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hidePivotFieldList="1" defaultThemeVersion="124226"/>
  <bookViews>
    <workbookView xWindow="120" yWindow="150" windowWidth="10740" windowHeight="9120" tabRatio="674" firstSheet="1" activeTab="1"/>
  </bookViews>
  <sheets>
    <sheet name="Hoja1" sheetId="5" r:id="rId1"/>
    <sheet name="completa" sheetId="1" r:id="rId2"/>
  </sheets>
  <definedNames>
    <definedName name="_xlnm._FilterDatabase" localSheetId="1" hidden="1">completa!$A$3:$AO$1399</definedName>
    <definedName name="_xlnm._FilterDatabase" localSheetId="0" hidden="1">Hoja1!$D$3:$E$1462</definedName>
    <definedName name="_xlnm.Criteria" localSheetId="1">completa!#REF!</definedName>
  </definedNames>
  <calcPr calcId="125725"/>
  <pivotCaches>
    <pivotCache cacheId="0" r:id="rId3"/>
  </pivotCaches>
</workbook>
</file>

<file path=xl/calcChain.xml><?xml version="1.0" encoding="utf-8"?>
<calcChain xmlns="http://schemas.openxmlformats.org/spreadsheetml/2006/main">
  <c r="AK758" i="1"/>
  <c r="AK757"/>
  <c r="AK152"/>
  <c r="AK156"/>
  <c r="AK222"/>
  <c r="AK223"/>
  <c r="AK611"/>
  <c r="AK822"/>
  <c r="AK823"/>
  <c r="AK921"/>
  <c r="AK348"/>
  <c r="AK228"/>
  <c r="AK278"/>
  <c r="AK762"/>
  <c r="AK830"/>
  <c r="AK9"/>
  <c r="AK1110"/>
  <c r="AK1107"/>
  <c r="AK1109"/>
  <c r="AK1108"/>
  <c r="AK1106"/>
  <c r="AK54"/>
  <c r="AK1097"/>
  <c r="AK1059"/>
  <c r="AK1058"/>
  <c r="AK1057"/>
  <c r="AK1056"/>
  <c r="AK733"/>
  <c r="AK260"/>
  <c r="AK259"/>
  <c r="AK681"/>
  <c r="AK1103"/>
  <c r="AK1091"/>
  <c r="AK991"/>
  <c r="AK1090"/>
  <c r="AK1089"/>
  <c r="AK1083"/>
  <c r="AK1081"/>
  <c r="AK1079"/>
  <c r="AK1075"/>
  <c r="AK1073"/>
  <c r="AK1066"/>
  <c r="AK1063"/>
  <c r="AK1061"/>
  <c r="AK1060"/>
  <c r="AK1285"/>
  <c r="AK1283"/>
  <c r="AK1284"/>
  <c r="AK1046"/>
  <c r="AK1044"/>
  <c r="AK1043"/>
  <c r="AK1041"/>
  <c r="AK1042"/>
  <c r="AK1023"/>
  <c r="AK1019"/>
  <c r="AK1015"/>
  <c r="AK1001"/>
  <c r="AK1000"/>
  <c r="AK999"/>
  <c r="AK998"/>
  <c r="AK994"/>
  <c r="AK989"/>
  <c r="AK987"/>
  <c r="AK976"/>
  <c r="AK963"/>
  <c r="AK959"/>
  <c r="AK949"/>
  <c r="AK947"/>
  <c r="AK943"/>
  <c r="AK939"/>
  <c r="AK1276"/>
  <c r="AK1275"/>
  <c r="AK936"/>
  <c r="AK908"/>
  <c r="AK907"/>
  <c r="AK903"/>
  <c r="AK902"/>
  <c r="AK901"/>
  <c r="AK900"/>
  <c r="AK899"/>
  <c r="AK898"/>
  <c r="AK897"/>
  <c r="AK871"/>
  <c r="AK860"/>
  <c r="AK858"/>
  <c r="AK856"/>
  <c r="AK839"/>
  <c r="AK836"/>
  <c r="AK815"/>
  <c r="AK792"/>
  <c r="AK829"/>
  <c r="AK828"/>
  <c r="AK827"/>
  <c r="AK826"/>
  <c r="AK785"/>
  <c r="AK770"/>
  <c r="AK768"/>
  <c r="AK763"/>
  <c r="AK761"/>
  <c r="AK759"/>
  <c r="AK747"/>
  <c r="AK737"/>
  <c r="AK736"/>
  <c r="AK735"/>
  <c r="AK720"/>
  <c r="AK714"/>
  <c r="AK702"/>
  <c r="AK695"/>
  <c r="AK693"/>
  <c r="AK692"/>
  <c r="AK679"/>
  <c r="AK673"/>
  <c r="AK670"/>
  <c r="AK664"/>
  <c r="AK662"/>
  <c r="AK655"/>
  <c r="AK654"/>
  <c r="AK652"/>
  <c r="AK649"/>
  <c r="AK632"/>
  <c r="AK621"/>
  <c r="AK607"/>
  <c r="AK596"/>
  <c r="AK587"/>
  <c r="AK586"/>
  <c r="AK585"/>
  <c r="AK583"/>
  <c r="AK566"/>
  <c r="AK560"/>
  <c r="AK1121"/>
  <c r="AK506"/>
  <c r="AK495"/>
  <c r="AK487"/>
  <c r="AK449"/>
  <c r="AK428"/>
  <c r="AK416"/>
  <c r="AK412"/>
  <c r="AK411"/>
  <c r="AK410"/>
  <c r="AK409"/>
  <c r="AK408"/>
  <c r="AK389"/>
  <c r="AK356"/>
  <c r="AK374"/>
  <c r="AK373"/>
  <c r="AK350"/>
  <c r="AK349"/>
  <c r="AK306"/>
  <c r="AK124"/>
  <c r="AK299"/>
  <c r="AK297"/>
  <c r="AK294"/>
  <c r="AK285"/>
  <c r="AK284"/>
  <c r="AK283"/>
  <c r="AK282"/>
  <c r="AK281"/>
  <c r="AK279"/>
  <c r="AK277"/>
  <c r="AK273"/>
  <c r="AK267"/>
  <c r="AK266"/>
  <c r="AK1274"/>
  <c r="AK342"/>
  <c r="AK341"/>
  <c r="AK339"/>
  <c r="AK158"/>
  <c r="AK142"/>
  <c r="AK141"/>
  <c r="AK132"/>
  <c r="AK112"/>
  <c r="AK85"/>
  <c r="AK74"/>
  <c r="AK48"/>
  <c r="AK16"/>
  <c r="AK14"/>
  <c r="AK15"/>
  <c r="AK12"/>
  <c r="AK11"/>
  <c r="AK10"/>
  <c r="AK423"/>
  <c r="AK347"/>
  <c r="AK372"/>
  <c r="AK371"/>
  <c r="AK368"/>
  <c r="AK367"/>
  <c r="AK366"/>
  <c r="AK365"/>
  <c r="AK364"/>
  <c r="AK363"/>
  <c r="AK362"/>
  <c r="AK360"/>
  <c r="AK358"/>
  <c r="AK370"/>
  <c r="AK357"/>
  <c r="AK369"/>
  <c r="AK353"/>
  <c r="AK1273"/>
  <c r="AK1257"/>
  <c r="AK1205"/>
  <c r="AK1177"/>
  <c r="AK1119"/>
  <c r="AK1117"/>
  <c r="AK1071"/>
  <c r="AK1036"/>
  <c r="AK1028"/>
  <c r="AK968"/>
  <c r="AK938"/>
  <c r="AK879"/>
  <c r="AK832"/>
  <c r="AK776"/>
  <c r="AK775"/>
  <c r="AK774"/>
  <c r="AK752"/>
  <c r="AK728"/>
  <c r="AK727"/>
  <c r="AK725"/>
  <c r="AK724"/>
  <c r="AK722"/>
  <c r="AK721"/>
  <c r="AK706"/>
  <c r="AK684"/>
  <c r="AK671"/>
  <c r="AK638"/>
  <c r="AK634"/>
  <c r="AK633"/>
  <c r="AK606"/>
  <c r="AK603"/>
  <c r="AK592"/>
  <c r="AK584"/>
  <c r="AK573"/>
  <c r="AK565"/>
  <c r="AK547"/>
  <c r="AK533"/>
  <c r="AK529"/>
  <c r="AK502"/>
  <c r="AK473"/>
  <c r="AK468"/>
  <c r="AK435"/>
  <c r="AK433"/>
  <c r="AK419"/>
  <c r="AK417"/>
  <c r="AK403"/>
  <c r="AK390"/>
  <c r="AK359"/>
  <c r="AK355"/>
  <c r="AK354"/>
  <c r="AK351"/>
  <c r="AK305"/>
  <c r="AK304"/>
  <c r="AK303"/>
  <c r="AK302"/>
  <c r="AK301"/>
  <c r="AK300"/>
  <c r="AK298"/>
  <c r="AK296"/>
  <c r="AK293"/>
  <c r="AK292"/>
  <c r="AK290"/>
  <c r="AK288"/>
  <c r="AK271"/>
  <c r="AK276"/>
  <c r="AK275"/>
  <c r="AK274"/>
  <c r="AK272"/>
  <c r="AK269"/>
  <c r="AK268"/>
  <c r="AK162"/>
  <c r="AK344"/>
  <c r="AK343"/>
  <c r="AK340"/>
  <c r="AK346"/>
  <c r="AK345"/>
  <c r="AK89"/>
  <c r="AK49"/>
  <c r="AK22"/>
  <c r="AK734"/>
  <c r="AK732"/>
  <c r="AK731"/>
  <c r="AK295"/>
  <c r="AK291"/>
  <c r="AK289"/>
  <c r="AK287"/>
  <c r="AK286"/>
  <c r="AK270"/>
  <c r="AK1185"/>
  <c r="AK1183"/>
  <c r="AK1178"/>
  <c r="AK1175"/>
  <c r="AK1260"/>
  <c r="AK1258"/>
  <c r="AK1132"/>
  <c r="AK1131"/>
  <c r="AK1130"/>
  <c r="AK1128"/>
  <c r="AK1127"/>
  <c r="AK1123"/>
  <c r="AK1120"/>
  <c r="AK1115"/>
  <c r="AK1102"/>
  <c r="AK1101"/>
  <c r="AK1080"/>
  <c r="AK1067"/>
  <c r="AK1055"/>
  <c r="AK1031"/>
  <c r="AK1017"/>
  <c r="AK1016"/>
  <c r="AK1012"/>
  <c r="AK1009"/>
  <c r="AK978"/>
  <c r="AK967"/>
  <c r="AK966"/>
  <c r="AK911"/>
  <c r="AK895"/>
  <c r="AK893"/>
  <c r="AK864"/>
  <c r="AK1265"/>
  <c r="AK845"/>
  <c r="AK843"/>
  <c r="AK769"/>
  <c r="AK764"/>
  <c r="AK755"/>
  <c r="AK748"/>
  <c r="AK726"/>
  <c r="AK708"/>
  <c r="AK700"/>
  <c r="AK691"/>
  <c r="AK683"/>
  <c r="AK643"/>
  <c r="AK639"/>
  <c r="AK612"/>
  <c r="AK605"/>
  <c r="AK604"/>
  <c r="AK572"/>
  <c r="AK569"/>
  <c r="AK554"/>
  <c r="AK519"/>
  <c r="AK509"/>
  <c r="AK489"/>
  <c r="AK486"/>
  <c r="AK485"/>
  <c r="AK462"/>
  <c r="AK460"/>
  <c r="AK458"/>
  <c r="AK446"/>
  <c r="AK445"/>
  <c r="AK444"/>
  <c r="AK443"/>
  <c r="AK442"/>
  <c r="AK441"/>
  <c r="AK447"/>
  <c r="AK440"/>
  <c r="AK439"/>
  <c r="AK438"/>
  <c r="AK321"/>
  <c r="AK320"/>
  <c r="AK319"/>
  <c r="AK318"/>
  <c r="AK317"/>
  <c r="AK316"/>
  <c r="AK315"/>
  <c r="AK314"/>
  <c r="AK313"/>
  <c r="AK312"/>
  <c r="AK311"/>
  <c r="AK310"/>
  <c r="AK309"/>
  <c r="AK265"/>
  <c r="AK258"/>
  <c r="AK253"/>
  <c r="AK252"/>
  <c r="AK251"/>
  <c r="AK250"/>
  <c r="AK249"/>
  <c r="AK248"/>
  <c r="AK247"/>
  <c r="AK256"/>
  <c r="AK246"/>
  <c r="AK245"/>
  <c r="AK244"/>
  <c r="AK243"/>
  <c r="AK242"/>
  <c r="AK241"/>
  <c r="AK240"/>
  <c r="AK239"/>
  <c r="AK238"/>
  <c r="AK237"/>
  <c r="AK236"/>
  <c r="AK235"/>
  <c r="AK255"/>
  <c r="AK234"/>
  <c r="AK233"/>
  <c r="AK232"/>
  <c r="AK231"/>
  <c r="AK230"/>
  <c r="AK254"/>
  <c r="AK229"/>
  <c r="AK90"/>
  <c r="AK61"/>
  <c r="AK47"/>
  <c r="AK46"/>
  <c r="AK20"/>
  <c r="AK19"/>
  <c r="AK17"/>
  <c r="AK962"/>
  <c r="AK1286"/>
  <c r="AK1263"/>
  <c r="AK1262"/>
  <c r="AK1259"/>
  <c r="AK1235"/>
  <c r="AK1234"/>
  <c r="AK1233"/>
  <c r="AK1232"/>
  <c r="AK1231"/>
  <c r="AK1230"/>
  <c r="AK1229"/>
  <c r="AK1228"/>
  <c r="AK1227"/>
  <c r="AK1226"/>
  <c r="AK1225"/>
  <c r="AK1224"/>
  <c r="AK1223"/>
  <c r="AK1222"/>
  <c r="AK1221"/>
  <c r="AK1220"/>
  <c r="AK1219"/>
  <c r="AK1218"/>
  <c r="AK1217"/>
  <c r="AK1216"/>
  <c r="AK1215"/>
  <c r="AK1214"/>
  <c r="AK1213"/>
  <c r="AK1212"/>
  <c r="AK1211"/>
  <c r="AK1210"/>
  <c r="AK1209"/>
  <c r="AK1208"/>
  <c r="AK1207"/>
  <c r="AK1206"/>
  <c r="AK1204"/>
  <c r="AK1203"/>
  <c r="AK1202"/>
  <c r="AK1201"/>
  <c r="AK1200"/>
  <c r="AK1199"/>
  <c r="AK1197"/>
  <c r="AK1196"/>
  <c r="AK1195"/>
  <c r="AK1194"/>
  <c r="AK1193"/>
  <c r="AK1192"/>
  <c r="AK1191"/>
  <c r="AK1190"/>
  <c r="AK1189"/>
  <c r="AK1188"/>
  <c r="AK1187"/>
  <c r="AK1186"/>
  <c r="AK1184"/>
  <c r="AK1182"/>
  <c r="AK1181"/>
  <c r="AK1180"/>
  <c r="AK1179"/>
  <c r="AK1176"/>
  <c r="AK1172"/>
  <c r="AK1170"/>
  <c r="AK1169"/>
  <c r="AK1168"/>
  <c r="AK1167"/>
  <c r="AK1166"/>
  <c r="AK1165"/>
  <c r="AK1164"/>
  <c r="AK1163"/>
  <c r="AK1148"/>
  <c r="AK1147"/>
  <c r="AK1145"/>
  <c r="AK1144"/>
  <c r="AK1142"/>
  <c r="AK1141"/>
  <c r="AK1140"/>
  <c r="AK1139"/>
  <c r="AK1138"/>
  <c r="AK1137"/>
  <c r="AK1136"/>
  <c r="AK1135"/>
  <c r="AK1134"/>
  <c r="AK1129"/>
  <c r="AK1126"/>
  <c r="AK1125"/>
  <c r="AK1122"/>
  <c r="AK1116"/>
  <c r="AK1114"/>
  <c r="AK1113"/>
  <c r="AK1112"/>
  <c r="AK1111"/>
  <c r="AK1105"/>
  <c r="AK1104"/>
  <c r="AK1100"/>
  <c r="AK1099"/>
  <c r="AK1098"/>
  <c r="AK1096"/>
  <c r="AK1094"/>
  <c r="AK1093"/>
  <c r="AK1088"/>
  <c r="AK1087"/>
  <c r="AK1085"/>
  <c r="AK1084"/>
  <c r="AK1082"/>
  <c r="AK1078"/>
  <c r="AK1077"/>
  <c r="AK1072"/>
  <c r="AK1070"/>
  <c r="AK1069"/>
  <c r="AK1068"/>
  <c r="AK1065"/>
  <c r="AK1062"/>
  <c r="AK1054"/>
  <c r="AK1052"/>
  <c r="AK1048"/>
  <c r="AK1047"/>
  <c r="AK1045"/>
  <c r="AK1039"/>
  <c r="AK1038"/>
  <c r="AK1037"/>
  <c r="AK1035"/>
  <c r="AK1034"/>
  <c r="AK1033"/>
  <c r="AK1030"/>
  <c r="AK1029"/>
  <c r="AK1027"/>
  <c r="AK1026"/>
  <c r="AK1021"/>
  <c r="AK1020"/>
  <c r="AK1018"/>
  <c r="AK1014"/>
  <c r="AK1013"/>
  <c r="AK1011"/>
  <c r="AK1010"/>
  <c r="AK1008"/>
  <c r="AK1007"/>
  <c r="AK1006"/>
  <c r="AK1005"/>
  <c r="AK1004"/>
  <c r="AK1003"/>
  <c r="AK1002"/>
  <c r="AK997"/>
  <c r="AK996"/>
  <c r="AK995"/>
  <c r="AK992"/>
  <c r="AK990"/>
  <c r="AK988"/>
  <c r="AK986"/>
  <c r="AK985"/>
  <c r="AK983"/>
  <c r="AK982"/>
  <c r="AK980"/>
  <c r="AK979"/>
  <c r="AK975"/>
  <c r="AK971"/>
  <c r="AK970"/>
  <c r="AK969"/>
  <c r="AK965"/>
  <c r="AK964"/>
  <c r="AK961"/>
  <c r="AK960"/>
  <c r="AK958"/>
  <c r="AK957"/>
  <c r="AK956"/>
  <c r="AK954"/>
  <c r="AK953"/>
  <c r="AK952"/>
  <c r="AK951"/>
  <c r="AK950"/>
  <c r="AK948"/>
  <c r="AK946"/>
  <c r="AK942"/>
  <c r="AK941"/>
  <c r="AK940"/>
  <c r="AK935"/>
  <c r="AK934"/>
  <c r="AK933"/>
  <c r="AK932"/>
  <c r="AK931"/>
  <c r="AK930"/>
  <c r="AK929"/>
  <c r="AK928"/>
  <c r="AK927"/>
  <c r="AK926"/>
  <c r="AK925"/>
  <c r="AK924"/>
  <c r="AK922"/>
  <c r="AK923"/>
  <c r="AK920"/>
  <c r="AK919"/>
  <c r="AK918"/>
  <c r="AK917"/>
  <c r="AK916"/>
  <c r="AK915"/>
  <c r="AK914"/>
  <c r="AK913"/>
  <c r="AK912"/>
  <c r="AK910"/>
  <c r="AK909"/>
  <c r="AK906"/>
  <c r="AK905"/>
  <c r="AK904"/>
  <c r="AK896"/>
  <c r="AK894"/>
  <c r="AK892"/>
  <c r="AK891"/>
  <c r="AK890"/>
  <c r="AK889"/>
  <c r="AK888"/>
  <c r="AK887"/>
  <c r="AK885"/>
  <c r="AK886"/>
  <c r="AK884"/>
  <c r="AK883"/>
  <c r="AK882"/>
  <c r="AK881"/>
  <c r="AK880"/>
  <c r="AK878"/>
  <c r="AK877"/>
  <c r="AK876"/>
  <c r="AK875"/>
  <c r="AK874"/>
  <c r="AK872"/>
  <c r="AK870"/>
  <c r="AK869"/>
  <c r="AK868"/>
  <c r="AK867"/>
  <c r="AK866"/>
  <c r="AK865"/>
  <c r="AK863"/>
  <c r="AK862"/>
  <c r="AK1271"/>
  <c r="AK861"/>
  <c r="AK859"/>
  <c r="AK857"/>
  <c r="AK855"/>
  <c r="AK854"/>
  <c r="AK853"/>
  <c r="AK852"/>
  <c r="AK851"/>
  <c r="AK849"/>
  <c r="AK1264"/>
  <c r="AK848"/>
  <c r="AK847"/>
  <c r="AK846"/>
  <c r="AK844"/>
  <c r="AK842"/>
  <c r="AK841"/>
  <c r="AK840"/>
  <c r="AK837"/>
  <c r="AK835"/>
  <c r="AK819"/>
  <c r="AK818"/>
  <c r="AK817"/>
  <c r="AK816"/>
  <c r="AK814"/>
  <c r="AK813"/>
  <c r="AK812"/>
  <c r="AK811"/>
  <c r="AK810"/>
  <c r="AK808"/>
  <c r="AK807"/>
  <c r="AK806"/>
  <c r="AK805"/>
  <c r="AK824"/>
  <c r="AK804"/>
  <c r="AK803"/>
  <c r="AK802"/>
  <c r="AK801"/>
  <c r="AK800"/>
  <c r="AK799"/>
  <c r="AK798"/>
  <c r="AK797"/>
  <c r="AK796"/>
  <c r="AK795"/>
  <c r="AK794"/>
  <c r="AK793"/>
  <c r="AK791"/>
  <c r="AK790"/>
  <c r="AK789"/>
  <c r="AK788"/>
  <c r="AK787"/>
  <c r="AK786"/>
  <c r="AK784"/>
  <c r="AK821"/>
  <c r="AK783"/>
  <c r="AK820"/>
  <c r="AK782"/>
  <c r="AK781"/>
  <c r="AK780"/>
  <c r="AK779"/>
  <c r="AK778"/>
  <c r="AK777"/>
  <c r="AK773"/>
  <c r="AK772"/>
  <c r="AK771"/>
  <c r="AK767"/>
  <c r="AK766"/>
  <c r="AK760"/>
  <c r="AK756"/>
  <c r="AK754"/>
  <c r="AK753"/>
  <c r="AK751"/>
  <c r="AK746"/>
  <c r="AK745"/>
  <c r="AK744"/>
  <c r="AK743"/>
  <c r="AK742"/>
  <c r="AK741"/>
  <c r="AK740"/>
  <c r="AK739"/>
  <c r="AK738"/>
  <c r="AK723"/>
  <c r="AK718"/>
  <c r="AK717"/>
  <c r="AK716"/>
  <c r="AK713"/>
  <c r="AK712"/>
  <c r="AK711"/>
  <c r="AK710"/>
  <c r="AK709"/>
  <c r="AK707"/>
  <c r="AK705"/>
  <c r="AK704"/>
  <c r="AK703"/>
  <c r="AK701"/>
  <c r="AK699"/>
  <c r="AK698"/>
  <c r="AK697"/>
  <c r="AK696"/>
  <c r="AK694"/>
  <c r="AK690"/>
  <c r="AK688"/>
  <c r="AK687"/>
  <c r="AK686"/>
  <c r="AK682"/>
  <c r="AK680"/>
  <c r="AK678"/>
  <c r="AK677"/>
  <c r="AK676"/>
  <c r="AK675"/>
  <c r="AK674"/>
  <c r="AK672"/>
  <c r="AK669"/>
  <c r="AK668"/>
  <c r="AK667"/>
  <c r="AK666"/>
  <c r="AK665"/>
  <c r="AK663"/>
  <c r="AK661"/>
  <c r="AK660"/>
  <c r="AK653"/>
  <c r="AK648"/>
  <c r="AK647"/>
  <c r="AK646"/>
  <c r="AK645"/>
  <c r="AK644"/>
  <c r="AK642"/>
  <c r="AK641"/>
  <c r="AK637"/>
  <c r="AK636"/>
  <c r="AK635"/>
  <c r="AK631"/>
  <c r="AK630"/>
  <c r="AK629"/>
  <c r="AK628"/>
  <c r="AK627"/>
  <c r="AK626"/>
  <c r="AK625"/>
  <c r="AK624"/>
  <c r="AK623"/>
  <c r="AK622"/>
  <c r="AK620"/>
  <c r="AK619"/>
  <c r="AK618"/>
  <c r="AK617"/>
  <c r="AK616"/>
  <c r="AK615"/>
  <c r="AK614"/>
  <c r="AK613"/>
  <c r="AK610"/>
  <c r="AK609"/>
  <c r="AK608"/>
  <c r="AK602"/>
  <c r="AK601"/>
  <c r="AK600"/>
  <c r="AK599"/>
  <c r="AK598"/>
  <c r="AK597"/>
  <c r="AK593"/>
  <c r="AK591"/>
  <c r="AK590"/>
  <c r="AK589"/>
  <c r="AK582"/>
  <c r="AK581"/>
  <c r="AK580"/>
  <c r="AK579"/>
  <c r="AK578"/>
  <c r="AK577"/>
  <c r="AK574"/>
  <c r="AK571"/>
  <c r="AK570"/>
  <c r="AK568"/>
  <c r="AK567"/>
  <c r="AK564"/>
  <c r="AK563"/>
  <c r="AK562"/>
  <c r="AK559"/>
  <c r="AK558"/>
  <c r="AK556"/>
  <c r="AK555"/>
  <c r="AK1269"/>
  <c r="AK553"/>
  <c r="AK552"/>
  <c r="AK549"/>
  <c r="AK512"/>
  <c r="AK546"/>
  <c r="AK545"/>
  <c r="AK544"/>
  <c r="AK543"/>
  <c r="AK542"/>
  <c r="AK541"/>
  <c r="AK540"/>
  <c r="AK539"/>
  <c r="AK538"/>
  <c r="AK537"/>
  <c r="AK536"/>
  <c r="AK535"/>
  <c r="AK534"/>
  <c r="AK532"/>
  <c r="AK531"/>
  <c r="AK528"/>
  <c r="AK527"/>
  <c r="AK526"/>
  <c r="AK525"/>
  <c r="AK524"/>
  <c r="AK523"/>
  <c r="AK522"/>
  <c r="AK521"/>
  <c r="AK518"/>
  <c r="AK517"/>
  <c r="AK516"/>
  <c r="AK515"/>
  <c r="AK514"/>
  <c r="AK513"/>
  <c r="AK511"/>
  <c r="AK510"/>
  <c r="AK508"/>
  <c r="AK507"/>
  <c r="AK505"/>
  <c r="AK504"/>
  <c r="AK1267"/>
  <c r="AK1266"/>
  <c r="AK503"/>
  <c r="AK501"/>
  <c r="AK500"/>
  <c r="AK499"/>
  <c r="AK498"/>
  <c r="AK497"/>
  <c r="AK496"/>
  <c r="AK494"/>
  <c r="AK493"/>
  <c r="AK492"/>
  <c r="AK491"/>
  <c r="AK490"/>
  <c r="AK488"/>
  <c r="AK484"/>
  <c r="AK483"/>
  <c r="AK482"/>
  <c r="AK481"/>
  <c r="AK480"/>
  <c r="AK479"/>
  <c r="AK478"/>
  <c r="AK477"/>
  <c r="AK476"/>
  <c r="AK475"/>
  <c r="AK472"/>
  <c r="AK471"/>
  <c r="AK470"/>
  <c r="AK469"/>
  <c r="AK467"/>
  <c r="AK466"/>
  <c r="AK465"/>
  <c r="AK464"/>
  <c r="AK461"/>
  <c r="AK459"/>
  <c r="AK457"/>
  <c r="AK456"/>
  <c r="AK455"/>
  <c r="AK454"/>
  <c r="AK453"/>
  <c r="AK452"/>
  <c r="AK451"/>
  <c r="AK450"/>
  <c r="AK437"/>
  <c r="AK436"/>
  <c r="AK434"/>
  <c r="AK432"/>
  <c r="AK431"/>
  <c r="AK430"/>
  <c r="AK429"/>
  <c r="AK427"/>
  <c r="AK426"/>
  <c r="AK425"/>
  <c r="AK424"/>
  <c r="AK422"/>
  <c r="AK420"/>
  <c r="AK418"/>
  <c r="AK415"/>
  <c r="AK414"/>
  <c r="AK1268"/>
  <c r="AK407"/>
  <c r="AK406"/>
  <c r="AK405"/>
  <c r="AK404"/>
  <c r="AK402"/>
  <c r="AK401"/>
  <c r="AK400"/>
  <c r="AK399"/>
  <c r="AK398"/>
  <c r="AK397"/>
  <c r="AK396"/>
  <c r="AK395"/>
  <c r="AK394"/>
  <c r="AK97"/>
  <c r="AK392"/>
  <c r="AK391"/>
  <c r="AK388"/>
  <c r="AK387"/>
  <c r="AK386"/>
  <c r="AK385"/>
  <c r="AK384"/>
  <c r="AK383"/>
  <c r="AK382"/>
  <c r="AK381"/>
  <c r="AK380"/>
  <c r="AK379"/>
  <c r="AK378"/>
  <c r="AK377"/>
  <c r="AK376"/>
  <c r="AK375"/>
  <c r="AK361"/>
  <c r="AK352"/>
  <c r="AK338"/>
  <c r="AK337"/>
  <c r="AK335"/>
  <c r="AK331"/>
  <c r="AK330"/>
  <c r="AK329"/>
  <c r="AK328"/>
  <c r="AK327"/>
  <c r="AK326"/>
  <c r="AK325"/>
  <c r="AK324"/>
  <c r="AK323"/>
  <c r="AK322"/>
  <c r="AK334"/>
  <c r="AK333"/>
  <c r="AK332"/>
  <c r="AK308"/>
  <c r="AK307"/>
  <c r="AK280"/>
  <c r="AK264"/>
  <c r="AK262"/>
  <c r="AK257"/>
  <c r="AK219"/>
  <c r="AK218"/>
  <c r="AK217"/>
  <c r="AK216"/>
  <c r="AK215"/>
  <c r="AK214"/>
  <c r="AK213"/>
  <c r="AK225"/>
  <c r="AK224"/>
  <c r="AK226"/>
  <c r="AK212"/>
  <c r="AK211"/>
  <c r="AK210"/>
  <c r="AK209"/>
  <c r="AK208"/>
  <c r="AK207"/>
  <c r="AK227"/>
  <c r="AK206"/>
  <c r="AK205"/>
  <c r="AK204"/>
  <c r="AK203"/>
  <c r="AK202"/>
  <c r="AK201"/>
  <c r="AK200"/>
  <c r="AK199"/>
  <c r="AK198"/>
  <c r="AK197"/>
  <c r="AK196"/>
  <c r="AK221"/>
  <c r="AK195"/>
  <c r="AK194"/>
  <c r="AK193"/>
  <c r="AK192"/>
  <c r="AK191"/>
  <c r="AK190"/>
  <c r="AK189"/>
  <c r="AK188"/>
  <c r="AK187"/>
  <c r="AK186"/>
  <c r="AK185"/>
  <c r="AK184"/>
  <c r="AK183"/>
  <c r="AK182"/>
  <c r="AK181"/>
  <c r="AK180"/>
  <c r="AK179"/>
  <c r="AK178"/>
  <c r="AK177"/>
  <c r="AK220"/>
  <c r="AK176"/>
  <c r="AK175"/>
  <c r="AK174"/>
  <c r="AK173"/>
  <c r="AK172"/>
  <c r="AK171"/>
  <c r="AK170"/>
  <c r="AK169"/>
  <c r="AK168"/>
  <c r="AK167"/>
  <c r="AK166"/>
  <c r="AK165"/>
  <c r="AK164"/>
  <c r="AK163"/>
  <c r="AK159"/>
  <c r="AK161"/>
  <c r="AK160"/>
  <c r="AK151"/>
  <c r="AK150"/>
  <c r="AK149"/>
  <c r="AK148"/>
  <c r="AK157"/>
  <c r="AK147"/>
  <c r="AK146"/>
  <c r="AK145"/>
  <c r="AK144"/>
  <c r="AK143"/>
  <c r="AK140"/>
  <c r="AK139"/>
  <c r="AK138"/>
  <c r="AK137"/>
  <c r="AK136"/>
  <c r="AK135"/>
  <c r="AK134"/>
  <c r="AK133"/>
  <c r="AK155"/>
  <c r="AK131"/>
  <c r="AK154"/>
  <c r="AK153"/>
  <c r="AK130"/>
  <c r="AK129"/>
  <c r="AK128"/>
  <c r="AK127"/>
  <c r="AK126"/>
  <c r="AK125"/>
  <c r="AK123"/>
  <c r="AK122"/>
  <c r="AK121"/>
  <c r="AK120"/>
  <c r="AK119"/>
  <c r="AK118"/>
  <c r="AK117"/>
  <c r="AK116"/>
  <c r="AK115"/>
  <c r="AK114"/>
  <c r="AK113"/>
  <c r="AK111"/>
  <c r="AK110"/>
  <c r="AK109"/>
  <c r="AK108"/>
  <c r="AK107"/>
  <c r="AK106"/>
  <c r="AK105"/>
  <c r="AK104"/>
  <c r="AK103"/>
  <c r="AK102"/>
  <c r="AK101"/>
  <c r="AK100"/>
  <c r="AK99"/>
  <c r="AK96"/>
  <c r="AK95"/>
  <c r="AK94"/>
  <c r="AK93"/>
  <c r="AK92"/>
  <c r="AK91"/>
  <c r="AK88"/>
  <c r="AK87"/>
  <c r="AK86"/>
  <c r="AK84"/>
  <c r="AK83"/>
  <c r="AK82"/>
  <c r="AK81"/>
  <c r="AK80"/>
  <c r="AK79"/>
  <c r="AK78"/>
  <c r="AK77"/>
  <c r="AK76"/>
  <c r="AK75"/>
  <c r="AK73"/>
  <c r="AK72"/>
  <c r="AK71"/>
  <c r="AK70"/>
  <c r="AK69"/>
  <c r="AK68"/>
  <c r="AK67"/>
  <c r="AK66"/>
  <c r="AK65"/>
  <c r="AK64"/>
  <c r="AK63"/>
  <c r="AK62"/>
  <c r="AK60"/>
  <c r="AK59"/>
  <c r="AK57"/>
  <c r="AK56"/>
  <c r="AK55"/>
  <c r="AK52"/>
  <c r="AK53"/>
  <c r="AK51"/>
  <c r="AK50"/>
  <c r="AK45"/>
  <c r="AK44"/>
  <c r="AK43"/>
  <c r="AK42"/>
  <c r="AK41"/>
  <c r="AK40"/>
  <c r="AK39"/>
  <c r="AK38"/>
  <c r="AK37"/>
  <c r="AK36"/>
  <c r="AK35"/>
  <c r="AK34"/>
  <c r="AK32"/>
  <c r="AK33"/>
  <c r="AK31"/>
  <c r="AK30"/>
  <c r="AK29"/>
  <c r="AK28"/>
  <c r="AK24"/>
  <c r="AK26"/>
  <c r="AK25"/>
  <c r="AK27"/>
  <c r="AK21"/>
  <c r="AK18"/>
  <c r="AK8"/>
  <c r="AK7"/>
  <c r="AK6"/>
  <c r="AK5"/>
  <c r="AK4"/>
  <c r="AK838"/>
  <c r="AK834"/>
  <c r="AK833"/>
  <c r="AK873"/>
  <c r="AK1174"/>
  <c r="AK1173"/>
  <c r="AK1171"/>
  <c r="AK730"/>
  <c r="AK729"/>
  <c r="AK719"/>
  <c r="AK413"/>
  <c r="AK261"/>
  <c r="AK1256"/>
  <c r="AK1198"/>
  <c r="AK831"/>
  <c r="AK809"/>
  <c r="AK825"/>
  <c r="AK474"/>
  <c r="AK393"/>
  <c r="AE851"/>
  <c r="AE1264"/>
  <c r="AE372" l="1"/>
  <c r="AE371"/>
  <c r="AE368"/>
  <c r="AE367"/>
  <c r="AE366"/>
  <c r="AE365"/>
  <c r="AE364"/>
  <c r="AE363"/>
  <c r="AE362"/>
  <c r="AE360"/>
  <c r="AE358"/>
  <c r="AE370"/>
  <c r="AE369"/>
  <c r="AE357"/>
  <c r="AE353"/>
  <c r="AE359"/>
  <c r="AE355"/>
  <c r="AE354"/>
  <c r="AE351"/>
  <c r="AE247"/>
  <c r="AE193"/>
  <c r="AE1104"/>
  <c r="AE1184"/>
  <c r="AE1118"/>
  <c r="AE611"/>
  <c r="AE486"/>
  <c r="AE1105"/>
  <c r="AE888"/>
  <c r="AE1272"/>
  <c r="AE983"/>
  <c r="AE820"/>
  <c r="AE821"/>
  <c r="AE923"/>
  <c r="AE922"/>
  <c r="AE740"/>
  <c r="AE1259"/>
  <c r="AE1271"/>
  <c r="AE545"/>
  <c r="AE546"/>
  <c r="AE484"/>
  <c r="AE620"/>
  <c r="AE507"/>
  <c r="AE889"/>
  <c r="AE454"/>
  <c r="AE1085"/>
  <c r="AE1270"/>
  <c r="AE579"/>
  <c r="AE336"/>
  <c r="AE1116"/>
  <c r="AE161"/>
  <c r="AE220"/>
  <c r="AE221"/>
  <c r="AE225"/>
  <c r="AE224"/>
  <c r="AE223"/>
  <c r="AE222"/>
  <c r="AE197"/>
  <c r="AE227"/>
  <c r="AE255"/>
  <c r="AE256"/>
  <c r="AE254"/>
  <c r="AE845"/>
  <c r="AE895"/>
  <c r="AE1131"/>
  <c r="AE446"/>
  <c r="AE445"/>
  <c r="AE443"/>
  <c r="AE442"/>
  <c r="AE441"/>
  <c r="AE447"/>
  <c r="AE440"/>
  <c r="AE439"/>
  <c r="AE80"/>
  <c r="AE157"/>
  <c r="AE156"/>
  <c r="AC152"/>
  <c r="AE152" s="1"/>
  <c r="AE155"/>
  <c r="AE154"/>
  <c r="AE153"/>
  <c r="AE44"/>
  <c r="AE1137"/>
  <c r="AE1065"/>
  <c r="AE1008"/>
  <c r="AE1122"/>
  <c r="AE789"/>
  <c r="AE822"/>
  <c r="AE824"/>
  <c r="AE823"/>
  <c r="AE672"/>
  <c r="AE667"/>
  <c r="AE666"/>
  <c r="AE321"/>
  <c r="AE320"/>
  <c r="AE319"/>
  <c r="AE1286"/>
  <c r="AE1263"/>
  <c r="AE1262"/>
  <c r="AE1261"/>
  <c r="AE1260"/>
  <c r="AE1258"/>
  <c r="AE1256"/>
  <c r="AE1235"/>
  <c r="AE1234"/>
  <c r="AE1233"/>
  <c r="AB1232"/>
  <c r="AE1232" s="1"/>
  <c r="AB1231"/>
  <c r="AE1231" s="1"/>
  <c r="AE1230"/>
  <c r="AE1229"/>
  <c r="AE1228"/>
  <c r="AE1227"/>
  <c r="AE1226"/>
  <c r="AE1225"/>
  <c r="AE1224"/>
  <c r="AE1223"/>
  <c r="AE1222"/>
  <c r="AE1221"/>
  <c r="AB1220"/>
  <c r="AE1220" s="1"/>
  <c r="AE1219"/>
  <c r="AE1218"/>
  <c r="AE1217"/>
  <c r="AE1216"/>
  <c r="AE1215"/>
  <c r="AE1214"/>
  <c r="AE1213"/>
  <c r="AE1212"/>
  <c r="AE1211"/>
  <c r="AE1210"/>
  <c r="AE1209"/>
  <c r="AE1208"/>
  <c r="AB1207"/>
  <c r="AE1207" s="1"/>
  <c r="AE1206"/>
  <c r="AE1204"/>
  <c r="AB1203"/>
  <c r="AE1203" s="1"/>
  <c r="AE1202"/>
  <c r="AE1201"/>
  <c r="AE1200"/>
  <c r="AE1199"/>
  <c r="AE1198"/>
  <c r="AE1197"/>
  <c r="AE1196"/>
  <c r="AE1195"/>
  <c r="AE1194"/>
  <c r="AE1193"/>
  <c r="AE1192"/>
  <c r="AE1191"/>
  <c r="AE1190"/>
  <c r="AB1189"/>
  <c r="AE1188"/>
  <c r="AE1187"/>
  <c r="AE1186"/>
  <c r="AE1182"/>
  <c r="AE1181"/>
  <c r="AE1180"/>
  <c r="AE1179"/>
  <c r="AE1176"/>
  <c r="AE1174"/>
  <c r="AB1173"/>
  <c r="AE1173" s="1"/>
  <c r="AE1172"/>
  <c r="AE1171"/>
  <c r="AE1170"/>
  <c r="AE1169"/>
  <c r="AE1168"/>
  <c r="AE1167"/>
  <c r="AE1166"/>
  <c r="AE1165"/>
  <c r="AE1164"/>
  <c r="AE1163"/>
  <c r="AE1148"/>
  <c r="AE1147"/>
  <c r="AE1146"/>
  <c r="AE1145"/>
  <c r="AE1144"/>
  <c r="AE1143"/>
  <c r="U1143"/>
  <c r="AE1142"/>
  <c r="AE1141"/>
  <c r="AE1140"/>
  <c r="AE1139"/>
  <c r="AE1138"/>
  <c r="AE1136"/>
  <c r="AE1135"/>
  <c r="AE1134"/>
  <c r="AE1133"/>
  <c r="AE1130"/>
  <c r="AE1129"/>
  <c r="AE1128"/>
  <c r="AE1126"/>
  <c r="AE1125"/>
  <c r="AE1127"/>
  <c r="AE1123"/>
  <c r="AE1120"/>
  <c r="AE1115"/>
  <c r="AE1114"/>
  <c r="AE1113"/>
  <c r="AE1112"/>
  <c r="AE1111"/>
  <c r="AE1102"/>
  <c r="AE1101"/>
  <c r="AE1099"/>
  <c r="AE1098"/>
  <c r="AE1096"/>
  <c r="AE1095"/>
  <c r="AE1094"/>
  <c r="AE1093"/>
  <c r="U1093"/>
  <c r="AE1088"/>
  <c r="AE1087"/>
  <c r="AE1084"/>
  <c r="AE1082"/>
  <c r="AE1080"/>
  <c r="AE1078"/>
  <c r="AE1074"/>
  <c r="AE1072"/>
  <c r="U1072"/>
  <c r="AE1069"/>
  <c r="AE1068"/>
  <c r="U1068"/>
  <c r="AE1067"/>
  <c r="AE1062"/>
  <c r="AE1055"/>
  <c r="AE1054"/>
  <c r="AE1052"/>
  <c r="AE1049"/>
  <c r="AE1048"/>
  <c r="AE1047"/>
  <c r="AE1045"/>
  <c r="AE1039"/>
  <c r="AE1038"/>
  <c r="AE1037"/>
  <c r="AE1035"/>
  <c r="AE1034"/>
  <c r="AE1033"/>
  <c r="AE1031"/>
  <c r="AE1030"/>
  <c r="AE1029"/>
  <c r="AE1027"/>
  <c r="AE1026"/>
  <c r="AE1024"/>
  <c r="AE1022"/>
  <c r="AE1021"/>
  <c r="AE1020"/>
  <c r="AE1018"/>
  <c r="AE1017"/>
  <c r="AE1016"/>
  <c r="AE1014"/>
  <c r="AE1013"/>
  <c r="AE1012"/>
  <c r="AE1011"/>
  <c r="AE1010"/>
  <c r="AE1009"/>
  <c r="AE1007"/>
  <c r="AE1006"/>
  <c r="AE1005"/>
  <c r="AE1004"/>
  <c r="AE1003"/>
  <c r="AE1002"/>
  <c r="U1002"/>
  <c r="AE997"/>
  <c r="AE996"/>
  <c r="AE995"/>
  <c r="AE993"/>
  <c r="AE992"/>
  <c r="AE990"/>
  <c r="AE988"/>
  <c r="AE986"/>
  <c r="AE985"/>
  <c r="AE982"/>
  <c r="AE980"/>
  <c r="AE979"/>
  <c r="AE978"/>
  <c r="AE975"/>
  <c r="AE973"/>
  <c r="AE972"/>
  <c r="AE971"/>
  <c r="AE970"/>
  <c r="AE969"/>
  <c r="AE967"/>
  <c r="AE966"/>
  <c r="AE965"/>
  <c r="AE964"/>
  <c r="AE962"/>
  <c r="AE961"/>
  <c r="AE960"/>
  <c r="AE958"/>
  <c r="AE957"/>
  <c r="AE956"/>
  <c r="AE955"/>
  <c r="AE954"/>
  <c r="AE953"/>
  <c r="AE952"/>
  <c r="AE951"/>
  <c r="AE950"/>
  <c r="AE948"/>
  <c r="AE946"/>
  <c r="AE945"/>
  <c r="AE944"/>
  <c r="AE942"/>
  <c r="AE941"/>
  <c r="AE940"/>
  <c r="AE937"/>
  <c r="AE935"/>
  <c r="AE934"/>
  <c r="AE933"/>
  <c r="AE932"/>
  <c r="AE931"/>
  <c r="AE930"/>
  <c r="AE929"/>
  <c r="AE928"/>
  <c r="AE927"/>
  <c r="AE926"/>
  <c r="AE925"/>
  <c r="AE924"/>
  <c r="AE920"/>
  <c r="AE919"/>
  <c r="AE918"/>
  <c r="AE917"/>
  <c r="AE916"/>
  <c r="AE915"/>
  <c r="AE914"/>
  <c r="AE913"/>
  <c r="AE912"/>
  <c r="AE911"/>
  <c r="AE910"/>
  <c r="AE909"/>
  <c r="AE906"/>
  <c r="AE905"/>
  <c r="AE904"/>
  <c r="AE896"/>
  <c r="AE894"/>
  <c r="AE892"/>
  <c r="AE893"/>
  <c r="AE891"/>
  <c r="AE890"/>
  <c r="AE887"/>
  <c r="AE885"/>
  <c r="AE886"/>
  <c r="AE884"/>
  <c r="AE883"/>
  <c r="AE882"/>
  <c r="AE881"/>
  <c r="AE880"/>
  <c r="AE878"/>
  <c r="AE877"/>
  <c r="AE876"/>
  <c r="AE875"/>
  <c r="AE874"/>
  <c r="AE873"/>
  <c r="AE872"/>
  <c r="AE870"/>
  <c r="AE869"/>
  <c r="AE868"/>
  <c r="AE867"/>
  <c r="AE866"/>
  <c r="AE865"/>
  <c r="AE864"/>
  <c r="AE863"/>
  <c r="AE862"/>
  <c r="AE861"/>
  <c r="AE859"/>
  <c r="AE857"/>
  <c r="AE855"/>
  <c r="AE854"/>
  <c r="AE853"/>
  <c r="AE852"/>
  <c r="AE1265"/>
  <c r="AE850"/>
  <c r="AE849"/>
  <c r="AE848"/>
  <c r="AE847"/>
  <c r="AE846"/>
  <c r="AE844"/>
  <c r="AE842"/>
  <c r="AE843"/>
  <c r="AE841"/>
  <c r="AE840"/>
  <c r="AE838"/>
  <c r="AE837"/>
  <c r="AE835"/>
  <c r="AE834"/>
  <c r="AE833"/>
  <c r="AE831"/>
  <c r="AE819"/>
  <c r="AE818"/>
  <c r="AE817"/>
  <c r="AE816"/>
  <c r="AE814"/>
  <c r="AE813"/>
  <c r="AE812"/>
  <c r="AE811"/>
  <c r="AE810"/>
  <c r="AE809"/>
  <c r="AE808"/>
  <c r="AE807"/>
  <c r="AE806"/>
  <c r="AE805"/>
  <c r="AE804"/>
  <c r="AE803"/>
  <c r="AE802"/>
  <c r="AE801"/>
  <c r="AE800"/>
  <c r="AE799"/>
  <c r="AE798"/>
  <c r="AE797"/>
  <c r="AE796"/>
  <c r="AE795"/>
  <c r="AE794"/>
  <c r="AE793"/>
  <c r="AE791"/>
  <c r="AE790"/>
  <c r="AE788"/>
  <c r="AE787"/>
  <c r="AE786"/>
  <c r="AE784"/>
  <c r="AE783"/>
  <c r="AE782"/>
  <c r="AE781"/>
  <c r="AE780"/>
  <c r="AE779"/>
  <c r="AE778"/>
  <c r="AE777"/>
  <c r="AE773"/>
  <c r="AE772"/>
  <c r="AE771"/>
  <c r="AE769"/>
  <c r="AE767"/>
  <c r="AE766"/>
  <c r="AE764"/>
  <c r="AE760"/>
  <c r="AE756"/>
  <c r="AE755"/>
  <c r="AE754"/>
  <c r="AE753"/>
  <c r="AE751"/>
  <c r="AE750"/>
  <c r="AE749"/>
  <c r="AE748"/>
  <c r="AE746"/>
  <c r="AE745"/>
  <c r="AE744"/>
  <c r="AE743"/>
  <c r="AE742"/>
  <c r="AE741"/>
  <c r="AE739"/>
  <c r="AE738"/>
  <c r="AE730"/>
  <c r="AE729"/>
  <c r="AE726"/>
  <c r="AE723"/>
  <c r="AE719"/>
  <c r="AE718"/>
  <c r="AE717"/>
  <c r="AE716"/>
  <c r="AE713"/>
  <c r="AE712"/>
  <c r="AE711"/>
  <c r="AE710"/>
  <c r="AE709"/>
  <c r="AE708"/>
  <c r="AB707"/>
  <c r="AE707" s="1"/>
  <c r="AE705"/>
  <c r="AE704"/>
  <c r="AE703"/>
  <c r="AE701"/>
  <c r="AE699"/>
  <c r="AE698"/>
  <c r="AE700"/>
  <c r="AE697"/>
  <c r="AE696"/>
  <c r="AE694"/>
  <c r="AE691"/>
  <c r="AE690"/>
  <c r="AE689"/>
  <c r="AE688"/>
  <c r="AE687"/>
  <c r="AE686"/>
  <c r="AE685"/>
  <c r="AE683"/>
  <c r="AE682"/>
  <c r="AE680"/>
  <c r="AE678"/>
  <c r="AE677"/>
  <c r="AE676"/>
  <c r="AE675"/>
  <c r="AE674"/>
  <c r="AE668"/>
  <c r="AE665"/>
  <c r="AE663"/>
  <c r="AE661"/>
  <c r="AE660"/>
  <c r="AE659"/>
  <c r="AE657"/>
  <c r="AE656"/>
  <c r="AE658"/>
  <c r="AE653"/>
  <c r="AE648"/>
  <c r="AE647"/>
  <c r="AE646"/>
  <c r="AE645"/>
  <c r="AE644"/>
  <c r="AE643"/>
  <c r="AE642"/>
  <c r="AE641"/>
  <c r="AE640"/>
  <c r="AE639"/>
  <c r="AE637"/>
  <c r="AE636"/>
  <c r="AE635"/>
  <c r="AE631"/>
  <c r="AE630"/>
  <c r="AE629"/>
  <c r="AE628"/>
  <c r="AE627"/>
  <c r="AE626"/>
  <c r="AE625"/>
  <c r="AE624"/>
  <c r="AE623"/>
  <c r="AE622"/>
  <c r="AE619"/>
  <c r="AE618"/>
  <c r="AE617"/>
  <c r="AE616"/>
  <c r="AE615"/>
  <c r="AE614"/>
  <c r="AE613"/>
  <c r="AE612"/>
  <c r="AE610"/>
  <c r="AE609"/>
  <c r="AE608"/>
  <c r="AE605"/>
  <c r="AE604"/>
  <c r="AE602"/>
  <c r="AE601"/>
  <c r="AE600"/>
  <c r="AE599"/>
  <c r="AE598"/>
  <c r="AE597"/>
  <c r="AE593"/>
  <c r="AE591"/>
  <c r="AE590"/>
  <c r="AE589"/>
  <c r="AE588"/>
  <c r="AE582"/>
  <c r="AE581"/>
  <c r="AE580"/>
  <c r="AE578"/>
  <c r="AE577"/>
  <c r="AE576"/>
  <c r="AE575"/>
  <c r="AE574"/>
  <c r="AE572"/>
  <c r="AE571"/>
  <c r="AE570"/>
  <c r="AE568"/>
  <c r="AE569"/>
  <c r="AE567"/>
  <c r="AE564"/>
  <c r="AE563"/>
  <c r="AE562"/>
  <c r="AE561"/>
  <c r="AE559"/>
  <c r="AE558"/>
  <c r="AE557"/>
  <c r="AE556"/>
  <c r="AE555"/>
  <c r="AE553"/>
  <c r="AE554"/>
  <c r="AE552"/>
  <c r="AE549"/>
  <c r="AE512"/>
  <c r="AE548"/>
  <c r="AE544"/>
  <c r="AE543"/>
  <c r="AE542"/>
  <c r="AE541"/>
  <c r="AE540"/>
  <c r="AE539"/>
  <c r="AE538"/>
  <c r="AE537"/>
  <c r="AE536"/>
  <c r="AE535"/>
  <c r="AE534"/>
  <c r="AE532"/>
  <c r="AE531"/>
  <c r="AE530"/>
  <c r="AE528"/>
  <c r="AE527"/>
  <c r="AE526"/>
  <c r="AE525"/>
  <c r="AE524"/>
  <c r="AE523"/>
  <c r="AE522"/>
  <c r="AE521"/>
  <c r="AE519"/>
  <c r="AE518"/>
  <c r="AE517"/>
  <c r="AE516"/>
  <c r="AE515"/>
  <c r="AE514"/>
  <c r="AE513"/>
  <c r="AE511"/>
  <c r="AE510"/>
  <c r="AE508"/>
  <c r="AE509"/>
  <c r="AE505"/>
  <c r="AE504"/>
  <c r="AE1267"/>
  <c r="AE1266"/>
  <c r="AE503"/>
  <c r="AE501"/>
  <c r="AE500"/>
  <c r="AE499"/>
  <c r="AE498"/>
  <c r="AE497"/>
  <c r="AE496"/>
  <c r="AE494"/>
  <c r="AE493"/>
  <c r="AE492"/>
  <c r="AE491"/>
  <c r="AE490"/>
  <c r="AE489"/>
  <c r="AE488"/>
  <c r="AE485"/>
  <c r="AE483"/>
  <c r="AE482"/>
  <c r="AE481"/>
  <c r="AE480"/>
  <c r="AE479"/>
  <c r="AE478"/>
  <c r="AE477"/>
  <c r="AE476"/>
  <c r="AE475"/>
  <c r="AE474"/>
  <c r="AE472"/>
  <c r="AE471"/>
  <c r="AE470"/>
  <c r="AE469"/>
  <c r="AE467"/>
  <c r="AE464"/>
  <c r="AE463"/>
  <c r="AE462"/>
  <c r="AE461"/>
  <c r="AE460"/>
  <c r="AE459"/>
  <c r="AE457"/>
  <c r="AE458"/>
  <c r="AE456"/>
  <c r="AE455"/>
  <c r="AE453"/>
  <c r="AE452"/>
  <c r="AE451"/>
  <c r="AE450"/>
  <c r="AE448"/>
  <c r="AE438"/>
  <c r="AE437"/>
  <c r="AE436"/>
  <c r="AE434"/>
  <c r="AE432"/>
  <c r="AE431"/>
  <c r="AE430"/>
  <c r="AE429"/>
  <c r="AE427"/>
  <c r="AE426"/>
  <c r="AE425"/>
  <c r="AE424"/>
  <c r="AE422"/>
  <c r="AE421"/>
  <c r="AE420"/>
  <c r="AE418"/>
  <c r="AE415"/>
  <c r="AE414"/>
  <c r="AE413"/>
  <c r="AE1268"/>
  <c r="AE407"/>
  <c r="AE406"/>
  <c r="AE405"/>
  <c r="AE404"/>
  <c r="AE402"/>
  <c r="AE401"/>
  <c r="AE400"/>
  <c r="AE399"/>
  <c r="AE398"/>
  <c r="AE397"/>
  <c r="AE396"/>
  <c r="AE395"/>
  <c r="AE394"/>
  <c r="AE97"/>
  <c r="AE393"/>
  <c r="AE392"/>
  <c r="AE391"/>
  <c r="AE388"/>
  <c r="AE387"/>
  <c r="AE386"/>
  <c r="AE385"/>
  <c r="AE384"/>
  <c r="AE383"/>
  <c r="AE382"/>
  <c r="AE381"/>
  <c r="AE380"/>
  <c r="AE379"/>
  <c r="AE378"/>
  <c r="AE377"/>
  <c r="AE376"/>
  <c r="AE375"/>
  <c r="AE361"/>
  <c r="AE352"/>
  <c r="AE338"/>
  <c r="AE337"/>
  <c r="AE335"/>
  <c r="AE331"/>
  <c r="AE330"/>
  <c r="AE329"/>
  <c r="AE328"/>
  <c r="AE327"/>
  <c r="AE326"/>
  <c r="AE325"/>
  <c r="AE324"/>
  <c r="AE323"/>
  <c r="AE322"/>
  <c r="AE334"/>
  <c r="AE333"/>
  <c r="AE332"/>
  <c r="AE318"/>
  <c r="AE317"/>
  <c r="AE316"/>
  <c r="AE315"/>
  <c r="AE314"/>
  <c r="AE313"/>
  <c r="AE312"/>
  <c r="AE311"/>
  <c r="AE310"/>
  <c r="AE309"/>
  <c r="AE308"/>
  <c r="AE307"/>
  <c r="AE280"/>
  <c r="AE265"/>
  <c r="AE264"/>
  <c r="AE262"/>
  <c r="AE261"/>
  <c r="AE258"/>
  <c r="AE257"/>
  <c r="AE219"/>
  <c r="AE218"/>
  <c r="AE217"/>
  <c r="AE216"/>
  <c r="AE215"/>
  <c r="AE214"/>
  <c r="AE213"/>
  <c r="AE226"/>
  <c r="AE253"/>
  <c r="AE212"/>
  <c r="AE211"/>
  <c r="AE210"/>
  <c r="AE209"/>
  <c r="AE208"/>
  <c r="AE207"/>
  <c r="AE252"/>
  <c r="AE251"/>
  <c r="AE206"/>
  <c r="AE205"/>
  <c r="AE204"/>
  <c r="AE203"/>
  <c r="AE202"/>
  <c r="AE201"/>
  <c r="AE250"/>
  <c r="AE249"/>
  <c r="AE200"/>
  <c r="AE248"/>
  <c r="AE199"/>
  <c r="AE198"/>
  <c r="AE246"/>
  <c r="AE196"/>
  <c r="AE245"/>
  <c r="AE195"/>
  <c r="AE194"/>
  <c r="AE192"/>
  <c r="AE244"/>
  <c r="AE191"/>
  <c r="AE243"/>
  <c r="AE190"/>
  <c r="AE189"/>
  <c r="AE188"/>
  <c r="AE187"/>
  <c r="AE186"/>
  <c r="AE242"/>
  <c r="AE185"/>
  <c r="AE184"/>
  <c r="AE183"/>
  <c r="AE182"/>
  <c r="AE181"/>
  <c r="AE180"/>
  <c r="AE179"/>
  <c r="AE241"/>
  <c r="AE240"/>
  <c r="AE178"/>
  <c r="AE177"/>
  <c r="AE239"/>
  <c r="AE176"/>
  <c r="AE175"/>
  <c r="AE174"/>
  <c r="AE173"/>
  <c r="AE172"/>
  <c r="AE238"/>
  <c r="AE171"/>
  <c r="AE170"/>
  <c r="AE237"/>
  <c r="AE236"/>
  <c r="AE235"/>
  <c r="AE234"/>
  <c r="AE169"/>
  <c r="AE233"/>
  <c r="AE232"/>
  <c r="AE231"/>
  <c r="AE230"/>
  <c r="AE168"/>
  <c r="AE167"/>
  <c r="AE166"/>
  <c r="AE229"/>
  <c r="AE165"/>
  <c r="AE164"/>
  <c r="AE163"/>
  <c r="AE159"/>
  <c r="AE160"/>
  <c r="AE151"/>
  <c r="AE150"/>
  <c r="AE149"/>
  <c r="AE148"/>
  <c r="AE147"/>
  <c r="AE146"/>
  <c r="AE145"/>
  <c r="AE144"/>
  <c r="AE143"/>
  <c r="AE140"/>
  <c r="AE139"/>
  <c r="AE138"/>
  <c r="AE137"/>
  <c r="AE136"/>
  <c r="AE135"/>
  <c r="AE134"/>
  <c r="AE133"/>
  <c r="AE131"/>
  <c r="AE130"/>
  <c r="AD129"/>
  <c r="AE129" s="1"/>
  <c r="AE128"/>
  <c r="AE127"/>
  <c r="AE126"/>
  <c r="AE125"/>
  <c r="AE123"/>
  <c r="AE122"/>
  <c r="AE121"/>
  <c r="AE120"/>
  <c r="AE119"/>
  <c r="AE118"/>
  <c r="AE117"/>
  <c r="AE116"/>
  <c r="AE115"/>
  <c r="AE114"/>
  <c r="AE113"/>
  <c r="AE111"/>
  <c r="AE110"/>
  <c r="AE109"/>
  <c r="AE108"/>
  <c r="AE107"/>
  <c r="AE106"/>
  <c r="AE105"/>
  <c r="AE104"/>
  <c r="AE103"/>
  <c r="AE102"/>
  <c r="AE101"/>
  <c r="AE100"/>
  <c r="AE99"/>
  <c r="AE96"/>
  <c r="AE95"/>
  <c r="AE94"/>
  <c r="AE93"/>
  <c r="AE92"/>
  <c r="AE91"/>
  <c r="AE90"/>
  <c r="AE88"/>
  <c r="AE87"/>
  <c r="AE86"/>
  <c r="AE84"/>
  <c r="AE83"/>
  <c r="AE82"/>
  <c r="AE81"/>
  <c r="AE79"/>
  <c r="AE78"/>
  <c r="AE77"/>
  <c r="AE76"/>
  <c r="AE75"/>
  <c r="AE73"/>
  <c r="AE72"/>
  <c r="AE71"/>
  <c r="AE70"/>
  <c r="AE69"/>
  <c r="AE68"/>
  <c r="AE67"/>
  <c r="AE66"/>
  <c r="AE65"/>
  <c r="AE64"/>
  <c r="AE63"/>
  <c r="AE62"/>
  <c r="AE61"/>
  <c r="AE60"/>
  <c r="AE59"/>
  <c r="AE58"/>
  <c r="AE57"/>
  <c r="AE56"/>
  <c r="AE55"/>
  <c r="AE52"/>
  <c r="AE53"/>
  <c r="AE51"/>
  <c r="AE50"/>
  <c r="AE47"/>
  <c r="AE46"/>
  <c r="AE45"/>
  <c r="AE43"/>
  <c r="AE42"/>
  <c r="AE41"/>
  <c r="AE40"/>
  <c r="AE39"/>
  <c r="AE38"/>
  <c r="AE37"/>
  <c r="AE36"/>
  <c r="AE35"/>
  <c r="AE34"/>
  <c r="AE32"/>
  <c r="AE33"/>
  <c r="AE31"/>
  <c r="AE30"/>
  <c r="AE29"/>
  <c r="AE28"/>
  <c r="AE24"/>
  <c r="AE26"/>
  <c r="AE25"/>
  <c r="AE27"/>
  <c r="AE23"/>
  <c r="AE21"/>
  <c r="AE19"/>
  <c r="AE18"/>
  <c r="AE17"/>
  <c r="AE9"/>
  <c r="AE8"/>
  <c r="AE7"/>
  <c r="AE6"/>
  <c r="AE5"/>
  <c r="AE4"/>
</calcChain>
</file>

<file path=xl/comments1.xml><?xml version="1.0" encoding="utf-8"?>
<comments xmlns="http://schemas.openxmlformats.org/spreadsheetml/2006/main">
  <authors>
    <author>Claudia Alcalá</author>
    <author>ELarios</author>
    <author>Armando Rojas</author>
  </authors>
  <commentList>
    <comment ref="Z1" authorId="0">
      <text>
        <r>
          <rPr>
            <b/>
            <sz val="8"/>
            <color indexed="81"/>
            <rFont val="Tahoma"/>
            <charset val="1"/>
          </rPr>
          <t>Claudia Alcalá:</t>
        </r>
        <r>
          <rPr>
            <sz val="8"/>
            <color indexed="81"/>
            <rFont val="Tahoma"/>
            <charset val="1"/>
          </rPr>
          <t xml:space="preserve">
Si las hacen ellos mismos poner propia</t>
        </r>
      </text>
    </comment>
    <comment ref="X3" authorId="0">
      <text>
        <r>
          <rPr>
            <b/>
            <sz val="8"/>
            <color indexed="81"/>
            <rFont val="Tahoma"/>
            <family val="2"/>
          </rPr>
          <t>Claudia Alcalá:</t>
        </r>
        <r>
          <rPr>
            <sz val="8"/>
            <color indexed="81"/>
            <rFont val="Tahoma"/>
            <family val="2"/>
          </rPr>
          <t xml:space="preserve">
Se refiere a la posibilidad de que la librería esté dentro de un centro comercial, de una escuela, de una iglesia, del metro, etc. Hay que indicar en qué lugar está contenida?. De tener domicilio propio, se contesta: NO
</t>
        </r>
      </text>
    </comment>
    <comment ref="Z3" authorId="0">
      <text>
        <r>
          <rPr>
            <b/>
            <sz val="8"/>
            <color indexed="81"/>
            <rFont val="Tahoma"/>
            <family val="2"/>
          </rPr>
          <t>Claudia Alcalá:</t>
        </r>
        <r>
          <rPr>
            <sz val="8"/>
            <color indexed="81"/>
            <rFont val="Tahoma"/>
            <family val="2"/>
          </rPr>
          <t xml:space="preserve">
En caso de que la librería compre las importaciones a un tercero, hay que saber cómo se llama ese importador</t>
        </r>
      </text>
    </comment>
    <comment ref="AN3" authorId="0">
      <text>
        <r>
          <rPr>
            <b/>
            <sz val="8"/>
            <color indexed="81"/>
            <rFont val="Tahoma"/>
            <family val="2"/>
          </rPr>
          <t>Claudia Alcalá:</t>
        </r>
        <r>
          <rPr>
            <sz val="8"/>
            <color indexed="81"/>
            <rFont val="Tahoma"/>
            <family val="2"/>
          </rPr>
          <t xml:space="preserve">
Este facturqación corresponde al total de librerías, en las columnas siguientes se hará el desglose de esta facturación permitiéndonos saber cuál corresponde a libros</t>
        </r>
      </text>
    </comment>
    <comment ref="AP3" authorId="0">
      <text>
        <r>
          <rPr>
            <b/>
            <sz val="8"/>
            <color indexed="81"/>
            <rFont val="Tahoma"/>
            <family val="2"/>
          </rPr>
          <t>Claudia Alcalá:</t>
        </r>
        <r>
          <rPr>
            <sz val="8"/>
            <color indexed="81"/>
            <rFont val="Tahoma"/>
            <family val="2"/>
          </rPr>
          <t xml:space="preserve">
Se refiere a la persona que les contesta la encuesta.</t>
        </r>
      </text>
    </comment>
    <comment ref="E333" authorId="0">
      <text>
        <r>
          <rPr>
            <b/>
            <sz val="8"/>
            <color indexed="81"/>
            <rFont val="Tahoma"/>
            <family val="2"/>
          </rPr>
          <t>Claudia Alcalá:</t>
        </r>
        <r>
          <rPr>
            <sz val="8"/>
            <color indexed="81"/>
            <rFont val="Tahoma"/>
            <family val="2"/>
          </rPr>
          <t xml:space="preserve">
sucursal de la 280
</t>
        </r>
      </text>
    </comment>
    <comment ref="AN643" authorId="1">
      <text>
        <r>
          <rPr>
            <b/>
            <sz val="9"/>
            <color indexed="81"/>
            <rFont val="Tahoma"/>
            <family val="2"/>
          </rPr>
          <t>Ale:</t>
        </r>
        <r>
          <rPr>
            <sz val="9"/>
            <color indexed="81"/>
            <rFont val="Tahoma"/>
            <family val="2"/>
          </rPr>
          <t xml:space="preserve">
la cantidad anterior es de la editorial</t>
        </r>
      </text>
    </comment>
    <comment ref="AN744" authorId="2">
      <text>
        <r>
          <rPr>
            <sz val="8"/>
            <color indexed="81"/>
            <rFont val="Tahoma"/>
            <family val="2"/>
          </rPr>
          <t xml:space="preserve">Es la   facturacion de las 3 librerias, solo de  los libros </t>
        </r>
      </text>
    </comment>
    <comment ref="AB769" authorId="2">
      <text>
        <r>
          <rPr>
            <b/>
            <sz val="8"/>
            <color indexed="81"/>
            <rFont val="Tahoma"/>
            <family val="2"/>
          </rPr>
          <t>Ale:
Estaba mal la medida ocupa solo un local y todos miden lo mismo</t>
        </r>
        <r>
          <rPr>
            <sz val="8"/>
            <color indexed="81"/>
            <rFont val="Tahoma"/>
            <family val="2"/>
          </rPr>
          <t xml:space="preserve">
</t>
        </r>
      </text>
    </comment>
    <comment ref="AM843" authorId="2">
      <text>
        <r>
          <rPr>
            <b/>
            <sz val="8"/>
            <color indexed="81"/>
            <rFont val="Tahoma"/>
            <family val="2"/>
          </rPr>
          <t>Ale:</t>
        </r>
        <r>
          <rPr>
            <sz val="8"/>
            <color indexed="81"/>
            <rFont val="Tahoma"/>
            <family val="2"/>
          </rPr>
          <t xml:space="preserve">
Es con una administración Independiente a la Librería</t>
        </r>
      </text>
    </comment>
    <comment ref="AC894" authorId="2">
      <text>
        <r>
          <rPr>
            <b/>
            <sz val="8"/>
            <color indexed="81"/>
            <rFont val="Tahoma"/>
            <family val="2"/>
          </rPr>
          <t>Ale:</t>
        </r>
        <r>
          <rPr>
            <sz val="8"/>
            <color indexed="81"/>
            <rFont val="Tahoma"/>
            <family val="2"/>
          </rPr>
          <t xml:space="preserve">
era la bodega de la Editorial</t>
        </r>
      </text>
    </comment>
    <comment ref="AD894" authorId="2">
      <text>
        <r>
          <rPr>
            <b/>
            <sz val="8"/>
            <color indexed="81"/>
            <rFont val="Tahoma"/>
            <family val="2"/>
          </rPr>
          <t>Ale:</t>
        </r>
        <r>
          <rPr>
            <sz val="8"/>
            <color indexed="81"/>
            <rFont val="Tahoma"/>
            <family val="2"/>
          </rPr>
          <t xml:space="preserve">
Era la oficina de la Editorial</t>
        </r>
      </text>
    </comment>
    <comment ref="E1142" authorId="2">
      <text>
        <r>
          <rPr>
            <b/>
            <sz val="8"/>
            <color indexed="81"/>
            <rFont val="Tahoma"/>
            <family val="2"/>
          </rPr>
          <t>Ale:</t>
        </r>
        <r>
          <rPr>
            <sz val="8"/>
            <color indexed="81"/>
            <rFont val="Tahoma"/>
            <family val="2"/>
          </rPr>
          <t xml:space="preserve">
Ediciones Leyenda abrío este año</t>
        </r>
      </text>
    </comment>
  </commentList>
</comments>
</file>

<file path=xl/sharedStrings.xml><?xml version="1.0" encoding="utf-8"?>
<sst xmlns="http://schemas.openxmlformats.org/spreadsheetml/2006/main" count="31873" uniqueCount="11009">
  <si>
    <t xml:space="preserve">Gerente </t>
  </si>
  <si>
    <t>Interior del Centro Cultural Tierra Adentro</t>
  </si>
  <si>
    <t>www.cdi.gob.mx</t>
  </si>
  <si>
    <t>Sobre indígenas</t>
  </si>
  <si>
    <t>Editorial Vida, Editorial Caribe y Betania</t>
  </si>
  <si>
    <t>Abarrotes en general</t>
  </si>
  <si>
    <t>A66</t>
  </si>
  <si>
    <t>Hola México</t>
  </si>
  <si>
    <t>San Pedro Toltepec s/n (Interior Aeropuerto Internacional de la Ciudad de Toluca)</t>
  </si>
  <si>
    <t>Hosanna, Música y Mensaje y Canzion Producción</t>
  </si>
  <si>
    <t>01 229 931 2126 / 931 2127</t>
  </si>
  <si>
    <t>cctver@prodigy.net.mx / gerenciatrillasveracruz@prodigy.net.mx</t>
  </si>
  <si>
    <t>Av. San Francisco Villarreal Torres, esquina Manuel Gómez Morín 11219, Local 29-D</t>
  </si>
  <si>
    <t>Partido Senecu</t>
  </si>
  <si>
    <t>01 656 681 5764</t>
  </si>
  <si>
    <t>01 656 681 0070</t>
  </si>
  <si>
    <t>Blvd. Adolfo López Mateos 227 oriente</t>
  </si>
  <si>
    <t>cctleoncentro@prodigy.net.mx / gerenciatrillasleoncentro@prodigy.net.mx</t>
  </si>
  <si>
    <t>Plaza Periférico Locales 7B y 8B núm. 100, Carretera Monterrey cruce con Libramiento Sur</t>
  </si>
  <si>
    <t>01 899 946 8749</t>
  </si>
  <si>
    <t>Jannet Ramírez Ramírez</t>
  </si>
  <si>
    <t>cctreynosa@prodigy.net.mx / gerenciatrillasreynosa@prodigy.net.mx</t>
  </si>
  <si>
    <t>Araceli Villanueva Zárate</t>
  </si>
  <si>
    <t xml:space="preserve">Cds, Dvs, E-book, material didáctico, test psicológicos, revistas, ventas a través de la página web. Telemarketing a los clientes. </t>
  </si>
  <si>
    <t>Cds, Dvs, E-book, rompecabezas, test psicológicos, revistas, ventas a través de la página web. Telemarketing a los clientes. Envíos de libros a través de Multipack</t>
  </si>
  <si>
    <t xml:space="preserve">Cds, Dvs, E-book, material didáctico, test psicológicos, revistas fiscales, ventas a través de la página web. Telemarketing a los clientes. </t>
  </si>
  <si>
    <t xml:space="preserve">Cds de música clásica, Dvs técnico, E-book, material didáctico, test psicológicos, revistas, ventas a través de la página web. Telemarketing a los clientes. </t>
  </si>
  <si>
    <t>Mauricio Fabián López Mosqueda</t>
  </si>
  <si>
    <t>John Wiley, Limusa, Servilibro España, Susaeta, McGraw Hill y Baker And Taylor</t>
  </si>
  <si>
    <t>Genoveva Crespo Lira / Román Velázquez</t>
  </si>
  <si>
    <t>Nada</t>
  </si>
  <si>
    <t>Clemente Rosas Gil</t>
  </si>
  <si>
    <t>Ana María Reyes Martínez</t>
  </si>
  <si>
    <t xml:space="preserve">Cds, Dvs, E-book, material didáctico, test psicológicos, revistas, agendas, ventas a través de la página web. Telemarketing a los clientes. </t>
  </si>
  <si>
    <t xml:space="preserve">Cds, Dvs, E-book, material didáctico, test psicológicos, agendas, ventas a través de la página web. Telemarketing a los clientes. </t>
  </si>
  <si>
    <t xml:space="preserve">Cds, Dvs, E-book, material didáctico, test psicológicos, agendas fiscales y de escritorio, ventas a través de la página web. Telemarketing a los clientes. </t>
  </si>
  <si>
    <t>libreriasdonquijote@hotmail.com</t>
  </si>
  <si>
    <t>Editorial Porrúa, Trillas y Random House Mondadori</t>
  </si>
  <si>
    <t>Cafetería</t>
  </si>
  <si>
    <t>Cristina Soriano</t>
  </si>
  <si>
    <t>Ricardo Roberto Acuña Angles / Andrea Robles</t>
  </si>
  <si>
    <t>Gerente / Encargada de Piso de Ventas</t>
  </si>
  <si>
    <t>John Wiley, Limusa, Baker And Taylor, Selector y Editores Mexicanos Unidos</t>
  </si>
  <si>
    <t xml:space="preserve">Cds, Dvs, E-book, material didáctico, software para computadoras y test psicológicos, revistas, ventas a través de la página web. Telemarketing a los clientes. </t>
  </si>
  <si>
    <t>01 668 812 8626</t>
  </si>
  <si>
    <t>01 871 760 0361</t>
  </si>
  <si>
    <t>torreon@edimsa.com.mx</t>
  </si>
  <si>
    <t>Noemí Medrano Rangel</t>
  </si>
  <si>
    <t>Guerrero 1136</t>
  </si>
  <si>
    <t>01 867 712 5253</t>
  </si>
  <si>
    <t>01 867 713 6716</t>
  </si>
  <si>
    <t>laredo@edimsa.com.mx</t>
  </si>
  <si>
    <t>Marisol Díaz Guerrero / Erick González</t>
  </si>
  <si>
    <t>Gerente General / Encargado de Mostrador</t>
  </si>
  <si>
    <t>Café y entrega a domicilio</t>
  </si>
  <si>
    <t>01 777 314 3840 bueno</t>
  </si>
  <si>
    <t>udelamancha@yahoo.com.mx / lamancha@data.net.mx</t>
  </si>
  <si>
    <t>María del Refugio Gómez</t>
  </si>
  <si>
    <t>Libretas, plumas, porta-retratos, velas, cuadros y audio-libros, etc. Foro para presentaciones de libros</t>
  </si>
  <si>
    <t>Leo Zúñiga 305, esquina 20 de Noviembre</t>
  </si>
  <si>
    <t>Arboledas</t>
  </si>
  <si>
    <t>Ciudad Madero</t>
  </si>
  <si>
    <t>01 833 216 7720</t>
  </si>
  <si>
    <t xml:space="preserve">Librería Ibero Puebla </t>
  </si>
  <si>
    <t>Musa de Dante, S.A. de C. V.</t>
  </si>
  <si>
    <t>Blvd. del Niño Poblano 2901</t>
  </si>
  <si>
    <t>San Andrés Cholula</t>
  </si>
  <si>
    <t>01 222 231 0156</t>
  </si>
  <si>
    <t>www.libreriaibero.com</t>
  </si>
  <si>
    <t>Rogelio Zamora</t>
  </si>
  <si>
    <t>Universidad Iberoamericana</t>
  </si>
  <si>
    <t>Colofón y Porrúa</t>
  </si>
  <si>
    <t>Planeta/ Mondadori(Grijalbo), Cien Fuentes y Asociados,  Sexto Piso, Dsitubuidora Azteca, Alejandría</t>
  </si>
  <si>
    <t>libreria_elmaestro@hotmail.com</t>
  </si>
  <si>
    <t>publicaciones@uabc.edu.mx</t>
  </si>
  <si>
    <t>Virginia Sarabia Elizarraras</t>
  </si>
  <si>
    <t>Sulema de J. Reyes Fonseca</t>
  </si>
  <si>
    <t xml:space="preserve">Abigail Estrada </t>
  </si>
  <si>
    <t>Asistente del Gerente</t>
  </si>
  <si>
    <t xml:space="preserve">London, Pearson, Oxford, Boston </t>
  </si>
  <si>
    <t>Rectoría</t>
  </si>
  <si>
    <t>Antigua Casa de las Diligencias de la UAEM</t>
  </si>
  <si>
    <t>Antonia García Morán</t>
  </si>
  <si>
    <t>Blanca Estela Pérez</t>
  </si>
  <si>
    <t>5522 3909</t>
  </si>
  <si>
    <t>Psicología, pedagogía, Arquitectura y Superación Personal</t>
  </si>
  <si>
    <t>Edaf, Morales, Obelisco y Urano</t>
  </si>
  <si>
    <t>Inciensos, velas y discos</t>
  </si>
  <si>
    <t>Calle Puebla 326, Local 6, entrada por Cozumel</t>
  </si>
  <si>
    <t>libre@yug.com.mx / editorial@yug.com.mx</t>
  </si>
  <si>
    <t>Luis Felipe Marín Vázquez / Adriana Olague</t>
  </si>
  <si>
    <t>Ediciones Fosati y Ediciones Urano</t>
  </si>
  <si>
    <t>Edimsa, Dabsa</t>
  </si>
  <si>
    <t>Venustiano Carranza 2140 A</t>
  </si>
  <si>
    <t>A70</t>
  </si>
  <si>
    <t>ventasgdl@sanpablo.com.mx</t>
  </si>
  <si>
    <t>Editorial Océano de México, S.A. de C.V.</t>
  </si>
  <si>
    <t>Pasaje Zócalo Pino Suárez, Local 33</t>
  </si>
  <si>
    <t>5522 1079</t>
  </si>
  <si>
    <t>5522 1344</t>
  </si>
  <si>
    <t>info@oceano.com.mx</t>
  </si>
  <si>
    <t>Papelería y dvs</t>
  </si>
  <si>
    <t>Marco Antonio Rojas Limón</t>
  </si>
  <si>
    <t>13 Sur 2902</t>
  </si>
  <si>
    <t>01 222 243 8007</t>
  </si>
  <si>
    <t>María Elba Rojas</t>
  </si>
  <si>
    <t>Carretera Federal Chetumal Km. 299 (Interior Hotel H10 Ocean Maya)</t>
  </si>
  <si>
    <t>01 984 873 4722 / 873 4700 ext. 4490</t>
  </si>
  <si>
    <t>Libros, Libros, Libros</t>
  </si>
  <si>
    <t>Pasaje Zócalo-Pino Suárez, Local 38</t>
  </si>
  <si>
    <t>5522 3801</t>
  </si>
  <si>
    <t>Georgina</t>
  </si>
  <si>
    <t>Librería Universitaria Chapingo</t>
  </si>
  <si>
    <t>Ropa deportiva, llaveros y revistas</t>
  </si>
  <si>
    <t xml:space="preserve">Nextel 231 3618 </t>
  </si>
  <si>
    <t>Carretera 57 Km 5.5, Campus de la UAC</t>
  </si>
  <si>
    <t>Av. Enrique Díaz de León sur 150</t>
  </si>
  <si>
    <t>Pearson, Cambridge, Oxford y McGraw-Hill</t>
  </si>
  <si>
    <t>Carlos García / Enrique Sabanero Ramírez</t>
  </si>
  <si>
    <t>Ventas / Encargado</t>
  </si>
  <si>
    <t>Preescolar</t>
  </si>
  <si>
    <t>Patria, Trillas y Avante</t>
  </si>
  <si>
    <t>Librería Umbral</t>
  </si>
  <si>
    <t>libumbral@hotmail.com</t>
  </si>
  <si>
    <t>Discos</t>
  </si>
  <si>
    <t>Canal de Miramontes 2735</t>
  </si>
  <si>
    <t>86000</t>
  </si>
  <si>
    <t>01 993 312 3620</t>
  </si>
  <si>
    <t>j_silvinoarevalo@hotmail.com</t>
  </si>
  <si>
    <t xml:space="preserve">General  </t>
  </si>
  <si>
    <t>Souvenirs. Entrega de libros a domicilio.</t>
  </si>
  <si>
    <t>Secretaría de Cultura de Campeche</t>
  </si>
  <si>
    <t xml:space="preserve">mar.angel7777@hotmail.com </t>
  </si>
  <si>
    <t>Mary Janeth Mejía Martínez</t>
  </si>
  <si>
    <t xml:space="preserve">Urano y Leyenda </t>
  </si>
  <si>
    <t>www.eljuglar.org</t>
  </si>
  <si>
    <t>salome_juglar@yahoo.com.mx / eljuglar@prodigy.net.mx</t>
  </si>
  <si>
    <t>London, Pearson, Oxford y Boston</t>
  </si>
  <si>
    <t>Playeras, regalos y tazas</t>
  </si>
  <si>
    <t>01389</t>
  </si>
  <si>
    <t xml:space="preserve">2162 0602 </t>
  </si>
  <si>
    <t>Tec de Monterrey Santa Fe</t>
  </si>
  <si>
    <t>Universidad Nacional Autónoma de Chiapas</t>
  </si>
  <si>
    <t>Centro Estudiantil Aulas III, Tec de Monterrey Estado de México</t>
  </si>
  <si>
    <t>Av. Universidad Anáhuac 46</t>
  </si>
  <si>
    <t>Lomas de Anáhuac</t>
  </si>
  <si>
    <t>5291 7076</t>
  </si>
  <si>
    <t>5290 3395</t>
  </si>
  <si>
    <t>frayjuanpino@prodigy.net.mx / gerenciafrayjuan@prodigy.net.mx</t>
  </si>
  <si>
    <t>Juana Maya Pérez</t>
  </si>
  <si>
    <t xml:space="preserve">Claudia Ponte </t>
  </si>
  <si>
    <t xml:space="preserve">Artículos religiosos: imágenes, cáliz, floreros y cuadros. </t>
  </si>
  <si>
    <t>Tepeyac 4800, Biblioteca Monseñor, Santiago Méndez Bravo</t>
  </si>
  <si>
    <t>Fracc. Prados Tepeyac</t>
  </si>
  <si>
    <t>01 33 3620 7245</t>
  </si>
  <si>
    <t>01 33 3134 0800 ext. 2407</t>
  </si>
  <si>
    <t>D08</t>
  </si>
  <si>
    <t>L02</t>
  </si>
  <si>
    <t>libreriaminerva2010@live.com / lorenaanaya22@hotmail.com</t>
  </si>
  <si>
    <t>Meli López Sánchez</t>
  </si>
  <si>
    <t>Porrúa, Vergara y Riba, y Ediciones Leyenda</t>
  </si>
  <si>
    <t>Papelería y regalos. Entrega de libros a domicilio</t>
  </si>
  <si>
    <t>Universidad Anáhuac Norte</t>
  </si>
  <si>
    <t>Circuito Universidad Tecnológica s/n</t>
  </si>
  <si>
    <t xml:space="preserve">5441 3182 </t>
  </si>
  <si>
    <t>5441 3536</t>
  </si>
  <si>
    <t>Universidad Tecnológica de Neza</t>
  </si>
  <si>
    <t>Paseo Tollocan 600, Interior s/n, entre 5 de Mayo e Isidro Fabela</t>
  </si>
  <si>
    <t>01 722 277 3593</t>
  </si>
  <si>
    <t>Walmart Paseo Tollocan</t>
  </si>
  <si>
    <t>01 624 144 7026</t>
  </si>
  <si>
    <t>Eduardo Ochoa Pérez</t>
  </si>
  <si>
    <t>01 444 812 4709</t>
  </si>
  <si>
    <t>01 444 814 7853</t>
  </si>
  <si>
    <t>Librerías Códice</t>
  </si>
  <si>
    <t>Librerías Códice, S.A. de C.V.</t>
  </si>
  <si>
    <t>Calle 66 núm. 486</t>
  </si>
  <si>
    <t>01 999 924 0722</t>
  </si>
  <si>
    <t>codicemer@hotmail.com</t>
  </si>
  <si>
    <t>hugo@comicastle.net</t>
  </si>
  <si>
    <t>Sergio Hugo Romero Villares</t>
  </si>
  <si>
    <t>Director Administrativo</t>
  </si>
  <si>
    <t>servicios@porrua.com / libreria@porrua..com</t>
  </si>
  <si>
    <t>Derecho</t>
  </si>
  <si>
    <t>Alcalde Barranquitas</t>
  </si>
  <si>
    <t>01 33 3854 6645</t>
  </si>
  <si>
    <t>01 33 3853 5174</t>
  </si>
  <si>
    <t>San Luis Río Colorado</t>
  </si>
  <si>
    <t>01 653 536 3660</t>
  </si>
  <si>
    <t>Nicolás Estrada Franco</t>
  </si>
  <si>
    <t>Gastón Madrid 22</t>
  </si>
  <si>
    <t>01 662 213 1199</t>
  </si>
  <si>
    <t>libreriamilenio_2000@hotmail.com</t>
  </si>
  <si>
    <t>01 664 682 2776 No existe</t>
  </si>
  <si>
    <t>María Estela Lucio González</t>
  </si>
  <si>
    <t>Artículos religiosos: Velas, rosarios, cds y medallas</t>
  </si>
  <si>
    <t>María Guadalupe de la Cruz</t>
  </si>
  <si>
    <t>Religión Cristiana</t>
  </si>
  <si>
    <t>Librería Maranatha y Betania</t>
  </si>
  <si>
    <t>Editorial y Librería América, S.A. de C.V.</t>
  </si>
  <si>
    <t>5518 5753</t>
  </si>
  <si>
    <t>Chuminópolis</t>
  </si>
  <si>
    <t>Centro Comercial "Plaza Sendero"</t>
  </si>
  <si>
    <t>Bolsas y morrales</t>
  </si>
  <si>
    <t>cctxalapa@prodigy.net.mx</t>
  </si>
  <si>
    <t>Alberto Israel Lobato Nieto</t>
  </si>
  <si>
    <t>01 722 317 3184</t>
  </si>
  <si>
    <t>Nora Rosalba Díaz García</t>
  </si>
  <si>
    <t>Plaza Comercial Sendero</t>
  </si>
  <si>
    <t>Papelería, fax público, anuncios en el Aviso Oportuno en El Universal, tarjetas telefónicos y tiempo aire para los celulares.</t>
  </si>
  <si>
    <t>B33</t>
  </si>
  <si>
    <t>Blvd. Kukulkán Km. 8.5, mz. 50, lote 5, Sección "A" (Interior Hotel Riu Cancún)</t>
  </si>
  <si>
    <t>01 998 883 5372 / 848 7151 ext. 1846</t>
  </si>
  <si>
    <t>B34</t>
  </si>
  <si>
    <t>Carretera Federal 387 Chetumal-Cancún Km. 299 (Interior Hotel Secrets Capri Riviera Cancún)</t>
  </si>
  <si>
    <t>01 984 873 4880 ext. 752</t>
  </si>
  <si>
    <t>B35</t>
  </si>
  <si>
    <t>Raúl Ortiz Flores / Edgar Márquez</t>
  </si>
  <si>
    <t>Gerente de la Librería / Ventas</t>
  </si>
  <si>
    <t>Daniel Barajas</t>
  </si>
  <si>
    <t>www.edicionesvanguardia.com</t>
  </si>
  <si>
    <t>Puebla 180, Piso 1-101</t>
  </si>
  <si>
    <t>Enciclopedias, Diccionarios infantiles y juveniles</t>
  </si>
  <si>
    <t>Erika Peña Alonso</t>
  </si>
  <si>
    <t>Montenegro Editores, Trillas y Fernández</t>
  </si>
  <si>
    <t>Av. Hidalgo 289-A</t>
  </si>
  <si>
    <t>01 442 193 5257</t>
  </si>
  <si>
    <t>ecortes@libreriashidalgo.com.mx</t>
  </si>
  <si>
    <t>unla@libreriashidalgo.com.mx</t>
  </si>
  <si>
    <t>Fracc. Santa María de Guido</t>
  </si>
  <si>
    <t>Av. Juan Pablo II  535, Local 2</t>
  </si>
  <si>
    <t>plazaparaiso@libreriashidalgo.com.mx</t>
  </si>
  <si>
    <t>Separadores de libros</t>
  </si>
  <si>
    <t>Allende 355, esquina Galeana</t>
  </si>
  <si>
    <t>gdiaz@libreriashidalgo.com.mx /  gmendoza@libreriashidalgo.com.mx</t>
  </si>
  <si>
    <t>Arquitectura, Narrativa</t>
  </si>
  <si>
    <t>Cds de música tradicional</t>
  </si>
  <si>
    <t>Librería Marín</t>
  </si>
  <si>
    <t>Elías Marín López</t>
  </si>
  <si>
    <t>Av. Constitución 1022</t>
  </si>
  <si>
    <t>01 993 314 2918</t>
  </si>
  <si>
    <t xml:space="preserve">Trillas, Porrúa, Santillana y Auroch </t>
  </si>
  <si>
    <t>3 Sur 339-A</t>
  </si>
  <si>
    <t>01 238 383 6526</t>
  </si>
  <si>
    <t>araragonf@hotmail.com</t>
  </si>
  <si>
    <t>Librería y Papelería Auxiliar del Maestro</t>
  </si>
  <si>
    <t>María Antonieta Muñoz Álvarez</t>
  </si>
  <si>
    <t>Jardín Rincón Gallardo 7</t>
  </si>
  <si>
    <t>01 449 916 7558</t>
  </si>
  <si>
    <t>Texto, libros para preescolar, primaria</t>
  </si>
  <si>
    <t>Sulema Ramírez Gutiérrez</t>
  </si>
  <si>
    <t>Papelería, asesorías a maestros, conferencias, envío a domicilio</t>
  </si>
  <si>
    <t>Random House Mondadori, Siglo XXI y Paidós</t>
  </si>
  <si>
    <t>Interior Zona Arqueológica, Domicilio s/n</t>
  </si>
  <si>
    <t>01 984 871 2607</t>
  </si>
  <si>
    <t>tulum@educal.com.mx</t>
  </si>
  <si>
    <t>Juan Pablo Hidalgo Poot</t>
  </si>
  <si>
    <t>Revistas, artesanías, discos, películas, joyería de plata, playeras, gorras y juegos didácticos. Servicio express</t>
  </si>
  <si>
    <t>Envila esquina con no reelección s/n</t>
  </si>
  <si>
    <t xml:space="preserve">tepoztlan@educal.com.mx / hchavez@educal.com.mx / </t>
  </si>
  <si>
    <t>Random House Mondadori, Planeta, Santillana y Advanced Marketing</t>
  </si>
  <si>
    <t>Revistas, cds, dvs, artesanías y joyería de plata. Postales, tibmres y servicio express.</t>
  </si>
  <si>
    <t>Interior del Exconvento de Tepoztlán</t>
  </si>
  <si>
    <t>buzon@educal.com.mx / jardin_borda@educal.com.mx / hchavez@educal.com.mx</t>
  </si>
  <si>
    <t>Callejón Portal de Miranda 9, esquina con Gutiérrez Zamora (Portales)</t>
  </si>
  <si>
    <t>27 de Febrero, esquina Benito Juárez s/n</t>
  </si>
  <si>
    <t>Roberto Bazaldua</t>
  </si>
  <si>
    <t>Morones Prieto Poniente 4500 / Universidad de Monterrey</t>
  </si>
  <si>
    <t>María Ortiz Ramírez</t>
  </si>
  <si>
    <t>Mayorista Libros de Inglés y Español</t>
  </si>
  <si>
    <t>Mayorista Libros de Inglés y Español, S.A. de C.V.</t>
  </si>
  <si>
    <t>Agendas, libretas de notas y videos</t>
  </si>
  <si>
    <t>Encargada / Cajero vendedor</t>
  </si>
  <si>
    <t>Elizabeth Tovar Gaytán / Alán León</t>
  </si>
  <si>
    <t>5839 0833</t>
  </si>
  <si>
    <t>01 222 231 9227 / 248 6055 ext. 583</t>
  </si>
  <si>
    <t>Verónica Aldana Ugalde</t>
  </si>
  <si>
    <t>K04</t>
  </si>
  <si>
    <t>Librería y Papelería Barataria</t>
  </si>
  <si>
    <t>Mary Juana Jerónimo Millán</t>
  </si>
  <si>
    <t>Av. Hidalgo 109</t>
  </si>
  <si>
    <t>Venta de papelería y entrega a domicilio de los pedidos que les hacen en los colegios.</t>
  </si>
  <si>
    <t>Alfredo Zepeda García</t>
  </si>
  <si>
    <t>Cidcli y Coedición Latinoamericana</t>
  </si>
  <si>
    <t>Librería y Papelería Reyes</t>
  </si>
  <si>
    <t>Arenal 4a. Sección</t>
  </si>
  <si>
    <t>5758 5251</t>
  </si>
  <si>
    <t>Agricultura</t>
  </si>
  <si>
    <t>5342 0496</t>
  </si>
  <si>
    <t xml:space="preserve">Ma. Cristina Pérez Enríquez </t>
  </si>
  <si>
    <t>Co-Propietaria</t>
  </si>
  <si>
    <t>bookidslibros@prodigy.net.mx / paredeseric@hotmail.com / cristypsch@yahoo.com</t>
  </si>
  <si>
    <t>Libros infantiles, divulgación, lingüística</t>
  </si>
  <si>
    <t>Hiperlibros, Selector y Océano, Importadora IKAT</t>
  </si>
  <si>
    <t>Manantial Cointzio Norte 355</t>
  </si>
  <si>
    <t>01 443 313 1220</t>
  </si>
  <si>
    <t>nalanda4@gmail.com</t>
  </si>
  <si>
    <t xml:space="preserve">Ema Moreno </t>
  </si>
  <si>
    <t xml:space="preserve">Pax y Océano </t>
  </si>
  <si>
    <t>Calendarios e imágenes, discos y revistas. Envíos foráneos</t>
  </si>
  <si>
    <t>Jesús Alberto Montelongo Tejeida</t>
  </si>
  <si>
    <t>Antigua Mina Totolapa</t>
  </si>
  <si>
    <t>5574 7034</t>
  </si>
  <si>
    <t>Distribuidora Azteca, Colofón, Cinar, FCE, Planeta y Random House Mondadori</t>
  </si>
  <si>
    <t>Accesorios varios: toallas, relojes, separadores de libros y playeras</t>
  </si>
  <si>
    <t>Álvaro Obregón 86, esquina con Córdobay Orizaba</t>
  </si>
  <si>
    <t>german@pendulo.com</t>
  </si>
  <si>
    <t>Germán Gallegos / Arturo Rodríguez Hernández</t>
  </si>
  <si>
    <t>Gerente / Subgerente</t>
  </si>
  <si>
    <t>Encargado de Compras / Vendedora de libros</t>
  </si>
  <si>
    <t>Libretas, cajas musicales, pastilleros, pantunflas, relojes, gomas, etc. Cafetería-restaurante, bar y foro</t>
  </si>
  <si>
    <t>Cds, dvs, revistas y separadores de libros. Restaurante y bar</t>
  </si>
  <si>
    <t>Discos, dvs, porta-retratos y playeras. Cafetería-restaurante y un espacio para presentaciones de libros</t>
  </si>
  <si>
    <t>C03</t>
  </si>
  <si>
    <t>Blvd. Venustiano Carranza 2551, Local 1</t>
  </si>
  <si>
    <t>Gabriela de León / Jorge López</t>
  </si>
  <si>
    <t>Encargada / Empleado</t>
  </si>
  <si>
    <t>a04@mx.areasmail.com</t>
  </si>
  <si>
    <t xml:space="preserve">Dulces, farmacia, tabaquería, artesanías y revistas </t>
  </si>
  <si>
    <t>Verónica González Trejo / Georgina Martínez Manríquez</t>
  </si>
  <si>
    <t>Av. Guerrero 136</t>
  </si>
  <si>
    <t>01 492 922 1460</t>
  </si>
  <si>
    <t>Cristina Cifuentes</t>
  </si>
  <si>
    <t>B01</t>
  </si>
  <si>
    <t>Paseo Zumarraga s/n, Plaza Comercial Villa de Guadalupe, Local 24</t>
  </si>
  <si>
    <t>Rosalba Muñoz</t>
  </si>
  <si>
    <t>5781 5805</t>
  </si>
  <si>
    <t>paulinasmty_libreria@prodigy.net.mx / paulinas_mty@hotmail.com</t>
  </si>
  <si>
    <t>01 664 685 0454</t>
  </si>
  <si>
    <t xml:space="preserve">A68 </t>
  </si>
  <si>
    <t>Divers</t>
  </si>
  <si>
    <t>01 722 273 1921</t>
  </si>
  <si>
    <t>a68@mx.areasmail.com</t>
  </si>
  <si>
    <t>01 477 636 2626</t>
  </si>
  <si>
    <t>Librería de Margarita Liz</t>
  </si>
  <si>
    <t>c4863</t>
  </si>
  <si>
    <t>Durango 90 PB</t>
  </si>
  <si>
    <t>5525 3467</t>
  </si>
  <si>
    <t>c4864</t>
  </si>
  <si>
    <t>5522 3229</t>
  </si>
  <si>
    <t>B10</t>
  </si>
  <si>
    <t>Blvd. Kukulcán, lote 64, Sección "A", 2a. Etapa (Interior Hotel Villas Solaris)</t>
  </si>
  <si>
    <t>01 998 885 0767 / 848 8400 ext. 3376</t>
  </si>
  <si>
    <t>01 961 613 2978</t>
  </si>
  <si>
    <t>Papelería y didacticos. Servicio de entrega de libros adomiclio</t>
  </si>
  <si>
    <t>César Augusto Cruz</t>
  </si>
  <si>
    <t>Encargado general</t>
  </si>
  <si>
    <t>El Escritorio Moderno Papelería y Librería</t>
  </si>
  <si>
    <t>01 612 138 7030</t>
  </si>
  <si>
    <t>e53@mx.areasmail.com; guadalupe.cabrera@areasmail.com</t>
  </si>
  <si>
    <t>Francisco Almáraz</t>
  </si>
  <si>
    <t>Souvenirs, revistas, dulces y farmacia</t>
  </si>
  <si>
    <t>e19@mx.areasmail.com</t>
  </si>
  <si>
    <t xml:space="preserve">María Bautista </t>
  </si>
  <si>
    <t>Artículos de playa, revistas y souvenirs</t>
  </si>
  <si>
    <t>Ropa, artesanías, souvenirs, periódicos y revistas</t>
  </si>
  <si>
    <t>e12@mx.areasmail.com</t>
  </si>
  <si>
    <t>01 624 144 0478 / 144 7600 no existe / 144 0202</t>
  </si>
  <si>
    <t>01 624 142 9052 / 142 9000 ext. 8052</t>
  </si>
  <si>
    <t>e02@mx.areasmail.com</t>
  </si>
  <si>
    <t>Jennifer Sánchez</t>
  </si>
  <si>
    <t>Farmacia, ropa, dulces, souvenirs y revistas</t>
  </si>
  <si>
    <t>D05@mx.areasmail.com</t>
  </si>
  <si>
    <t>Erendira Gallardo Cruz</t>
  </si>
  <si>
    <t>Souvenirs, ropa, artículos de playa, revistas y periódicos</t>
  </si>
  <si>
    <t>01 755 553 0530</t>
  </si>
  <si>
    <t>d03@mx.areasmail.com</t>
  </si>
  <si>
    <t>Ana Luisa Lugo</t>
  </si>
  <si>
    <t>Dulcería, farmacia, perfumería, artesanías, souvenirs y revistas</t>
  </si>
  <si>
    <t>Planeta, Random House Mondadori y Océano</t>
  </si>
  <si>
    <t>Sandy Pérez</t>
  </si>
  <si>
    <t>Memorias USB, mouses, teclados y cds</t>
  </si>
  <si>
    <t>Planeta, Colofón y Delti</t>
  </si>
  <si>
    <t>Humanidades, Ciencias Sociales, Arte y Literatura</t>
  </si>
  <si>
    <t>Colofón, Random House Mondadori, Santillana y Difusora Larousse</t>
  </si>
  <si>
    <t>Discos compactos, películas y papelería. Restaurante, Cafetería, cuentos y exposiciones</t>
  </si>
  <si>
    <t>Centro Comercial Santa Fe, Vasco de Quiroga 3800, Local 303 y 304, Piso 2</t>
  </si>
  <si>
    <t>Centro Comercial Perisur, Periférico Sur y Zacatépetl  4690, Local 402, Piso 2</t>
  </si>
  <si>
    <t>Francisco Goñi / Sahira Servín</t>
  </si>
  <si>
    <t>Encargado / Recepción</t>
  </si>
  <si>
    <t>B07</t>
  </si>
  <si>
    <t>B08</t>
  </si>
  <si>
    <t>Blvd. Kukulcán Km. 8.5 (Interior Hotel Hyatt Regency Cancún)</t>
  </si>
  <si>
    <t>Aimee Pérez Onorio</t>
  </si>
  <si>
    <t>B09</t>
  </si>
  <si>
    <t>Blvd. Kukulcán, lote 64, Sección "A", 2a. Etapa (Interior Hotel Royal Solaris Caribe)</t>
  </si>
  <si>
    <t>01 998 885 2058 / 848 8400</t>
  </si>
  <si>
    <t>b09@mx.areasmail.com</t>
  </si>
  <si>
    <t>Isabel Miranda / Julio Sánchez Moreno</t>
  </si>
  <si>
    <t>Administrativo / Gerente</t>
  </si>
  <si>
    <t>Colocación de separadores para biblia, rosarios y cds</t>
  </si>
  <si>
    <t>01 312 323 7777</t>
  </si>
  <si>
    <t>Emerson 5</t>
  </si>
  <si>
    <t>Lectorum, Iztaccíhuatl y Pax</t>
  </si>
  <si>
    <t>J02</t>
  </si>
  <si>
    <t>J04</t>
  </si>
  <si>
    <t>Librería Porrúa Hnos. y Cía., y IHS de México-Global Infocentre Latinoamerica</t>
  </si>
  <si>
    <t>gdm@anuies.mx / buzon@anuies.mx</t>
  </si>
  <si>
    <t>Jefa de Unidad de Librería</t>
  </si>
  <si>
    <t>Librería y Papelería Limón</t>
  </si>
  <si>
    <t>Juan Carlos Vivanco Limón</t>
  </si>
  <si>
    <t>Emiliano Zapata</t>
  </si>
  <si>
    <t>Guadalupe Victoria 916, Local E1 y E7</t>
  </si>
  <si>
    <t>La Purísima Metepec</t>
  </si>
  <si>
    <t>01 722 280 3806</t>
  </si>
  <si>
    <t>Mary del Rayo Sosa García</t>
  </si>
  <si>
    <t xml:space="preserve">5605 3713 / 5604 7789 </t>
  </si>
  <si>
    <t>5605 3767 / 5604 7866</t>
  </si>
  <si>
    <t>Glorieta de Insurgentes, Local CC02-A, Metro Insurgentes</t>
  </si>
  <si>
    <t>Roberto Gaona Jiménez</t>
  </si>
  <si>
    <t>cctunam@prodigy.net.mx</t>
  </si>
  <si>
    <t>Irit Galván Rosillo / Laura Magaña de la Luz</t>
  </si>
  <si>
    <t>Odontología 69, Local 104</t>
  </si>
  <si>
    <t>Huancayo 775-Bis, esquina Av. Wilfrido Massieu</t>
  </si>
  <si>
    <t>cctpolitecnico@prodigy.net.mx / trillaspolitecnico@prodigy.net.mx</t>
  </si>
  <si>
    <t>Dennisse Castro</t>
  </si>
  <si>
    <t>Av. de los Maestros 203, entre prolongación Manuel Carpio y cerrada Los Maestros</t>
  </si>
  <si>
    <t>Paseo Tollacan 55, Locales 24 y 25-D</t>
  </si>
  <si>
    <t>Papelería escolar y material didáctico. Entrega de libros a domicilio</t>
  </si>
  <si>
    <t>Librería y Papelería la Cultura</t>
  </si>
  <si>
    <t>Dabsa, Gonvill y Librería Porrúa</t>
  </si>
  <si>
    <t>Venustiano Carranza 326</t>
  </si>
  <si>
    <t>Adelma Carrera</t>
  </si>
  <si>
    <t>Porrúa, Empreser y Oxford University Press México</t>
  </si>
  <si>
    <t>Av. De las Torres 2111, Locales 1 y 12</t>
  </si>
  <si>
    <t>03660</t>
  </si>
  <si>
    <t>Socorro Quezada</t>
  </si>
  <si>
    <t>Librería Centro Cultural La Perla</t>
  </si>
  <si>
    <t>Centro Cultural La Perla, A.C.</t>
  </si>
  <si>
    <t>San Simón Ticomán</t>
  </si>
  <si>
    <t>cclaperla@prodigy.net.mx</t>
  </si>
  <si>
    <t>Llaveros, sepadores de libros, imanes y pulseras</t>
  </si>
  <si>
    <t>Roque Ruiz Chiñas</t>
  </si>
  <si>
    <t>Porrúa Hnos., Planeta y Random House Mondadori</t>
  </si>
  <si>
    <t>britanicapuebla@hotmail.com / libreriabritanica@prodigy.net.mx / britpue@prodigy.net.mx</t>
  </si>
  <si>
    <t>Jorge Armando Morales / Juan Orduña Aguiler</t>
  </si>
  <si>
    <t>Gerente / Atención a clientes</t>
  </si>
  <si>
    <t xml:space="preserve">El Concilio Nacional de las Asambleas de Dios, A.R. </t>
  </si>
  <si>
    <t>www.eccad.mx</t>
  </si>
  <si>
    <t>Promocionales: Tazas, pulseras, llaveros, plumas, etc.</t>
  </si>
  <si>
    <t>Religión Evengélica</t>
  </si>
  <si>
    <t>Papelería y tarjetas para toda ocasión</t>
  </si>
  <si>
    <t>Av. Ángel Leaño 500</t>
  </si>
  <si>
    <t>Encargado / Encargado de la Sección de Librerías</t>
  </si>
  <si>
    <t>Silvia Contreras / Omar Cázares</t>
  </si>
  <si>
    <t>Auxiliar Contable / Encargado de la Sección de Librerías</t>
  </si>
  <si>
    <t>María Natividad Chávez Barragán / Omar Cázares</t>
  </si>
  <si>
    <t>Encargada / Encargado de la Sección de Librerías</t>
  </si>
  <si>
    <t>Maribel Labrado Gómez / Omar Cázares</t>
  </si>
  <si>
    <t>Papelería, tarjetas para toda ocasión y material médico</t>
  </si>
  <si>
    <t>Pedro García</t>
  </si>
  <si>
    <t>McGraw-Hill y Porrúa</t>
  </si>
  <si>
    <t>Sept.-dic.2010 $1,000,000 / 2011: $8,000,000</t>
  </si>
  <si>
    <t>Claudia Trinidad Romero Tlapanco</t>
  </si>
  <si>
    <t>A23</t>
  </si>
  <si>
    <t>Paseo de la Reforma No. 325 (Interior Hotel Sheraton Ma. Isabel)</t>
  </si>
  <si>
    <t>5511 1259 / 5242 4058 / 5242 5555 ext. 3922</t>
  </si>
  <si>
    <t>Flora González Flores</t>
  </si>
  <si>
    <t>A26</t>
  </si>
  <si>
    <t>Jardines de Pedregal de San Ángel</t>
  </si>
  <si>
    <t>5606 1866</t>
  </si>
  <si>
    <t>5606 3114</t>
  </si>
  <si>
    <t>Material didáctico, libretas y agendas. Restaurante</t>
  </si>
  <si>
    <t>Álvaro Obregón 16</t>
  </si>
  <si>
    <t>Irapuato</t>
  </si>
  <si>
    <t>01 462 660 1177</t>
  </si>
  <si>
    <t>irapuato@educal.com.mx</t>
  </si>
  <si>
    <t xml:space="preserve">Interior Casa de Cultura de Irapuato </t>
  </si>
  <si>
    <t>si</t>
  </si>
  <si>
    <t>Amparo de los Ángeles López Hernández</t>
  </si>
  <si>
    <t>Porrúa, McGraw-Hill y El Manual Moderno</t>
  </si>
  <si>
    <t>Exposiciones de libros en las escuelas</t>
  </si>
  <si>
    <t xml:space="preserve">01 228 817 6539 / 818-4024 </t>
  </si>
  <si>
    <t>Zona Urbana Río Tijuana</t>
  </si>
  <si>
    <t>libreriaallende@ipn.mx</t>
  </si>
  <si>
    <t>Luis Roberto Rojas Hernández</t>
  </si>
  <si>
    <t>CECC Allende</t>
  </si>
  <si>
    <t>01 222 309 8884</t>
  </si>
  <si>
    <t>Tresguerras 27, esq. Tolsá (cerca de la estación del metro Balderas)</t>
  </si>
  <si>
    <t>San Francisco de Campeche</t>
  </si>
  <si>
    <t>01 981 811 5253 ext. 81216</t>
  </si>
  <si>
    <t>www.cecucampeche.ipn.mx</t>
  </si>
  <si>
    <t>Mariana Flores</t>
  </si>
  <si>
    <t>Calle 55 núm. 1, entre Calle 8 y 10</t>
  </si>
  <si>
    <t>Biblioteca Nacional de Ciencia y Tecnología "Ing. Víctor Bravo Ahuja"</t>
  </si>
  <si>
    <t>La Arboleda 200</t>
  </si>
  <si>
    <t>Exhacienda San José de la Huerta</t>
  </si>
  <si>
    <t xml:space="preserve">01 443 324 1578 </t>
  </si>
  <si>
    <t>01 443 324 1347</t>
  </si>
  <si>
    <t>www.cecumorelia.ipn.mx</t>
  </si>
  <si>
    <t>Antiguo Camino a la Resurrección 1002-A</t>
  </si>
  <si>
    <t>educontm@ipn.mx / cecmich@ipn.mx / vinculacionmorelia@ipn.mx</t>
  </si>
  <si>
    <t>Informática, Medicina, Biología y Arquitectura</t>
  </si>
  <si>
    <t>Eduardo Arturo Díaz Mayes / Marti López / Concepción Márquez Rodríguez</t>
  </si>
  <si>
    <t>Jefe de la Unidad Politécnica de Integración Social / Asistente / Contadora</t>
  </si>
  <si>
    <t>Centro de Educación Continua "Unidad Morelia"</t>
  </si>
  <si>
    <t>libreriatresguerras@ipn.mx</t>
  </si>
  <si>
    <t>Comisión de Operación de Fomento al Apoyo Académico (COFAA)</t>
  </si>
  <si>
    <t>Librería Politécnica UTP Puebla</t>
  </si>
  <si>
    <t>Librería Politécnica Campeche</t>
  </si>
  <si>
    <t>Librería Politécnica Zacatenco</t>
  </si>
  <si>
    <t>libreriaochoa@hotmail.com</t>
  </si>
  <si>
    <t>carvajal3@hotmail.com</t>
  </si>
  <si>
    <t>Luis Fernando Carvajal</t>
  </si>
  <si>
    <t>Ediciones Dabar, Librería Parroquial de San Antonio</t>
  </si>
  <si>
    <t>Isabel la Católica 1-B</t>
  </si>
  <si>
    <t>5512 5381</t>
  </si>
  <si>
    <t>Plaza Expo, Centro Comercial Torres Lindavista, Isla 2</t>
  </si>
  <si>
    <t>Nueva Industrial Vallejo</t>
  </si>
  <si>
    <t>07700</t>
  </si>
  <si>
    <t>5586 8127</t>
  </si>
  <si>
    <t>parcifal_lindavista@hotmail.com</t>
  </si>
  <si>
    <t>Mauricio Pacheco</t>
  </si>
  <si>
    <t>libreros@pendulo.com</t>
  </si>
  <si>
    <t>Margarita Lázaro Osorio</t>
  </si>
  <si>
    <t>Blanca Saucedo Fuentes</t>
  </si>
  <si>
    <t>Librería La Rana Sabia, S. de R.L. de C.V.</t>
  </si>
  <si>
    <t>Rayón 22, Local 4</t>
  </si>
  <si>
    <t>01 777 312 1050</t>
  </si>
  <si>
    <t>Carmen Palmer Chavarría</t>
  </si>
  <si>
    <t>Edimsa, Pearson, McGraw-Hill y Grijalbo</t>
  </si>
  <si>
    <t>Miguel Magaña Sigala</t>
  </si>
  <si>
    <t>Manuel Doblado s/n</t>
  </si>
  <si>
    <t>Matemáticas, ingeniería, diseño, edificación, humanidades, ciencias socioeconómicas y ciencias jurídicas</t>
  </si>
  <si>
    <t>Siglo XXI, FCE y Fontamara</t>
  </si>
  <si>
    <t>Asistente de Librería</t>
  </si>
  <si>
    <t>Organización Panamericana de la Salud (OPC)</t>
  </si>
  <si>
    <t>Filomeno Mata 6-A</t>
  </si>
  <si>
    <t>5510 4560</t>
  </si>
  <si>
    <t>www.latorredepapel.com</t>
  </si>
  <si>
    <t>Campus Universitario</t>
  </si>
  <si>
    <t>Lomas de Chapultepec</t>
  </si>
  <si>
    <t>Auxiliar administrativo</t>
  </si>
  <si>
    <t>López Cotilla 1498</t>
  </si>
  <si>
    <t>44100</t>
  </si>
  <si>
    <t>01 33 3615 3888</t>
  </si>
  <si>
    <t>Psicología, Educación</t>
  </si>
  <si>
    <t>Librería El Escritorio de San Cristóbal</t>
  </si>
  <si>
    <t>Georgina Sánchez López</t>
  </si>
  <si>
    <t>01 967 678 1766</t>
  </si>
  <si>
    <t>escritoriosc@hotmail.com</t>
  </si>
  <si>
    <t>Librería El Maestro</t>
  </si>
  <si>
    <t>Sociedad Cultural Juan Calvino, A.C.</t>
  </si>
  <si>
    <t>Calle Puerto Topolobampo 60</t>
  </si>
  <si>
    <t>Yolanda Díaz Marín</t>
  </si>
  <si>
    <t>Yair Becerril Partido</t>
  </si>
  <si>
    <t>Encargado de compras</t>
  </si>
  <si>
    <t xml:space="preserve">yair@pendulo.com </t>
  </si>
  <si>
    <t>Baker, Celesa, Océano y Planeta</t>
  </si>
  <si>
    <t xml:space="preserve">Gonvill, Porrúa y Trillas </t>
  </si>
  <si>
    <t>Papelería, cds de poemas. Entrega de libros a domicilio</t>
  </si>
  <si>
    <t>Sergio González Orduña</t>
  </si>
  <si>
    <t>Luz María González / Lilia García</t>
  </si>
  <si>
    <t>Medallas y estampas</t>
  </si>
  <si>
    <t>Daniel Medina Guerrero</t>
  </si>
  <si>
    <t>José de Jesús Herrera Zúñiga</t>
  </si>
  <si>
    <t>Revistas, discos, dvs, joyería, artesanías, ropa: rebosos, playeras, morrales y joyería.. Servicio especial</t>
  </si>
  <si>
    <t>Dante Saldaña León</t>
  </si>
  <si>
    <t>museo_poblano@educal.com.mx / filosbabel@hotmail.es</t>
  </si>
  <si>
    <t>Literatura, artes y ciencias sociales</t>
  </si>
  <si>
    <t>Derecho, administración, contabilidad, nutrición</t>
  </si>
  <si>
    <t>www.laventanalibreria.com</t>
  </si>
  <si>
    <t>Carlos Ramos González</t>
  </si>
  <si>
    <t>Compras y Mercadotecnia</t>
  </si>
  <si>
    <t>Centro Comercial Galerías Valle Oriente</t>
  </si>
  <si>
    <t>Videos y revistas</t>
  </si>
  <si>
    <t>Victoria Domínguez Moreno</t>
  </si>
  <si>
    <t>Antropología Social, lingüística</t>
  </si>
  <si>
    <t>blanca@ciesas.edu.mx</t>
  </si>
  <si>
    <t xml:space="preserve">01 33 3810 4628 </t>
  </si>
  <si>
    <t xml:space="preserve">Responsable </t>
  </si>
  <si>
    <t>Revistas y dvs. Biblioteca</t>
  </si>
  <si>
    <t>01 999 930 3440 ext. 7007</t>
  </si>
  <si>
    <t>Biblioteca "Estella María González Cicero"</t>
  </si>
  <si>
    <t>Óscar López Roblero</t>
  </si>
  <si>
    <t>Biblioteca "Jan de Vos"</t>
  </si>
  <si>
    <t xml:space="preserve">Barrio La Quinta San Martín </t>
  </si>
  <si>
    <t>01 967 674 9100 ext. 4022</t>
  </si>
  <si>
    <t>Dvs, cds y revistas. Biblioteca</t>
  </si>
  <si>
    <t>Federico Ortiz Armengol 201, Fraccionamiento La Luz, La Resolana</t>
  </si>
  <si>
    <t>Revista "Desacatos", cds y dvs. Biblioteca</t>
  </si>
  <si>
    <t>CIESAS Pacífico Sur</t>
  </si>
  <si>
    <t xml:space="preserve">María Concepción Medellín </t>
  </si>
  <si>
    <t>Jefe de Sección</t>
  </si>
  <si>
    <t xml:space="preserve">Colofón / Cordillera </t>
  </si>
  <si>
    <t>Revistas, servicio a domicilio/conferencias</t>
  </si>
  <si>
    <t>Primer Congreso de Anáhuac s/n, interior del ExPalacio de Gobierno</t>
  </si>
  <si>
    <t>Gustavo Calvario Vázquez</t>
  </si>
  <si>
    <t>chilpancingo@educal.com.mx / hchavez@educal.com.mx</t>
  </si>
  <si>
    <t>Interior del ExPalacio de Gobierno</t>
  </si>
  <si>
    <t>Daniel Valdez Flores</t>
  </si>
  <si>
    <t>www.editorialepoca.com</t>
  </si>
  <si>
    <t>José Ronaldo Duarte / Alejandra Martínez</t>
  </si>
  <si>
    <t>Allende 14, Local C</t>
  </si>
  <si>
    <t>Omar Silvia / Omar Mantecon</t>
  </si>
  <si>
    <t>Encargado / Jefe de Ventas</t>
  </si>
  <si>
    <t>01 83 8344 5660</t>
  </si>
  <si>
    <t>Jaime Alamilla / Vicente Sánchez</t>
  </si>
  <si>
    <t>Encargado / Área Editorial</t>
  </si>
  <si>
    <t xml:space="preserve">Películas y cds de canto </t>
  </si>
  <si>
    <t>5480 1207 ext. 7432 y 8150</t>
  </si>
  <si>
    <t>jalamilla@cdi.gob.mx</t>
  </si>
  <si>
    <t>Lizbeth Carcamo</t>
  </si>
  <si>
    <t>Hueber, Pearson y McGraw-Hill</t>
  </si>
  <si>
    <t>Librería Zaplana Palma, S.A.</t>
  </si>
  <si>
    <t>Palma 22-A</t>
  </si>
  <si>
    <t>5512 9725</t>
  </si>
  <si>
    <t xml:space="preserve">Abelardo Ruiz </t>
  </si>
  <si>
    <t>Editorial Planeta Mexicana, Editorial Patria, Editorial Iztaccíhuatl</t>
  </si>
  <si>
    <t>Librería y Papelería Orozco</t>
  </si>
  <si>
    <t>Lamberto Orozco Roldán</t>
  </si>
  <si>
    <t>Fausto Vega 505</t>
  </si>
  <si>
    <t>Escuadrón 201</t>
  </si>
  <si>
    <t>09060</t>
  </si>
  <si>
    <t>5582 4927</t>
  </si>
  <si>
    <t>5521 5744</t>
  </si>
  <si>
    <t>5521 5002</t>
  </si>
  <si>
    <t>mjeroni@yahoo.com</t>
  </si>
  <si>
    <t>Librería La Enseñanza</t>
  </si>
  <si>
    <t>Calle 5 de Febrero 109-A Oriente</t>
  </si>
  <si>
    <t>34000</t>
  </si>
  <si>
    <t>01 618 811 6075</t>
  </si>
  <si>
    <t>Morelos 1-B</t>
  </si>
  <si>
    <t>Venta de muñecos. Cafetería, lectura de tarot y eventos culturales</t>
  </si>
  <si>
    <t>5514 1286 / 5228 9928 ext. 243</t>
  </si>
  <si>
    <t>a05@areasmail.com.mx</t>
  </si>
  <si>
    <t>Librería de Porrúa. Tlaquepaque</t>
  </si>
  <si>
    <t>Gabriela Méndez Cruz</t>
  </si>
  <si>
    <t>libros_c@hotmail.com / libreria_universitaria@hotmail.com</t>
  </si>
  <si>
    <t>libreriamemin@hotmail.com</t>
  </si>
  <si>
    <t>Librería Parcifal</t>
  </si>
  <si>
    <t>Parcifal Ediciones y Distribuciones, S.A. de C.V.</t>
  </si>
  <si>
    <t>Metro Zócalo-Pino Suárez, Local 18</t>
  </si>
  <si>
    <t xml:space="preserve">Operadora Aeroboutiques, S.A. de C.V. </t>
  </si>
  <si>
    <t xml:space="preserve">Librería La Norteña </t>
  </si>
  <si>
    <t>Rosa María Galindo González</t>
  </si>
  <si>
    <t>Jardines de Morelos 174</t>
  </si>
  <si>
    <t>Jardines de Morelos</t>
  </si>
  <si>
    <t>libreriaelmaestroalt@hotmail.com</t>
  </si>
  <si>
    <t>Lorena Hernández</t>
  </si>
  <si>
    <t>01 228 812 1335</t>
  </si>
  <si>
    <t>06250</t>
  </si>
  <si>
    <t>5782 1181</t>
  </si>
  <si>
    <t>glegaria@prodigy.net.mx</t>
  </si>
  <si>
    <t>Musical Iberoamericana</t>
  </si>
  <si>
    <t>C02</t>
  </si>
  <si>
    <t>Paseo de la Marina Sur 205 (Interior Hotel Westin Regina)</t>
  </si>
  <si>
    <t>Fracc. Marina Vallarta</t>
  </si>
  <si>
    <t>01 322 221 0418 / 226 1100</t>
  </si>
  <si>
    <t>Pearson, Houghton Mifflin y McGraw-Hill</t>
  </si>
  <si>
    <t>snicolas@edimsa.com.mx</t>
  </si>
  <si>
    <t>Sonia Medina Aguilar</t>
  </si>
  <si>
    <t>01 81 8377 5782</t>
  </si>
  <si>
    <t>lindavista@edimsa.com.mx</t>
  </si>
  <si>
    <t xml:space="preserve">César Ávila Martínez </t>
  </si>
  <si>
    <t>Pearson, Trillas, Limusa, Cengage y McGraw-Hill</t>
  </si>
  <si>
    <t>Sistema de apartado, pedidos especiales, entrega a domicilio, atención telefónica</t>
  </si>
  <si>
    <t>Pearson, Cengage, Limusa, Tillas, Patria, Océano de México y McGraw-Hill</t>
  </si>
  <si>
    <t>Juana Mendoza Uvando</t>
  </si>
  <si>
    <t>01 81 8311 6923</t>
  </si>
  <si>
    <t>René Villegas Garza</t>
  </si>
  <si>
    <t>Audio-Libros. Pedidos especiales</t>
  </si>
  <si>
    <t>Rita Camacho Vargas</t>
  </si>
  <si>
    <t>José María Vázquez</t>
  </si>
  <si>
    <t>M01</t>
  </si>
  <si>
    <t>Centro Comunitario UABC</t>
  </si>
  <si>
    <t>Centro Cultural Huamantla</t>
  </si>
  <si>
    <t>Jefe y Supervisor de Librerías</t>
  </si>
  <si>
    <t>veracruz@educal.com.mx / lcastillo@educal.com.mx</t>
  </si>
  <si>
    <t>Revistas, artesanías, postales, llaveros, tazas, discos, playeras, dvs y bolsas. Servicio express</t>
  </si>
  <si>
    <t>xalapa@educal.com.mx / hchavez@educal.com.mx</t>
  </si>
  <si>
    <t>Monclem Ediciones, Paidós, Océano de México y Random House Mondadori</t>
  </si>
  <si>
    <t>Revistas, artesanías nacionales, souvenir, discos compactos, dvd´s, reproducciones arqueológicas, litografías, postales y joyería de plata. Servicio express y monedero electrónico.</t>
  </si>
  <si>
    <t>Arturo Martínez Peralta</t>
  </si>
  <si>
    <t>Revistas, artesanías, videos, discos, pósters, postales, playeras y bolsas. Servicio express</t>
  </si>
  <si>
    <t>Rubén Darío Blanco González</t>
  </si>
  <si>
    <t>Calle 60-499, entre 59 y 61</t>
  </si>
  <si>
    <t>Océano, Urano y Advanced Marketing</t>
  </si>
  <si>
    <t>Librería del Artesano</t>
  </si>
  <si>
    <t>Lourdes Araceli González Lara</t>
  </si>
  <si>
    <t>Juárez 1358 núm. 9, Plaza Cuauhtémoc</t>
  </si>
  <si>
    <t>22880</t>
  </si>
  <si>
    <t>01 646 177 2772</t>
  </si>
  <si>
    <t>Random House Mondadori, McGraw-Hill, Urano, Pearson, Herder y Graó</t>
  </si>
  <si>
    <t>Lucero Briones Torres</t>
  </si>
  <si>
    <t>prisciliano_sanchez@porrua.com</t>
  </si>
  <si>
    <t>Margarito Salazar Cárdenas</t>
  </si>
  <si>
    <t>Calle Morelos esquina con Quinta No. 145</t>
  </si>
  <si>
    <t>01 868 813 6244</t>
  </si>
  <si>
    <t>María de la Luz Torres</t>
  </si>
  <si>
    <t>Ediciones Dabar y Casa Cristo Rey</t>
  </si>
  <si>
    <t>Rosarios, velas e imágenes</t>
  </si>
  <si>
    <t>01 899 922 0897</t>
  </si>
  <si>
    <t>Librería Progreso</t>
  </si>
  <si>
    <t>Elizabeth Lemus Tovar</t>
  </si>
  <si>
    <t>Hidalgo 713</t>
  </si>
  <si>
    <t>01 33 3613 8767</t>
  </si>
  <si>
    <t>libprogreso@hotmail.com</t>
  </si>
  <si>
    <t>Librería Publicaciones Lahesa</t>
  </si>
  <si>
    <t>Independencia 378</t>
  </si>
  <si>
    <t>01 33 3614 9864</t>
  </si>
  <si>
    <t>Librería Ediciones Leyenda</t>
  </si>
  <si>
    <t>Libros Selectos Modesto Vázquez García, S. A.</t>
  </si>
  <si>
    <t>Luis Quintana Alegría</t>
  </si>
  <si>
    <t>Altos 19</t>
  </si>
  <si>
    <t>Shelmy Ake</t>
  </si>
  <si>
    <t>Centro Comercial "San Jerónimo"</t>
  </si>
  <si>
    <t>Rubén Lozano</t>
  </si>
  <si>
    <t>Música, películas, cuadros y llaveros</t>
  </si>
  <si>
    <t>Alfredo Briseño Martínez</t>
  </si>
  <si>
    <t>Jefe de Departamento</t>
  </si>
  <si>
    <t>Blvd. Manuel Ávila Camacho 71, Mundo E</t>
  </si>
  <si>
    <t>Viveros de la Loma</t>
  </si>
  <si>
    <t>5397 8628</t>
  </si>
  <si>
    <t>cctmundoe@prodigy.net.mx</t>
  </si>
  <si>
    <t>Librería Casa Creación</t>
  </si>
  <si>
    <t xml:space="preserve">Silvia Salazar Sánchez </t>
  </si>
  <si>
    <t>Av. Poniente 8, núm. 339</t>
  </si>
  <si>
    <t>01 272 728 8745</t>
  </si>
  <si>
    <t>librosconvida_cc@hotmail.com</t>
  </si>
  <si>
    <t>Contenido bíblico</t>
  </si>
  <si>
    <t>columba.velazquezs@uanl.mx</t>
  </si>
  <si>
    <t xml:space="preserve">Papelería </t>
  </si>
  <si>
    <t>Porrúa y Ateneo</t>
  </si>
  <si>
    <t>Papelería de oficina fiscal. Entrega de libros a domicilio</t>
  </si>
  <si>
    <t>Dimsa, Monclem Ediciones, Océano, Urano, Santillana, Random House</t>
  </si>
  <si>
    <t>Eco Plaza</t>
  </si>
  <si>
    <t>Editorial Dabar, Editorial Buena Prensa y Ediciones Paulinas</t>
  </si>
  <si>
    <t>San Pablo, Parroquial de Clavería y Dabar</t>
  </si>
  <si>
    <t>Medallas, cruces y cuadros</t>
  </si>
  <si>
    <t>Porrúa, Trillas y Santillana</t>
  </si>
  <si>
    <t>papelería y regalos. Entrega de libros a domicilio</t>
  </si>
  <si>
    <t>Hidalgo 314</t>
  </si>
  <si>
    <t>Calle 29 Norte 1003-E</t>
  </si>
  <si>
    <t>San Alejandro</t>
  </si>
  <si>
    <t>01 222 231 1400</t>
  </si>
  <si>
    <t>01 222 231 8869</t>
  </si>
  <si>
    <t>libmundocien@prodigy.net.mx</t>
  </si>
  <si>
    <t>Librerías Cervantes</t>
  </si>
  <si>
    <t>Maflovaz, S.A. de C.V.</t>
  </si>
  <si>
    <t>Librería México Indígena</t>
  </si>
  <si>
    <t>01 998 883 3318 / 848 8700</t>
  </si>
  <si>
    <t>b01@mx.areasmail.com</t>
  </si>
  <si>
    <t>María Soledad Ávila Gómez</t>
  </si>
  <si>
    <t>Librería María Reyna de la Paz</t>
  </si>
  <si>
    <t>Francisco Javier Burckle</t>
  </si>
  <si>
    <t>Centro Japonés, Alfa y Omega y, Limusa</t>
  </si>
  <si>
    <t>Ana Luisa Castillo</t>
  </si>
  <si>
    <t>Editorial Océano, FCE y, Libros, Lectores y Servicios</t>
  </si>
  <si>
    <t>Playeras, separadores de libros, cds y material didáctico</t>
  </si>
  <si>
    <t>Jaime Castillo Fuentes / Socorro Martínez</t>
  </si>
  <si>
    <t>Daniel Reyes García</t>
  </si>
  <si>
    <t>www.angelfire.com/pro2/libreriamariareyna/index.html</t>
  </si>
  <si>
    <t>Marina Rios</t>
  </si>
  <si>
    <t>N50</t>
  </si>
  <si>
    <t>Hamburgo 126</t>
  </si>
  <si>
    <t>5208 2327</t>
  </si>
  <si>
    <t>libreria.artesano@gmail.com</t>
  </si>
  <si>
    <t>Silvia Areli Cortés</t>
  </si>
  <si>
    <t>Plaza Cuauhtémoc</t>
  </si>
  <si>
    <t>01 322 222 2893</t>
  </si>
  <si>
    <t>Librería Cristiana Ágape</t>
  </si>
  <si>
    <t>Guadalupe Hernández Trujillo</t>
  </si>
  <si>
    <t xml:space="preserve">Av. Revolución y Calle 2a-200 </t>
  </si>
  <si>
    <t>83449</t>
  </si>
  <si>
    <t>Editorial Diana, Edaf y Obelisco</t>
  </si>
  <si>
    <t>Librería Catedral</t>
  </si>
  <si>
    <t>María de Jesús González Martínez</t>
  </si>
  <si>
    <t>Hidalgo 132</t>
  </si>
  <si>
    <t>Tlaxcala</t>
  </si>
  <si>
    <t>01 246 462 0415</t>
  </si>
  <si>
    <t>Mayeli Gómez Cervantes</t>
  </si>
  <si>
    <t>Central Oriente s/n, entre 11° y 13° Oriente, interior del Centro Cultural de Chiapas</t>
  </si>
  <si>
    <t>Tuxtla Gutiérrez</t>
  </si>
  <si>
    <t>01 961 614 5257</t>
  </si>
  <si>
    <t>tuxtla@educal.com.mx</t>
  </si>
  <si>
    <t>Limber Hernández Díaz</t>
  </si>
  <si>
    <t>Interior del Centro Cultural de Chiapas "Jaime Sabines"</t>
  </si>
  <si>
    <t>01 492 925 5849</t>
  </si>
  <si>
    <t>Paidós, Santillana, Planeta y Urano</t>
  </si>
  <si>
    <t>Entrega de libros a escuelas</t>
  </si>
  <si>
    <t>Fabiola Ortega Solís</t>
  </si>
  <si>
    <t>Secretaria Administrativa</t>
  </si>
  <si>
    <t>Universidad Autónoma de Zacatecas</t>
  </si>
  <si>
    <t>Encargada / Cajera</t>
  </si>
  <si>
    <t>Claudia Cantú Ballesteros / Rita Sanabria</t>
  </si>
  <si>
    <t>Responsable / Responsable de Librerías</t>
  </si>
  <si>
    <t>Revista Universitaria</t>
  </si>
  <si>
    <t>www.utpuebla.edu.mx / www.publicaciones.ipn.mx</t>
  </si>
  <si>
    <t>01 222 309 8810</t>
  </si>
  <si>
    <t>libreria@utpubla.edu.mx / olymeny@hotmail.com</t>
  </si>
  <si>
    <t xml:space="preserve">Wendy Jiménez Rosales / José Luis Eduardo Lara Nava </t>
  </si>
  <si>
    <t>Trillas, Alfaomega, Sirmma, Instituto Politécnico Nacional e ISEF</t>
  </si>
  <si>
    <t>01 961 611 3772</t>
  </si>
  <si>
    <t>045 961 1370 580</t>
  </si>
  <si>
    <t>Librería UP Chiapas</t>
  </si>
  <si>
    <t>Universidad Politécnica de Chiapas</t>
  </si>
  <si>
    <t>29060 / 29010</t>
  </si>
  <si>
    <t>uplibreria@hotmail.com</t>
  </si>
  <si>
    <t>Discos de información</t>
  </si>
  <si>
    <t>Primera Sur y 12 Poniente 1289 / Calle Eduardo J. Selvas s/n (dirección de la rectoría)</t>
  </si>
  <si>
    <t>Barrio Las Canoitas / Magisterial</t>
  </si>
  <si>
    <t>Arquitectura, Construcción, Computación, Matemáticas, Electricidad, Química, Medicina, Derecho, Historia, Psicología, Física y Superación</t>
  </si>
  <si>
    <t>Instituto Politécnico Nacional, Alfaomega, Médica Panamericana, ISEF y Conamat</t>
  </si>
  <si>
    <t>lomeyer28@hotmail.com / manitaluna@yahoo.com.mx</t>
  </si>
  <si>
    <t>Ejido la Escondida</t>
  </si>
  <si>
    <t>www.uaz.edu.mx</t>
  </si>
  <si>
    <t>Carretera Zacatecas Guadalajara Km. 6</t>
  </si>
  <si>
    <t>Médica Panamericana, McGraw-Hill, El Manual Moderno y Porrúa</t>
  </si>
  <si>
    <t>Silvia Rivera Pérez</t>
  </si>
  <si>
    <t>Patricia Delgado Piña</t>
  </si>
  <si>
    <t>Océano de México, Editorial Planeta, Santillana y Porrúa</t>
  </si>
  <si>
    <t>Fiscal, Derecho y Administración</t>
  </si>
  <si>
    <t>Guadalupe Domínguez</t>
  </si>
  <si>
    <t>Karina Martínez</t>
  </si>
  <si>
    <t>Porrúa, Planeta y Gonvill</t>
  </si>
  <si>
    <t>Servicios informáticos</t>
  </si>
  <si>
    <t>Blvd. Kukulcán Km. 5.5, lote 6-C (Interior Hotel Riu Caribe)</t>
  </si>
  <si>
    <t>01 998 849 5515</t>
  </si>
  <si>
    <t xml:space="preserve">Dora Alicia Ángeles Salazar </t>
  </si>
  <si>
    <t>B42</t>
  </si>
  <si>
    <t>Paseo Xaman-Ha, mz. 9 y 10, lote 1 (Interior Hotel Riu Palace Riviera Maya)</t>
  </si>
  <si>
    <t>01 984 803 2778</t>
  </si>
  <si>
    <t>B43</t>
  </si>
  <si>
    <t>6a. Oriente Sur 451</t>
  </si>
  <si>
    <t>01 961 613 7015</t>
  </si>
  <si>
    <t>www.brauliodidactico.com.mx</t>
  </si>
  <si>
    <t>Inciensos y dijes</t>
  </si>
  <si>
    <t>Mayra Georgina Chávez Ocaña</t>
  </si>
  <si>
    <t>bicentenario@educal.com.mx / grafitaxco@yahoo.es</t>
  </si>
  <si>
    <t>Revistas, dvd, cds y souvenirs</t>
  </si>
  <si>
    <t>Selector</t>
  </si>
  <si>
    <t>Selector, S.A. de C.V.</t>
  </si>
  <si>
    <t>Pasaje Zócalo-Pino Suárez, Local 21</t>
  </si>
  <si>
    <t>5522 3486</t>
  </si>
  <si>
    <t>5522 3578</t>
  </si>
  <si>
    <t>Librería y Papelería Tonantzin</t>
  </si>
  <si>
    <t>5581 0951</t>
  </si>
  <si>
    <t>Porrúa, Librería del Sótano y Noriega Editores</t>
  </si>
  <si>
    <t>Librería Esotérica Tao</t>
  </si>
  <si>
    <t>José Dante Miguel Galindo Acevedo</t>
  </si>
  <si>
    <t>01 33 3826 6524</t>
  </si>
  <si>
    <t>Guadalupe Victoria</t>
  </si>
  <si>
    <t>cctinterlomas@prodigy.net.mx</t>
  </si>
  <si>
    <t>Elizabeth Araceli Cabello Trejo</t>
  </si>
  <si>
    <t>Centro  Comercial</t>
  </si>
  <si>
    <t>Santa Bárbara</t>
  </si>
  <si>
    <t>Ixtapaluca</t>
  </si>
  <si>
    <t>2596 7083</t>
  </si>
  <si>
    <t>Manuel Gutiérrez Zamora 13 PB</t>
  </si>
  <si>
    <t>01 228 812 0088</t>
  </si>
  <si>
    <t>El Colegio Nacional</t>
  </si>
  <si>
    <t>Librería de Porrúa</t>
  </si>
  <si>
    <t>umbral_miramontes@hotmail.com</t>
  </si>
  <si>
    <t>Juan Carlos Hernández</t>
  </si>
  <si>
    <t>FCE, Gedisa, Milenio, Paidós, Editorial Océano y Ediciones B</t>
  </si>
  <si>
    <t>Arturo López Gómez</t>
  </si>
  <si>
    <t>Discos y dvs</t>
  </si>
  <si>
    <t>Planeta, Random House Mondadori, Editorial Herder y Colofón</t>
  </si>
  <si>
    <t>Discos, cassetes, artesanías y souvenirs. Servicio de guías e información turística</t>
  </si>
  <si>
    <t>Morelos Oriente 437. Apartado Postal 4014</t>
  </si>
  <si>
    <t>Av. Nichupte, Local 18, Sm 16, Mz. 5, Lote 18, entre Av. Nizuc y Av. Contoy</t>
  </si>
  <si>
    <t>Admistrador de la página web</t>
  </si>
  <si>
    <t>libreria_atenas_jz@hotmail.com / jcarcamo1@prodigy.net.mx</t>
  </si>
  <si>
    <t xml:space="preserve">egordillo@libelli.com.mx / lg@libelli.com.mx / sgordillo@libelli.com.mx </t>
  </si>
  <si>
    <t>Blanca Escalante Islas y/o Rogelio Sánchez</t>
  </si>
  <si>
    <t>Revistas, lápices, plumas, discos y películas. Servicio express</t>
  </si>
  <si>
    <t>H. Congreso de la Unión s/n</t>
  </si>
  <si>
    <t xml:space="preserve">5628 1300 ext. 7105 </t>
  </si>
  <si>
    <t>Cámara de Diputados / H. Congreso de la Unión</t>
  </si>
  <si>
    <t>Paidós, Random House Mondadori, Planeta, Colofón y Larousse</t>
  </si>
  <si>
    <t>Revistas, espejos, cuadros, bolsas, postales, discos y películas. Servicio express</t>
  </si>
  <si>
    <t>Alfredo Isidro Vega</t>
  </si>
  <si>
    <t>centro_historico@educal.com.mx / hchavez@educal.com.mx</t>
  </si>
  <si>
    <t>Revistas, dvs, separadores de libros y cds. Servicio express.</t>
  </si>
  <si>
    <t>Revistas, artesanías, música, litografía y joyería. Servicio express</t>
  </si>
  <si>
    <t>Parque Juárez 14</t>
  </si>
  <si>
    <t>Huamantla</t>
  </si>
  <si>
    <t>01 247 472 1259</t>
  </si>
  <si>
    <t>huamantla@educal.com.mx</t>
  </si>
  <si>
    <t xml:space="preserve">Guadalupe Ortiz Fuentes </t>
  </si>
  <si>
    <t>Revistas, artesanías y discos</t>
  </si>
  <si>
    <t>E04</t>
  </si>
  <si>
    <t>Av. Universidad 935, Centro Comercial Plaza Universidad, Local 8</t>
  </si>
  <si>
    <t>libmaduniags@yahoo.com.mx</t>
  </si>
  <si>
    <t>Laura Mares Martínez</t>
  </si>
  <si>
    <t>Cambridge, Pearson y Cengage</t>
  </si>
  <si>
    <t>Fernando León</t>
  </si>
  <si>
    <t>Mariano Jiménez 1270-B, entre Genaro Codina y Av. Himno Nacional</t>
  </si>
  <si>
    <t>Fracc. Jardines del Estadio</t>
  </si>
  <si>
    <t>01 444 815 3636</t>
  </si>
  <si>
    <t xml:space="preserve">Mario Ramírez Sánchez / María Ruth Vázquez  </t>
  </si>
  <si>
    <t>Victoria Romero Hernández</t>
  </si>
  <si>
    <t>Bolsas "Trillas"</t>
  </si>
  <si>
    <t>www.etrillas.com.mx</t>
  </si>
  <si>
    <t>Karina Hernández Gónzalez</t>
  </si>
  <si>
    <t>Pósters</t>
  </si>
  <si>
    <t>Pasaje Metro Pino-Suárez</t>
  </si>
  <si>
    <t>Glorieta Metro Insurgentes</t>
  </si>
  <si>
    <t>cctinsurgentes@prodigy.net.mx</t>
  </si>
  <si>
    <t>Bolsas "Trillas" y pósters</t>
  </si>
  <si>
    <t>cctpinosuarez1@prodigy.net.mx</t>
  </si>
  <si>
    <t xml:space="preserve">01 449 915 3760 </t>
  </si>
  <si>
    <t>Colaborador</t>
  </si>
  <si>
    <t>01 238 384 8967</t>
  </si>
  <si>
    <t xml:space="preserve">01 656 666 3286 </t>
  </si>
  <si>
    <t>01 656 666 3288</t>
  </si>
  <si>
    <t>5688 9575</t>
  </si>
  <si>
    <t>Plaza del Libro</t>
  </si>
  <si>
    <t>Juan Carlos García Castellanos</t>
  </si>
  <si>
    <t>A22</t>
  </si>
  <si>
    <t>M02</t>
  </si>
  <si>
    <t>lamberto_oro@yahoo.com.mx</t>
  </si>
  <si>
    <t>01 735 352 6674</t>
  </si>
  <si>
    <t>Librería Universitaria Autonóma  de ICB</t>
  </si>
  <si>
    <t>Revistas, audio-libros, juegos de mesa, rompecabezas, memorias y juguetes. Cuenta-cuentosy venta de café</t>
  </si>
  <si>
    <t>Nadyne Aparicio Álamo</t>
  </si>
  <si>
    <t>Encargada Comercial</t>
  </si>
  <si>
    <t>Fossati, Tique, Amega, De Vecchi</t>
  </si>
  <si>
    <t>Revistas, artículos esotéricos: péndulos, pirámides, cuarzos. Envíos foráneos</t>
  </si>
  <si>
    <t>publicaciones@uabc.edu.mx / editorial@uabc.edu.mx</t>
  </si>
  <si>
    <t>01 33 3648 8824 ext. 34085</t>
  </si>
  <si>
    <t>Rosaura Jasso Aguilar</t>
  </si>
  <si>
    <t>Alicia González Macías</t>
  </si>
  <si>
    <t>Contraloría</t>
  </si>
  <si>
    <t>Papelería, playeras de deportes y souvenirs</t>
  </si>
  <si>
    <t>Lázaro Cárdenas 4600, Unidad Mederos</t>
  </si>
  <si>
    <t>Residencial las Torres</t>
  </si>
  <si>
    <t>01 81 8329 4000 ext. 7824</t>
  </si>
  <si>
    <t>Campus Unidad Mederos</t>
  </si>
  <si>
    <t xml:space="preserve">José Lara </t>
  </si>
  <si>
    <t>bel_1222@hotmail.com / hilda_toledano@inah.gob.mx</t>
  </si>
  <si>
    <t>Tienda del Museo Regional de Querétaro</t>
  </si>
  <si>
    <t>Corregidora Sur 3</t>
  </si>
  <si>
    <t>01 44 2124 88 8</t>
  </si>
  <si>
    <t>01 44 21242031</t>
  </si>
  <si>
    <t>tiendaqueretaro@hotmail.com / hilda_toledano@inah.gob.mx</t>
  </si>
  <si>
    <t>Tienda del Templo Mayor</t>
  </si>
  <si>
    <t>Seminario 8</t>
  </si>
  <si>
    <t>5491 0174</t>
  </si>
  <si>
    <t>radilau@yahoo.com.mx / hilda_toledano@inah.gob.mx</t>
  </si>
  <si>
    <t>Tienda Temporal del Museo Nacional de Antropología</t>
  </si>
  <si>
    <t>Reforma y Gandhi</t>
  </si>
  <si>
    <t>5211 1002</t>
  </si>
  <si>
    <t>5211 4407</t>
  </si>
  <si>
    <t>tiendaaeropuerto@yahoo.com.mx / hilda_toledano@inah.gob.mx</t>
  </si>
  <si>
    <t>Tienda del Museo Regional de Guadalajara</t>
  </si>
  <si>
    <t>Liceo 60</t>
  </si>
  <si>
    <t>01 33 3613 2703</t>
  </si>
  <si>
    <t>tienda.inah.gdl@hotmail.com / hilda_toledano@inah.gob.mx</t>
  </si>
  <si>
    <t>01 81 1453 0267</t>
  </si>
  <si>
    <t>ventasweb@laventanalibreria.com / carlos.ramos@laventalibreria.com</t>
  </si>
  <si>
    <t>Booksmart, Advanced Marketing y Random House Mondadori</t>
  </si>
  <si>
    <t>Revistas, lentes pregraduados, agendas, libretas, rompecabezas, lupas y separadores. Renta de salas para tallerres de lecturas, contamos con 2 salas de aproximadamente 20m2</t>
  </si>
  <si>
    <t>Av. Vasconcelos 245 Ote</t>
  </si>
  <si>
    <t>01 81 8356 4764</t>
  </si>
  <si>
    <t>Plaza Elite Vasconcelos</t>
  </si>
  <si>
    <t>Av. Manuel L. Barragán 325, local 1024 y 1025</t>
  </si>
  <si>
    <t>Residencial Anáhuac</t>
  </si>
  <si>
    <t>01 81 8352 9394</t>
  </si>
  <si>
    <t>01 81 8332 4571</t>
  </si>
  <si>
    <t>Playa del Carmen</t>
  </si>
  <si>
    <t>b27@mx.areasmail.com</t>
  </si>
  <si>
    <t>libreria_tijuanacentro@paulinas.com.mx / paulintj@prodigy.net.mx</t>
  </si>
  <si>
    <t>libreria_juarez@paulinas.com.mx / paulinasjua@prodigy.net.mx</t>
  </si>
  <si>
    <t>libreria_tijuanario@paulinas.com.mx / paulintj@prodigy.net.mx</t>
  </si>
  <si>
    <t>Georgina Fuentes Centeno</t>
  </si>
  <si>
    <t>Calz. de Guadalupe 431, Local 88</t>
  </si>
  <si>
    <t>Guadalupe Tepeyac</t>
  </si>
  <si>
    <t>07840</t>
  </si>
  <si>
    <t>5517 5933</t>
  </si>
  <si>
    <t>ginafuentes@live.com.mx</t>
  </si>
  <si>
    <t>José Soto</t>
  </si>
  <si>
    <t>Plaza Tepeyac</t>
  </si>
  <si>
    <t>Av. Juárez No. 70 (Interior Hotel Sheraton Centro Histórico)</t>
  </si>
  <si>
    <t>Colegio Yaocalli</t>
  </si>
  <si>
    <t>Educación Familiar, Doctrina Católica</t>
  </si>
  <si>
    <t>Librería Universo XXI</t>
  </si>
  <si>
    <t>El Universo y su Cultura, S.A. de C. V.</t>
  </si>
  <si>
    <t>77509</t>
  </si>
  <si>
    <t>01 998 887 7408</t>
  </si>
  <si>
    <t>libreria_universoxxi@hotmail.com</t>
  </si>
  <si>
    <t>brauliosdidactico@yahoo.com.mx</t>
  </si>
  <si>
    <t>Medicina, Arquitectura y Derecho</t>
  </si>
  <si>
    <t>Librerías Gandhi. Bellas Artes</t>
  </si>
  <si>
    <t>Librerías Gandhi. Puebla</t>
  </si>
  <si>
    <t>01 755 553 0409 / 553 0003</t>
  </si>
  <si>
    <t>d08@mx.areasmail.com</t>
  </si>
  <si>
    <t>Artesanías, ropa, bronceadores, farmacia, bebidas, revistas y periódicos</t>
  </si>
  <si>
    <t>Blvd. Ixtapa lote No. 5-A (Interior Hotel Park Royal, antes Radisson Resort)</t>
  </si>
  <si>
    <t>Blvd. Ixtapa s/n, local 4 y 4-A. (Interior Hotel NH Krystal Ixtapa)</t>
  </si>
  <si>
    <t>01 755 553 0659 / 553 0333 ext. 3367</t>
  </si>
  <si>
    <t>María Montiel / Mónica García</t>
  </si>
  <si>
    <t>Agapea y Amazon</t>
  </si>
  <si>
    <t xml:space="preserve">Maribel Hernández </t>
  </si>
  <si>
    <t>Gaudencio Vázquez Mendoza</t>
  </si>
  <si>
    <t>Discos compactos, revistas y material didáctico, rompecabezas</t>
  </si>
  <si>
    <t>Av. 20 de Noviembre 1381</t>
  </si>
  <si>
    <t xml:space="preserve">01 229 931 4915 </t>
  </si>
  <si>
    <t>Rafael Flores Rodríguez</t>
  </si>
  <si>
    <t>Pedro Antonio de los Santos 84 / Casa del Tiempo</t>
  </si>
  <si>
    <t>D01</t>
  </si>
  <si>
    <t>Blvd. Ixtapa s/n (Interior Hotel Presidente Intercontinental)</t>
  </si>
  <si>
    <t>Ixtapa Zihuatanejo</t>
  </si>
  <si>
    <t>Zihuatanejo de Azueta</t>
  </si>
  <si>
    <t>01 618 825 6222</t>
  </si>
  <si>
    <t>Editorial Planeta Mexicana</t>
  </si>
  <si>
    <t>Editorial Planeta Mexicana, S.A. de C V</t>
  </si>
  <si>
    <t>Rosarios y registros bíblicos</t>
  </si>
  <si>
    <t>Av. Reforma 1375</t>
  </si>
  <si>
    <t>01 81 8368 6120 / 8368 6000 ext. 4914</t>
  </si>
  <si>
    <t>g01@areasmail.com</t>
  </si>
  <si>
    <t>G03</t>
  </si>
  <si>
    <t>Playas de Tijuana</t>
  </si>
  <si>
    <t>22500</t>
  </si>
  <si>
    <t>01 664 630 9538</t>
  </si>
  <si>
    <t>01 664 630 0006</t>
  </si>
  <si>
    <t>librerialeon@hotmail.com</t>
  </si>
  <si>
    <t>www.librerialeon.com</t>
  </si>
  <si>
    <t>Cifuentes, Colofón y Porrúa</t>
  </si>
  <si>
    <t>Libros y Más</t>
  </si>
  <si>
    <t>Susana Miranda Bours</t>
  </si>
  <si>
    <t>A52</t>
  </si>
  <si>
    <t>Salida Blvd. Puerto Aéreo s/n (Interior Aeropuerto Internacional de la Ciudad de México)</t>
  </si>
  <si>
    <t>5785 5461</t>
  </si>
  <si>
    <t>a52@dutymexico.com</t>
  </si>
  <si>
    <t>María del Pilar Aguilar Gómez</t>
  </si>
  <si>
    <t>A56</t>
  </si>
  <si>
    <t>Capitán Carlos León s/n (Interior Terminal Internacional del Aeropuerto Internacional de la Ciudad de México, Sala F, Isla 1)</t>
  </si>
  <si>
    <t>5133 1120 ext. 5033</t>
  </si>
  <si>
    <t>a56@mx.areasmail.com</t>
  </si>
  <si>
    <t>Georgina Adriana Arocha Rojas</t>
  </si>
  <si>
    <t>María Eustolia Guadalupe Pérez Guerra</t>
  </si>
  <si>
    <t>01 664 684 7563</t>
  </si>
  <si>
    <t>Librería Sagitarios</t>
  </si>
  <si>
    <t>Martina Ríos Félix</t>
  </si>
  <si>
    <t>Aldama 155-A</t>
  </si>
  <si>
    <t>01 662 210 7865</t>
  </si>
  <si>
    <t>marthy_rios9@hotmail.com</t>
  </si>
  <si>
    <t>Eloisa Martínez</t>
  </si>
  <si>
    <t>01 614 411 8659</t>
  </si>
  <si>
    <t>Av. Juárez 1398 Pte</t>
  </si>
  <si>
    <t>01 871 711 0918</t>
  </si>
  <si>
    <t>Av. 20 de Enero 332</t>
  </si>
  <si>
    <t>Souvenirs, alimentos, artesanías y revistas</t>
  </si>
  <si>
    <t>Juana Limón Hernández</t>
  </si>
  <si>
    <t>Consejo para la Cultura y las Artes de Nuevo León</t>
  </si>
  <si>
    <t>01 81 8344 4903</t>
  </si>
  <si>
    <t>01 81 2020 6705</t>
  </si>
  <si>
    <t>libreria@conarte.org.mx</t>
  </si>
  <si>
    <t>Localización de libros, asesoría bibliográficas, papelería. Distribuidores libros a otras librerías muy chicas.</t>
  </si>
  <si>
    <t>Gedisa, Alianza, Colofón, Anagrama, Herder, Amorrortur y Leyenda</t>
  </si>
  <si>
    <t>Carretera México-Toluca Km 16.5, 3655</t>
  </si>
  <si>
    <t>01 443 313 6037</t>
  </si>
  <si>
    <t>María Mercedes Sánchez Contreras / Yasu Moramay Miranda Téllez</t>
  </si>
  <si>
    <t>Cds, videos, separadores de libros y agendas</t>
  </si>
  <si>
    <t>Josefina Hernández Urdanivia</t>
  </si>
  <si>
    <t>01 322 222 2452</t>
  </si>
  <si>
    <t>01 614 416 4888</t>
  </si>
  <si>
    <t>sembradorlibreria@hotmail.com</t>
  </si>
  <si>
    <t>María Guadalupe Barraza</t>
  </si>
  <si>
    <t>Libros de superación, desarrollo humano</t>
  </si>
  <si>
    <t>Frente y Vuelta, Clavería</t>
  </si>
  <si>
    <t>Blvd. Ortiz Mena 1817</t>
  </si>
  <si>
    <t>Residencial Campestre</t>
  </si>
  <si>
    <t>01 614 437 0111</t>
  </si>
  <si>
    <t>01 614 437 0717</t>
  </si>
  <si>
    <t>Tazas, bolsas, playeras, revistas, cds y películas. Servicio express</t>
  </si>
  <si>
    <t>01 229 932 6943</t>
  </si>
  <si>
    <t>Av. Cuba 288,  P.A.</t>
  </si>
  <si>
    <t>Carretas</t>
  </si>
  <si>
    <t xml:space="preserve">Discos, playeras, lápices, plumas, tazas, pergaminos, llaveros, etc. </t>
  </si>
  <si>
    <t>Capitán Pérez 6, Local 4</t>
  </si>
  <si>
    <t>Altamira</t>
  </si>
  <si>
    <t>01 833 264 1015</t>
  </si>
  <si>
    <t>Plaza Esmeralda</t>
  </si>
  <si>
    <t>Revistas, tarjetas y pósters</t>
  </si>
  <si>
    <t>Av. de la Paz 1996, esquina Chapultepec</t>
  </si>
  <si>
    <t>44140</t>
  </si>
  <si>
    <t>01 33 3826 1667</t>
  </si>
  <si>
    <t>Blvd. Torres Landa 635</t>
  </si>
  <si>
    <t>San Miguel</t>
  </si>
  <si>
    <t>01 477 770 7002</t>
  </si>
  <si>
    <t>elescritorio1942@yahoo.com</t>
  </si>
  <si>
    <t>www.papeleria.ws</t>
  </si>
  <si>
    <t>Josefina Murillo</t>
  </si>
  <si>
    <t>cctjuarezt@prodigy.net.mx / gerenciatrillasjuarez@prodigy.net.mx</t>
  </si>
  <si>
    <t>Plaza Comercial Las Torres</t>
  </si>
  <si>
    <t>Lucía Juárez Gutiérrez</t>
  </si>
  <si>
    <t>Frente y Vuelta</t>
  </si>
  <si>
    <t>jacastro.lozano@gmail.com / jantonio@ladivinaprovidencia.com / ladivinaprovidencia@infosel.net</t>
  </si>
  <si>
    <t>Elizabeth Rosas / Verónica</t>
  </si>
  <si>
    <t>Av. Xaman-Ha, mz. 3, lote 1, Condominios Hacienda del Carmen, Playa del Carmen (Interior Hotel Riu Yucatán)</t>
  </si>
  <si>
    <t>Laura Jiménez Mojardin / Gabriela Chuc</t>
  </si>
  <si>
    <t>Botanas, lentes, bronceadores, souvenirs, cigarros, bebidas y revistas</t>
  </si>
  <si>
    <t>Dalia Azucena Cutz Coboh</t>
  </si>
  <si>
    <t>Gerente de la tienda</t>
  </si>
  <si>
    <t>Artesanías, recuerdos y revistas</t>
  </si>
  <si>
    <t>01 444 812 5781</t>
  </si>
  <si>
    <t>Exconvento de San Juan de Sahagún</t>
  </si>
  <si>
    <t>Revistas, playeras, artesanías, plumas, tazas, lapiceros, llaveros, cds, dvs, réplicas del INAH, tajertas postales y pósters (litografía). Servicio Express y Monedero electrónico</t>
  </si>
  <si>
    <t>Donceles 107, esquina República de Argentina</t>
  </si>
  <si>
    <t>Río Churubusco 79, esquina calzada de Tlalpan</t>
  </si>
  <si>
    <t>Chimalhuacán s/n, entre Calle Flor y Calle Cariño</t>
  </si>
  <si>
    <t>Interior del Centro Cultural San Agustín</t>
  </si>
  <si>
    <t>Guatemala 22</t>
  </si>
  <si>
    <t>2458 6666 ext. 233</t>
  </si>
  <si>
    <t>granforum@educal.com.mx</t>
  </si>
  <si>
    <t>Gabriel Ortiz Gómez</t>
  </si>
  <si>
    <t>Artesanías, obra gráfica, papalotes, discos, dvs</t>
  </si>
  <si>
    <t>María Isabel Grañen Porrúa</t>
  </si>
  <si>
    <t>Librería Opus 91</t>
  </si>
  <si>
    <t>María del Carmen Badillo Astete</t>
  </si>
  <si>
    <t>2 Norte 204</t>
  </si>
  <si>
    <t>01 938 382 1817</t>
  </si>
  <si>
    <t>novelo27@hotmail.com</t>
  </si>
  <si>
    <t>5616 6068</t>
  </si>
  <si>
    <t>Discos jurídicos y agendas</t>
  </si>
  <si>
    <t>Librería Asís</t>
  </si>
  <si>
    <t>Bernardino Barba Vázquez</t>
  </si>
  <si>
    <t>República de Guatemala 10, Local 10</t>
  </si>
  <si>
    <t>5512 0084</t>
  </si>
  <si>
    <t>Quirino Ventura Juárez</t>
  </si>
  <si>
    <t>Empleado de mostrador</t>
  </si>
  <si>
    <t>Rosarios, inciensos, velas y estampas</t>
  </si>
  <si>
    <t>Nubia Batista Valenzuela</t>
  </si>
  <si>
    <t>Playeras, morrales y pósters</t>
  </si>
  <si>
    <t>Sandra Carmona Hidalgo</t>
  </si>
  <si>
    <t>merino@editorialpax.com / editorialpax@editorialpax.com</t>
  </si>
  <si>
    <t>Recepción</t>
  </si>
  <si>
    <t>Secretaria y/o Encargada de la Librería</t>
  </si>
  <si>
    <t>Papelería, regalos y artículos de oficina</t>
  </si>
  <si>
    <t>elmire@mail.com</t>
  </si>
  <si>
    <t>Papelería y artículos de oficina</t>
  </si>
  <si>
    <t>Editorial Esfinge y Grupo Editorial Raf</t>
  </si>
  <si>
    <t>Insurgentes 2500, Local 136</t>
  </si>
  <si>
    <t>01 81 1453 0266</t>
  </si>
  <si>
    <t>Centro Comercial Galerías Monterrey</t>
  </si>
  <si>
    <t>Amelia López</t>
  </si>
  <si>
    <t>Dorian Ruiz Palma</t>
  </si>
  <si>
    <t>Paidós, Alfa Omega y Planeta</t>
  </si>
  <si>
    <t>Librería Pegaso</t>
  </si>
  <si>
    <t>Librería Pegaso, S.A. de C.V.</t>
  </si>
  <si>
    <t>Álvaro Obregón 99</t>
  </si>
  <si>
    <t>5511 1566</t>
  </si>
  <si>
    <t>5208 0174</t>
  </si>
  <si>
    <t>libreria_pegaso@hotmail.com</t>
  </si>
  <si>
    <t xml:space="preserve">Juárez 4 </t>
  </si>
  <si>
    <t>5095 6530</t>
  </si>
  <si>
    <t>5095 6532</t>
  </si>
  <si>
    <t>Del Carmen Coyoacán</t>
  </si>
  <si>
    <t>Alfonso Cruz</t>
  </si>
  <si>
    <t>Gerente de mercadotecnia</t>
  </si>
  <si>
    <t>Elizabeth Tapía Becerril</t>
  </si>
  <si>
    <t>casul_@libros.unam.mx</t>
  </si>
  <si>
    <t>Plaza y Valdez, FCE, Jus, McGraw Hill, Pearson, RM y Colofón</t>
  </si>
  <si>
    <t>ruben_unam2@msn.com / lib_jgt@libros.unam.mx</t>
  </si>
  <si>
    <t>Larousse y Alianza Editorial</t>
  </si>
  <si>
    <t>Ropa universitaria y tres productos médicos, como: barómetro, estetoscopio y...</t>
  </si>
  <si>
    <t>Cuauhtémoc Bustamante Cañedo</t>
  </si>
  <si>
    <t xml:space="preserve">Pasaje Pino Suárez-Zócalo </t>
  </si>
  <si>
    <t>josecuau@yahoo.com.mx / lib_zocalo@yahoo.com.mx</t>
  </si>
  <si>
    <t>Editorial Pax México</t>
  </si>
  <si>
    <t>Jessica Mejía Maldonado</t>
  </si>
  <si>
    <t>Venta de Mostrador</t>
  </si>
  <si>
    <t>Porrúa y Trillas</t>
  </si>
  <si>
    <t>Leticia</t>
  </si>
  <si>
    <t>Mabel Ochoa / Leobardo Barraza Lugo</t>
  </si>
  <si>
    <t>Atención al cliente / Supervisor</t>
  </si>
  <si>
    <t>José Ángel Becerra / Leobardo Barraza Lugo</t>
  </si>
  <si>
    <t>Encargado / Supervisor</t>
  </si>
  <si>
    <t>01 636 694 8681</t>
  </si>
  <si>
    <t>Contabilidad</t>
  </si>
  <si>
    <t>Indira Svetlana Macías Amézcua</t>
  </si>
  <si>
    <t>Guadalupe Ugalde Morales</t>
  </si>
  <si>
    <t>Juana Cristina Peña Celis</t>
  </si>
  <si>
    <t>Bolsas</t>
  </si>
  <si>
    <t>Cds, audilibros, calcomanías, suéteres y playeras</t>
  </si>
  <si>
    <t>Barrio Santa Catarina</t>
  </si>
  <si>
    <t>Asistente Ejecutivo</t>
  </si>
  <si>
    <t>5554 8513 ext. 116</t>
  </si>
  <si>
    <t>5554 5579 ext. 112</t>
  </si>
  <si>
    <t>Cristina Pérez Palacios</t>
  </si>
  <si>
    <t>Editorial Anagrama, Trotta y Edhasa, Planeta, Prisa Ediciones y Ediciones y Distribuiciones Azteca</t>
  </si>
  <si>
    <t>Interior del Museo Metropolitano de Monterrey</t>
  </si>
  <si>
    <t>Leoncio Ventura García</t>
  </si>
  <si>
    <t>Alcolea No. 102</t>
  </si>
  <si>
    <t>Misantla</t>
  </si>
  <si>
    <t>01 235 323 1714</t>
  </si>
  <si>
    <t>La Puerta de la Fe y Librería Maranatha</t>
  </si>
  <si>
    <t>Librería Universitaria Potosina</t>
  </si>
  <si>
    <t>Librería La Rana de la Casona</t>
  </si>
  <si>
    <t xml:space="preserve">Víctor Hugo De Anda Sánchez </t>
  </si>
  <si>
    <t>Contaduria, Derecho</t>
  </si>
  <si>
    <t>Interior de la Facultad de Contaduría y Administración</t>
  </si>
  <si>
    <t>Colofón, Sexto Piso y Difusora Larousse</t>
  </si>
  <si>
    <t>Separadores de libros, cubitos de José Guadalupe Posada, revistas y periódicos</t>
  </si>
  <si>
    <t>01 449 910 7400 ext. 235</t>
  </si>
  <si>
    <t>Librería La Fuente</t>
  </si>
  <si>
    <t>Emilio Carranza 802 Ote.</t>
  </si>
  <si>
    <t>01 833 214 2384</t>
  </si>
  <si>
    <t>librerialafuente@gmail.com</t>
  </si>
  <si>
    <t>www.librerialafuente.com</t>
  </si>
  <si>
    <t>Navojoa</t>
  </si>
  <si>
    <t>5655 0047</t>
  </si>
  <si>
    <t xml:space="preserve">Dvs y revistas </t>
  </si>
  <si>
    <t>Luis Alberto Romero Rodríguez</t>
  </si>
  <si>
    <t>Librería Imagen</t>
  </si>
  <si>
    <t>Alejandro Uribe</t>
  </si>
  <si>
    <t>Guadalupe Degollado / Fernando Morales García</t>
  </si>
  <si>
    <t>Secretaria / Contador Público</t>
  </si>
  <si>
    <t>juarez@libreriaimagen.com / libreriaimagen@hotmail.com</t>
  </si>
  <si>
    <t>Hidalgo Poniente 411</t>
  </si>
  <si>
    <t>hidalgo@libreriaimagen.com</t>
  </si>
  <si>
    <t xml:space="preserve">Amelia Pliego </t>
  </si>
  <si>
    <t>RGS Libros, Librería de Porrúa Hnos. y Cía., Nirvana, Hiperelibros y Combel</t>
  </si>
  <si>
    <t>Ana María Rodríguez Rojas / Omar Mantecón</t>
  </si>
  <si>
    <t>Director de Librerías / Jefe de Ventas</t>
  </si>
  <si>
    <t>Luz María Gámez / Omar Mantecon</t>
  </si>
  <si>
    <t>Encargada / Jefe de Ventas</t>
  </si>
  <si>
    <t>Facultad de Odontología Piso 2, Escorza, entre Mexicalzingo y Guadalupe Montenegro</t>
  </si>
  <si>
    <t>Papelería y material odontológico</t>
  </si>
  <si>
    <t>Javier Olvera Cabezud / Omar Cázares</t>
  </si>
  <si>
    <t>icb_libreria@hotmail.com</t>
  </si>
  <si>
    <t>01 33 3648 8824 ext. 1650</t>
  </si>
  <si>
    <t>Gonvill, Médica Panamericana, El Manual Moderno y McGraw-Hill</t>
  </si>
  <si>
    <t>Porrúa, Cajicas y Trillas</t>
  </si>
  <si>
    <t>Librería Alfaro Abigail</t>
  </si>
  <si>
    <t>Víctor Alfaro Trejo</t>
  </si>
  <si>
    <t>República del Salvador 32, Local 10</t>
  </si>
  <si>
    <t>'06000</t>
  </si>
  <si>
    <t>5512 4419</t>
  </si>
  <si>
    <t>Electrónica, electricidad, oficios, computación</t>
  </si>
  <si>
    <t>Centro Comercial "Centrónico"</t>
  </si>
  <si>
    <t>Mari Tere Castañeda García</t>
  </si>
  <si>
    <t>Prolongación Calzada de los Héroes 308</t>
  </si>
  <si>
    <t>La Martinica</t>
  </si>
  <si>
    <t>01 477 764 1693</t>
  </si>
  <si>
    <t>leonguanajuato@educal.com.mx</t>
  </si>
  <si>
    <t>Alma Lidia López Torres</t>
  </si>
  <si>
    <t>Interior del Museo de Arte e Historia de Guanajuato</t>
  </si>
  <si>
    <t>Ciudad Valles</t>
  </si>
  <si>
    <t>Av. Cuauhtémoc  1430</t>
  </si>
  <si>
    <t>5605 7677</t>
  </si>
  <si>
    <t>Gustavo Ramírez Montiel</t>
  </si>
  <si>
    <t>Colofón y Anagrama</t>
  </si>
  <si>
    <t>Avenida 5, núm. 503-5, entre calles 5 y 7</t>
  </si>
  <si>
    <t>Dabsa, Cambridge y Edimsa</t>
  </si>
  <si>
    <t>Carretera Transpeninsular Km. 22.5 (Interior Hotel Westin Regina Los Cabos)</t>
  </si>
  <si>
    <t>A62</t>
  </si>
  <si>
    <t>The Airport Market</t>
  </si>
  <si>
    <t>Capitán Carlos León s/n (Interior Primer Nivel del Edificio "A" de la Terminal Internacional del A.I.C.M.)</t>
  </si>
  <si>
    <t>5133 1120 ext. 5038</t>
  </si>
  <si>
    <t>Librerías Mac</t>
  </si>
  <si>
    <t>Manuel Camacho Amador</t>
  </si>
  <si>
    <t>Privada 27 Pte. 1108-7B</t>
  </si>
  <si>
    <t>Volcanes</t>
  </si>
  <si>
    <t>01 222 243 9581</t>
  </si>
  <si>
    <t>libromac@yahoo.com.mx</t>
  </si>
  <si>
    <t>Librocentro</t>
  </si>
  <si>
    <t>Librería Zaragoza de Saltillo</t>
  </si>
  <si>
    <t>Librería Zaragoza de Saltillo, S.A. de C.V.</t>
  </si>
  <si>
    <t>Ignacio Zaragoza 266 Norte</t>
  </si>
  <si>
    <t>01 844 412 5090</t>
  </si>
  <si>
    <t>01 844 410 3413</t>
  </si>
  <si>
    <t>libzara@yahoo.com.mx</t>
  </si>
  <si>
    <t xml:space="preserve">5677 0725 </t>
  </si>
  <si>
    <t>5684 1149</t>
  </si>
  <si>
    <t>01 443 317 2026 / 275 5305 Gabriela Mendoza</t>
  </si>
  <si>
    <t>SM de Ediciones, S.A. de C.V.</t>
  </si>
  <si>
    <t>Yohana Medina Santamaria</t>
  </si>
  <si>
    <t>Librería SM</t>
  </si>
  <si>
    <t>Magdalena 211</t>
  </si>
  <si>
    <t>5523 2755</t>
  </si>
  <si>
    <t>libmagdalena@ediciones-sm.com.mx / mlezcano@ediciones-sm.com.mx</t>
  </si>
  <si>
    <t>Jefa de Consumo de Mercado</t>
  </si>
  <si>
    <t>Patricia Jaime Gámiz / Ligia Espejo Vivanco</t>
  </si>
  <si>
    <t xml:space="preserve">Infantil y juvenil, texto, informativo y diccionarios </t>
  </si>
  <si>
    <t>1087 8400</t>
  </si>
  <si>
    <t>Blvd. Rosales y Luis Encinas s/n</t>
  </si>
  <si>
    <t>José Manuel Ruiz León</t>
  </si>
  <si>
    <t>libus@rtn.uson.mx / jmruiz@admvos.uson.mx</t>
  </si>
  <si>
    <t>Morelos 305-A</t>
  </si>
  <si>
    <t>escorzeny@hotmail.com / librería.hidalgo.pachuca@gmail.com</t>
  </si>
  <si>
    <t>01 999 923 6537</t>
  </si>
  <si>
    <t>Germán Cerón Ortega</t>
  </si>
  <si>
    <t>Paseo de la Reforma No. 1 (Interior Meliá México Reforma)</t>
  </si>
  <si>
    <t>Cuautitlán de Romero Rubio</t>
  </si>
  <si>
    <t>5518 6609 / 5130 5200 ext. 3915</t>
  </si>
  <si>
    <t>Lina Pérez Vázquez</t>
  </si>
  <si>
    <t>A29</t>
  </si>
  <si>
    <t>Librería Mariano Azuela</t>
  </si>
  <si>
    <t>Secretaría de Cultura del Gobierno del Estado de Jalisco</t>
  </si>
  <si>
    <t>Av. Juárez 612</t>
  </si>
  <si>
    <t>01 33 3030 1351</t>
  </si>
  <si>
    <t>www.cultura.jalisco.gob.mx</t>
  </si>
  <si>
    <t>5522 1037</t>
  </si>
  <si>
    <t>Belén de Blas</t>
  </si>
  <si>
    <t>El Mirador</t>
  </si>
  <si>
    <t>01 228 842 3940 ext. 5105</t>
  </si>
  <si>
    <t>admolgolfo@ciesas.edu.mx</t>
  </si>
  <si>
    <t xml:space="preserve">Religión </t>
  </si>
  <si>
    <t>Librería Distribuidora Cultural Tamaulipeca</t>
  </si>
  <si>
    <t>Enciclopledias, libros de referencia</t>
  </si>
  <si>
    <t>Océano, Planeta DeAgostini y Grupo Dimas Ediciones</t>
  </si>
  <si>
    <t>Librería Soluciones Bibliograficas</t>
  </si>
  <si>
    <t>mliz@solucionesbibliograficas.com</t>
  </si>
  <si>
    <t>www.solucionesbibliograficas.com</t>
  </si>
  <si>
    <t>María Margarita Liz Flores</t>
  </si>
  <si>
    <t>Texto, Factor Humano, Educación Familiar</t>
  </si>
  <si>
    <t xml:space="preserve">Cerrada de León 54 </t>
  </si>
  <si>
    <t>Miguel Hidalgo 3era seccion.</t>
  </si>
  <si>
    <t>Insurgentes Mixcoac</t>
  </si>
  <si>
    <t>03620</t>
  </si>
  <si>
    <t>Librería Doctor Román Piña Chan</t>
  </si>
  <si>
    <t>Vídeos documentales, agendas y productos de semillas</t>
  </si>
  <si>
    <t>Pedidos especiales</t>
  </si>
  <si>
    <t>Delfino García Becerril</t>
  </si>
  <si>
    <t>papelería</t>
  </si>
  <si>
    <t>www.selector.com.mx</t>
  </si>
  <si>
    <t>Librería Grupo Toño</t>
  </si>
  <si>
    <t>Maribel Varona García</t>
  </si>
  <si>
    <t>Vázquez 30, Letra A</t>
  </si>
  <si>
    <t>Cuautla</t>
  </si>
  <si>
    <t>Planeta, Colofón, Santillana, Random House Mondadori y Océano</t>
  </si>
  <si>
    <t>libreria.fray.servando@fondodeculturaeconomica.com</t>
  </si>
  <si>
    <t xml:space="preserve">Sociales, humanidades, literatura </t>
  </si>
  <si>
    <t>Colofón, Azteca, Paidós, Gedisa, Advanced Marketing y SM Editores</t>
  </si>
  <si>
    <t>parque_rehilete@porrua.com</t>
  </si>
  <si>
    <t>Plaza Lindavista Nivel Mezanine Av. Montevideo 363, esquina Av. Politécnico</t>
  </si>
  <si>
    <t>07330</t>
  </si>
  <si>
    <t>Plaza Lindavista</t>
  </si>
  <si>
    <t>c516</t>
  </si>
  <si>
    <t>Librería Legaria</t>
  </si>
  <si>
    <t>José de Jesús Legaria Espinoza</t>
  </si>
  <si>
    <t>Rubí Alejandrina Cachón Alonzo / Teresa Fabiola Chi Campos</t>
  </si>
  <si>
    <t>Artesanías, playeras, camisetas, dvs y revistas. Servicio express</t>
  </si>
  <si>
    <t>01 999 923 5992</t>
  </si>
  <si>
    <t>Librería El Principito</t>
  </si>
  <si>
    <t>1a. Norte Poniente 102, casi esquina con Primera Pte.</t>
  </si>
  <si>
    <t>01 961 613 2962</t>
  </si>
  <si>
    <t>principitotuxtla@hotmail.com</t>
  </si>
  <si>
    <t>Marilu Gallegos Aguilar</t>
  </si>
  <si>
    <t>Derecho, Fiscal</t>
  </si>
  <si>
    <t xml:space="preserve">Librería El Sembrador  </t>
  </si>
  <si>
    <t>Núñez Barraza, S.A. de C.V.</t>
  </si>
  <si>
    <t>Díaz Ordaz 1825</t>
  </si>
  <si>
    <t>José Luis Frías Ibarra</t>
  </si>
  <si>
    <t>petrarca@porrua.com / porruamasaryk@hotmail.com</t>
  </si>
  <si>
    <t>Librería Época</t>
  </si>
  <si>
    <t>Rogelio Álvaro Galindo Dolores</t>
  </si>
  <si>
    <t>Pearson y McGraw-Hill</t>
  </si>
  <si>
    <t>01 983 129 2832</t>
  </si>
  <si>
    <t>chetumal@educal.com.mx</t>
  </si>
  <si>
    <t>Artesanías</t>
  </si>
  <si>
    <t>Alimentos, souvenirs y revistas</t>
  </si>
  <si>
    <t>01 998 883 5409</t>
  </si>
  <si>
    <t>b08@mx.areasmail.com</t>
  </si>
  <si>
    <t>Bronceadores, ropa, souvenirs, periódicos y revistas</t>
  </si>
  <si>
    <t>Perfumería, bronceadores, ropa, agua, artesanías y revistas</t>
  </si>
  <si>
    <t>b10@mx.areasmail.com</t>
  </si>
  <si>
    <t>Yari Romero Sánchez</t>
  </si>
  <si>
    <t>Bronceadores, bebidas, botanas, souvenirs, ropa y revistas</t>
  </si>
  <si>
    <t>b17@mx.areasmail.com</t>
  </si>
  <si>
    <t>Meradi Mena</t>
  </si>
  <si>
    <t>Interior Muelle Fiscal de Playa del Carmen</t>
  </si>
  <si>
    <t>Revistas, imágenes, postales, bronceadores y cigarros</t>
  </si>
  <si>
    <t>Revistas</t>
  </si>
  <si>
    <t>Librería Central de Monterrey, S.A. de C.V.</t>
  </si>
  <si>
    <t>5 de Mayo 311 Poniente</t>
  </si>
  <si>
    <t>01 81 8344 3380</t>
  </si>
  <si>
    <t>lcmty@prodigy.net.mx</t>
  </si>
  <si>
    <t>saltillo@edimsa.com.mx</t>
  </si>
  <si>
    <t>Progreso</t>
  </si>
  <si>
    <t>Guerrero</t>
  </si>
  <si>
    <t>www.libreriamorelos.com.mx</t>
  </si>
  <si>
    <t>McGraw-Hill, Difusora Larousse, Pearson y Urano</t>
  </si>
  <si>
    <t>Independencia Oriente 104</t>
  </si>
  <si>
    <t>01 722 215 3866</t>
  </si>
  <si>
    <t>Asistente Administrativo</t>
  </si>
  <si>
    <t>Elvía Cerón</t>
  </si>
  <si>
    <t>Monte Ararat 220</t>
  </si>
  <si>
    <t>Lomas de Barrilaco</t>
  </si>
  <si>
    <t>5540 4778</t>
  </si>
  <si>
    <t>5202 0825</t>
  </si>
  <si>
    <t>anu@libroslibrosmexico.com / lll@dfi.com.mx</t>
  </si>
  <si>
    <t>Tabaquería</t>
  </si>
  <si>
    <t xml:space="preserve">Campos Elíseos No. 218 (Interior Hotel Presidente Intercontinental) </t>
  </si>
  <si>
    <t>5281 3185 / 5327 7700</t>
  </si>
  <si>
    <t>Hotel</t>
  </si>
  <si>
    <t>A04</t>
  </si>
  <si>
    <t>Viaducto Río de la Piedad No. 260 (Interior Hotel Holiday Inn Plaza Dalí)</t>
  </si>
  <si>
    <t>Pueblo de la Magdalena Mixihuca</t>
  </si>
  <si>
    <t>5764 7540 / 5768 2020 / 5768 2044 / 5768 2043 ext. 838</t>
  </si>
  <si>
    <t>Fernando Ramírez Rojas</t>
  </si>
  <si>
    <t>A05</t>
  </si>
  <si>
    <t>Josefina Hernández / Humberto Ribera</t>
  </si>
  <si>
    <t>Presentaciones de libros</t>
  </si>
  <si>
    <t>Calle 3 núm. 305-B</t>
  </si>
  <si>
    <t>01 271 712 5880</t>
  </si>
  <si>
    <t>Victoria Landeros</t>
  </si>
  <si>
    <t>Directora general / Administrador</t>
  </si>
  <si>
    <t>01 871 716 3957</t>
  </si>
  <si>
    <t>Librerías Gandhi, S.A. de C.V.</t>
  </si>
  <si>
    <t>www.gandhi.com.mx</t>
  </si>
  <si>
    <t>Emilio Achar</t>
  </si>
  <si>
    <t>jmflores60@hotmail.com</t>
  </si>
  <si>
    <t>www.cervantespapelerias.com</t>
  </si>
  <si>
    <t>Elsevier</t>
  </si>
  <si>
    <t>Librería Odessa</t>
  </si>
  <si>
    <t>Elsevier, Médica Panamericana, El Manual Moderno y McGraw-Hill</t>
  </si>
  <si>
    <t>El Manual Moderno, Médica Panamericana y Distribuidora Intersistemas</t>
  </si>
  <si>
    <t>Diana, Planeta, El Manual Moderno, Urano, Editorial Tomo y Larousse</t>
  </si>
  <si>
    <t>Masson, McGraw-Hill, El Manual Moderno y Médica Panamericana</t>
  </si>
  <si>
    <t>Av. de los Maestros 1060, Facultad de Derecho, Edificio F</t>
  </si>
  <si>
    <t>Donato Guerra 164, esquina con Prisciliano Sánchez</t>
  </si>
  <si>
    <t>01 33 3838 6151</t>
  </si>
  <si>
    <t>Centro Cultural El Refugio</t>
  </si>
  <si>
    <t xml:space="preserve">Centro Cultural Trillas </t>
  </si>
  <si>
    <t>01 487 872 1244</t>
  </si>
  <si>
    <t>Inciensos, separadores de libros y audio-libros</t>
  </si>
  <si>
    <t>Mariano Escobedo 130</t>
  </si>
  <si>
    <t>01 444 814 5430</t>
  </si>
  <si>
    <t xml:space="preserve">Manuel Doblado 416 </t>
  </si>
  <si>
    <t>Nora Salas</t>
  </si>
  <si>
    <t>Interior de la Casa de la Cultura</t>
  </si>
  <si>
    <t>Libertad 901</t>
  </si>
  <si>
    <t>01 614 415 4190</t>
  </si>
  <si>
    <t>chihuahua@educal.com.mx</t>
  </si>
  <si>
    <t>Libros para estudiantes de preparatoria abierta</t>
  </si>
  <si>
    <t>Interior Museo Casa Chihuahua</t>
  </si>
  <si>
    <t>Revistas, vídeos, cds, dvs, playeras, joyería, artesanías y souvenirs. Servicio express</t>
  </si>
  <si>
    <t>libreriaagape2@hotmail.com</t>
  </si>
  <si>
    <t xml:space="preserve">Papelería, revistas y regalos </t>
  </si>
  <si>
    <t>Librería Zaplana Palma</t>
  </si>
  <si>
    <t>Barranca del Muerto 40, casi esquina con Mixcoac</t>
  </si>
  <si>
    <t>Mario Cervantes Arevalo</t>
  </si>
  <si>
    <t>Colofón, Iztaccíhuatl, Nirvana, Lumen y Aboitiz</t>
  </si>
  <si>
    <t>01 222 246 4562</t>
  </si>
  <si>
    <t>aurelia_maricar@hotmail.com</t>
  </si>
  <si>
    <t>Libros de música</t>
  </si>
  <si>
    <t>Música</t>
  </si>
  <si>
    <t>Aeropuerto</t>
  </si>
  <si>
    <t>A01</t>
  </si>
  <si>
    <t>papeleriaprincipal@prodigy.net.mx</t>
  </si>
  <si>
    <t>Fernando Méndez Martínez / Sergio Arturo Bazán Rodríguez</t>
  </si>
  <si>
    <t>Encargado / Gerente Sucursal</t>
  </si>
  <si>
    <t>Edilberto López Martínez / Antonio Sánchez</t>
  </si>
  <si>
    <t>Auxiliar de Compras Librerías / Contador</t>
  </si>
  <si>
    <t>01 951 501 5215</t>
  </si>
  <si>
    <t>mlibrosindep@hotmail.com / proveedoraescolar@prodigy.net.mx</t>
  </si>
  <si>
    <t>Giovanni Fabián Núñez</t>
  </si>
  <si>
    <t>Ernestina Galindo / Flor Brand</t>
  </si>
  <si>
    <t>Juan Fernando Brand Ayala / Flor Brand</t>
  </si>
  <si>
    <t>Seminario de Diocesano de Nuestra Señora de Guadalupe</t>
  </si>
  <si>
    <t>Alexandra Gamboa Prado</t>
  </si>
  <si>
    <t>Revistas. Envoltura para regalos, ferias infantiles en las escuelas, presentaciones de libros</t>
  </si>
  <si>
    <t>Responsable de librería, ferias de libros y distribución</t>
  </si>
  <si>
    <t>Blvd. Villa del Mesón No. 56, Esq. Av. Juriquilla (Interior Hotel Misión Juriquilla)</t>
  </si>
  <si>
    <t>Juriquilla</t>
  </si>
  <si>
    <t>01 442 234 1522 / 234 0000 ext. 542</t>
  </si>
  <si>
    <t>N07</t>
  </si>
  <si>
    <t>Editorial Océano, Random House Mondadori, Editorial Diana y Librería Porrúa</t>
  </si>
  <si>
    <t>Planeta, Paidós y Siglo XXI</t>
  </si>
  <si>
    <t xml:space="preserve">Revistas, videos, discos, playeras, tazas, souvenirs, plumas y lápices. </t>
  </si>
  <si>
    <t>Laura Jazmín García Fragoso / Oswaldo Enrique Rodríguez Pérez</t>
  </si>
  <si>
    <t>Jefe de Librerías / Auxiliar de Librería</t>
  </si>
  <si>
    <t>Centro Cultural del Bosque</t>
  </si>
  <si>
    <t>Distribuidora Cifuentes, Planeta, Colofón y Océano</t>
  </si>
  <si>
    <t>Revistas, playeras, joyería de plata, cds, artesanías, calendarios y lápices.</t>
  </si>
  <si>
    <t>Centro de la Imagen</t>
  </si>
  <si>
    <t>Revistas, cds, películas y artesanías. Servicio express y monedero electrónico</t>
  </si>
  <si>
    <t>Edith Noemí García Olvera</t>
  </si>
  <si>
    <t xml:space="preserve">Historia del Arte, cómo entender el arte, libros sobre plástica, escultura mexicana, pintura, diseño, arquitectura y fotografía </t>
  </si>
  <si>
    <t>Gustavo Gily, Blume, Phaidon, Marín y Océano</t>
  </si>
  <si>
    <t xml:space="preserve">Revistas, videos, cds, artesanías, rompecabezas, tazas, porta-retratos, floreros, llaveros, plumas, joyería de plata, playeras, bolsas, lápices, plumas, espejos, pastilleros, cigarreras, encendedores, separadores de libros, blocks de notas, libretas, postales y pósters. Servicio express. </t>
  </si>
  <si>
    <t>Papelería e imprenta: Invitaciones para primera comunicación, tarjetas de presentación, documentación fiscal, como facturas y la revista Proceso</t>
  </si>
  <si>
    <t>Ediciones Suromex, Editorial De Vicchi, Kairos, Porrúa, Planeta y Fossati</t>
  </si>
  <si>
    <t>Lynda Mendoza Solórzano</t>
  </si>
  <si>
    <t>suromex@prodigy.net.mx / lymendoza@prodigy.net.mx</t>
  </si>
  <si>
    <t>Interior Aeropuerto Internacional de la Ciudad de México, Terminal 1</t>
  </si>
  <si>
    <t>Random House Mondadori, Planeta y Colofón, Paidós</t>
  </si>
  <si>
    <t xml:space="preserve">Artesanías revistas, tarjetas postales, </t>
  </si>
  <si>
    <t>Rubén González Rivera / César Hurtado de Jesús</t>
  </si>
  <si>
    <t>Jefe de Librería / Subjefe</t>
  </si>
  <si>
    <t>Revistas, souvenirs, playeras, cds y dvs. Servicio especial</t>
  </si>
  <si>
    <t>Eje 1, esquina Aldama</t>
  </si>
  <si>
    <t>9157 2800 ext. 4044</t>
  </si>
  <si>
    <t>vasconcelos@educal.com.mx</t>
  </si>
  <si>
    <t>L01</t>
  </si>
  <si>
    <t>Moctezuma 2a. Sección</t>
  </si>
  <si>
    <t xml:space="preserve">Facultad de Medicina, Priv. Fernando Banda 26 </t>
  </si>
  <si>
    <t>01 33 3641 0361</t>
  </si>
  <si>
    <t>Artesanías, discos de música, revistas y películas. Servicio especial</t>
  </si>
  <si>
    <t>Jonatan Montejo Pech</t>
  </si>
  <si>
    <t>Planeta, Océano y Random House Mondadori</t>
  </si>
  <si>
    <t>Videos, revistas, dvs y artesanías. Servicio especial  y participación en las Ferias de Libros</t>
  </si>
  <si>
    <t>Océano, SM, Alfaguara, Almadía y Santillana</t>
  </si>
  <si>
    <t xml:space="preserve">Souvenirs, reproducción de pinturas, revistas, grabados originales y artesanías. Servicio express y monedero electrónico. </t>
  </si>
  <si>
    <t>Interior del Gran Forum</t>
  </si>
  <si>
    <t>Revistas, discos, artesanías y juguetes. Servicio express.</t>
  </si>
  <si>
    <t>Palacio Nacional "Josefa Ortíz de Domínguez"</t>
  </si>
  <si>
    <t>Plaza de la Constitución 1, P.B.</t>
  </si>
  <si>
    <t>Calle 12-173, entre 61 y 59</t>
  </si>
  <si>
    <t>Nora Mireya Santoyo Cortés</t>
  </si>
  <si>
    <t>Librería y Papelería Santa Clara</t>
  </si>
  <si>
    <t>María de Jesús Guadalupe Chávez Hernández</t>
  </si>
  <si>
    <t>Pablo Berastegui 123</t>
  </si>
  <si>
    <t>Rioverde</t>
  </si>
  <si>
    <t>5659 1471 / 5658 9671</t>
  </si>
  <si>
    <t>Vía José López Portillo s/n, Km 29.5</t>
  </si>
  <si>
    <t>5865 0491</t>
  </si>
  <si>
    <t xml:space="preserve">5865 0915 </t>
  </si>
  <si>
    <t>Blvd. Interlomas 5, Locales 9, 10 y 11</t>
  </si>
  <si>
    <t>Centro Urgano San Fernando de la Herradura</t>
  </si>
  <si>
    <t>52788 En la página web: 52786</t>
  </si>
  <si>
    <t>5290 3418</t>
  </si>
  <si>
    <t xml:space="preserve">Carretera México-Cuautla 1, Plaza Sendero, Locales 1, 2 y 3 </t>
  </si>
  <si>
    <t>2596 7086</t>
  </si>
  <si>
    <t>5397 9102</t>
  </si>
  <si>
    <t>01 477 718 3997</t>
  </si>
  <si>
    <t>01 33 3121 1243 / 3122 5953</t>
  </si>
  <si>
    <t>Madero Poniente 944, letra F</t>
  </si>
  <si>
    <t>01 443 317 6362 al 63</t>
  </si>
  <si>
    <t>01 777 102 0981</t>
  </si>
  <si>
    <t>Av. 33-A Oriente 627</t>
  </si>
  <si>
    <t>Revistas, discos y películas. Servicio express</t>
  </si>
  <si>
    <t>ecatepec@educal.com.mx / sin_ai25@hotmail.es</t>
  </si>
  <si>
    <t>Francisco Villa 1, Mz. 54, Lt. 1, entre Filomeno Mata y Plan de San Luis</t>
  </si>
  <si>
    <t>Santa María Aztahuacan</t>
  </si>
  <si>
    <t>María Eugenia Hidalgo Moreno</t>
  </si>
  <si>
    <t xml:space="preserve">Librería y Equipo Médico Hermanos Barranco, S.A. de C.V. </t>
  </si>
  <si>
    <t>Revistas, lentes pregraduados, agendas, libretas, rompecabezas, lupas y separadores, música y películas.  Renta de salas para tallerres de lecturas, contamos con 2 salas de aproximadamente 20m2</t>
  </si>
  <si>
    <t>Plaza Fiesta Anáhuac</t>
  </si>
  <si>
    <t>María Esther Matu Caamal</t>
  </si>
  <si>
    <t>Souvenirs, ropa de playa, dulcería, revistas y farmacia</t>
  </si>
  <si>
    <t>Artículos para playa, souvenirs y revistas</t>
  </si>
  <si>
    <t>b38@mx.areasmail.com</t>
  </si>
  <si>
    <t>Encargado / Supervisora</t>
  </si>
  <si>
    <t>Ropa, puros, lentes, juegos de playa, artesanías y revistas</t>
  </si>
  <si>
    <t>Rita María Colli Chan / Gloria Cámara</t>
  </si>
  <si>
    <t>b39@mx.areasmail.com</t>
  </si>
  <si>
    <t xml:space="preserve">Catalina del Carmen Cetz </t>
  </si>
  <si>
    <t>Ropa, revistas, farmacia y artesanías</t>
  </si>
  <si>
    <t>b42@mx.aresmail.com</t>
  </si>
  <si>
    <t xml:space="preserve">Encargado </t>
  </si>
  <si>
    <t>Eliaquín Jiménez Juárez</t>
  </si>
  <si>
    <t>Revistas, farmacia, artesanías y souvenirs</t>
  </si>
  <si>
    <t>c02@mx.areasmail.com</t>
  </si>
  <si>
    <t>Genoveva Bobadilla</t>
  </si>
  <si>
    <t>Souvenirs, artesanías, ropa, bronceadores, farmacia y revistas</t>
  </si>
  <si>
    <t>Rubí González Morales</t>
  </si>
  <si>
    <t>Souvenirs, bloqueadores, periódicos y revistas</t>
  </si>
  <si>
    <t>e15@mx.areasmail.com</t>
  </si>
  <si>
    <t>Carlos Gerardo Bello</t>
  </si>
  <si>
    <t>h50@mx.areasmail.com</t>
  </si>
  <si>
    <t>Irene Elizabeth Reyes Hernández</t>
  </si>
  <si>
    <t>Souvenirs, playeras, artículos de farmacia, lentes y revistas</t>
  </si>
  <si>
    <t>h52@mx.areasmail.com</t>
  </si>
  <si>
    <t>Cigarros, souvenirs, farmacia, alimentos, periódicos y revistas</t>
  </si>
  <si>
    <t>Rocío Alejandra Cruz Fernández</t>
  </si>
  <si>
    <t xml:space="preserve">h53@mx.areasmail.com </t>
  </si>
  <si>
    <t>María Isabel Muro Torres</t>
  </si>
  <si>
    <t>Dimsa, Monclem Ediciones, Océano, Urano, Santillana, Random House, Planeta</t>
  </si>
  <si>
    <t>Alimentos, revistas, souvenirs y artesanías</t>
  </si>
  <si>
    <t>01 33 3688 6388 ext. 3316</t>
  </si>
  <si>
    <t>Tobacco</t>
  </si>
  <si>
    <t>h57@mx.areasmail.com</t>
  </si>
  <si>
    <t>Cruz Eugenia García Arias / Alejandra Mosqueda</t>
  </si>
  <si>
    <t>Librería Educa Graham</t>
  </si>
  <si>
    <t>María Evangelina Graham</t>
  </si>
  <si>
    <t>16 de Septiempbre 5312</t>
  </si>
  <si>
    <t>Las Palmas</t>
  </si>
  <si>
    <t>01 222 211 3300</t>
  </si>
  <si>
    <t>Librería Océano de México</t>
  </si>
  <si>
    <t>Daniel Mercurio López Casillas</t>
  </si>
  <si>
    <t>Librería El Juglar Centro de Arte y Cultura</t>
  </si>
  <si>
    <t>El Juglar Centro de Arte y Cultura, A.C.</t>
  </si>
  <si>
    <t>Manuel M. Ponce 233</t>
  </si>
  <si>
    <t>5680 4113</t>
  </si>
  <si>
    <t>5680 4128</t>
  </si>
  <si>
    <t>Librería Sala Margolín</t>
  </si>
  <si>
    <t>Carlos Pablos Pérez</t>
  </si>
  <si>
    <t>Córdoba 100</t>
  </si>
  <si>
    <t>5207 6702</t>
  </si>
  <si>
    <t>5514 1568</t>
  </si>
  <si>
    <t>5668 1194</t>
  </si>
  <si>
    <t>libreriapaulinas@prodigy.net.mx</t>
  </si>
  <si>
    <t>Biblioteca</t>
  </si>
  <si>
    <t>Martha Archundia Herrera</t>
  </si>
  <si>
    <t>Revolución Poniente  817</t>
  </si>
  <si>
    <t>01 33 3658 0963</t>
  </si>
  <si>
    <t>paulinasgdl@prodigy.net.mx</t>
  </si>
  <si>
    <t>Argelia Chi</t>
  </si>
  <si>
    <t xml:space="preserve">entrega a domicilio </t>
  </si>
  <si>
    <t>Librería Paulinas</t>
  </si>
  <si>
    <t>Publicaciones Paulinas, S.A. de C.V.</t>
  </si>
  <si>
    <t>www.paulinas.com.mx</t>
  </si>
  <si>
    <t>Enedina Reyes Benicio / María del Carmen Arreaga / Julio Castellano Ramírez, Cajero</t>
  </si>
  <si>
    <t>Cds y dvs de conciertos, películas y algunas predicaciones, separadores de libros, cuadros para decorar el hogar, joyería y regalos</t>
  </si>
  <si>
    <t>Librería del Centro</t>
  </si>
  <si>
    <t>Librería del Centro, S.A. de C.V.</t>
  </si>
  <si>
    <t>5 de Mayo 27, Local C</t>
  </si>
  <si>
    <t>5510 0354</t>
  </si>
  <si>
    <t>Libros, Libros, Libros, S.A.</t>
  </si>
  <si>
    <t>Librería Huytlaletlax Libros, Arte y Cultura, S.C.</t>
  </si>
  <si>
    <t>Lardizábal 14</t>
  </si>
  <si>
    <t>01 246 462 0962</t>
  </si>
  <si>
    <t>Librería Alfonso Reyes</t>
  </si>
  <si>
    <t>5552 9344</t>
  </si>
  <si>
    <t>libreriashidalgo@hotmail.com</t>
  </si>
  <si>
    <t xml:space="preserve">5554 6672 </t>
  </si>
  <si>
    <t>Av. Cuauhtémoc 1200</t>
  </si>
  <si>
    <t xml:space="preserve">cctcuauh@prodigy.net.mx </t>
  </si>
  <si>
    <t>G15</t>
  </si>
  <si>
    <t>D12</t>
  </si>
  <si>
    <t>D51</t>
  </si>
  <si>
    <t>Mexican Souvenirs &amp; Gifts</t>
  </si>
  <si>
    <t xml:space="preserve">Sala de última espera (Interior Aeropuerto Internacional de Ixtapa Zihuatanejo José Azueta) </t>
  </si>
  <si>
    <t>01 755 553 7004</t>
  </si>
  <si>
    <t>01 81 8343 4216</t>
  </si>
  <si>
    <t>Velila Jiménez Quintana</t>
  </si>
  <si>
    <t>Encargada de Ventas</t>
  </si>
  <si>
    <t>libreriafuentedevida@gmail.com / isaakbergen@prodigy.net.mx</t>
  </si>
  <si>
    <t>Librería Cuatro Vientos</t>
  </si>
  <si>
    <t>Niños Héroes 217</t>
  </si>
  <si>
    <t>01 481 381 8448</t>
  </si>
  <si>
    <t>libreriacuatrovientos@hotmail.com</t>
  </si>
  <si>
    <t>Porrúa, Sótano y Gandhi</t>
  </si>
  <si>
    <t>Centro comercial</t>
  </si>
  <si>
    <t>A21</t>
  </si>
  <si>
    <t>Blvd. Puerto Aéreo No. 502 ( Interior Hotel Fiesta Inn Aeropuerto)</t>
  </si>
  <si>
    <t>Tres Cruces 99</t>
  </si>
  <si>
    <t>5659 3765</t>
  </si>
  <si>
    <t>mercurio_el_volador@hotmail.com</t>
  </si>
  <si>
    <t>Centro de Evaluación Psicométrica</t>
  </si>
  <si>
    <t>Mini Market</t>
  </si>
  <si>
    <t>Centro Cultural Trillas</t>
  </si>
  <si>
    <t>Librería La Vía</t>
  </si>
  <si>
    <t>Miguel Ángel Mex Cabañas</t>
  </si>
  <si>
    <t>Calle 21 núm. 477</t>
  </si>
  <si>
    <t>Alcalá Martín</t>
  </si>
  <si>
    <t>01 999 920 0371</t>
  </si>
  <si>
    <t>Humberto Domínguez</t>
  </si>
  <si>
    <t>Restaurante y cafetería</t>
  </si>
  <si>
    <t>Feria Permanente del Libro Universitario</t>
  </si>
  <si>
    <t>01 228 818 5980 / 818 4843</t>
  </si>
  <si>
    <t>01 656 611 4909</t>
  </si>
  <si>
    <t>H03</t>
  </si>
  <si>
    <t>H05</t>
  </si>
  <si>
    <t>Director</t>
  </si>
  <si>
    <t>Editorial Trillas, S. A. de C. V.</t>
  </si>
  <si>
    <t>Francisco I. Madero 313</t>
  </si>
  <si>
    <t>Juan Gerardo Cerda Cisneros</t>
  </si>
  <si>
    <t>Librería La Jornada</t>
  </si>
  <si>
    <t>Cuauhtémoc 1236</t>
  </si>
  <si>
    <t>Santa Cruz Atoyac</t>
  </si>
  <si>
    <t>03310</t>
  </si>
  <si>
    <t>9183 0300</t>
  </si>
  <si>
    <t>9183 0400</t>
  </si>
  <si>
    <t>comunicación, medios, política</t>
  </si>
  <si>
    <t>tijuana_cecut@educal.com.mx</t>
  </si>
  <si>
    <t>Interior del Centro Cultural Tijuana</t>
  </si>
  <si>
    <t>01 33 3688 8245</t>
  </si>
  <si>
    <t>Carretera Silao - León Km. 5.5 (Interior Aeropuerto Internacional del Bajío, Guanajuato)</t>
  </si>
  <si>
    <t>Silao</t>
  </si>
  <si>
    <t>Cuadernos, cds jurídicos, separadores de libros, playeras, bolsas, agendas y revistas</t>
  </si>
  <si>
    <t>Universidad Km 7.5</t>
  </si>
  <si>
    <t>Trillas, Esfinge, Progreso y Fernández Editores</t>
  </si>
  <si>
    <t>Librería y Papelería Madero, S.A. de C.V.</t>
  </si>
  <si>
    <t>Madero 207</t>
  </si>
  <si>
    <t>01 449 915 6767</t>
  </si>
  <si>
    <t>Librería Española</t>
  </si>
  <si>
    <t>Librería Española, S.A. de C.V.</t>
  </si>
  <si>
    <t>Manuel José Othón 170</t>
  </si>
  <si>
    <t>5259 7604</t>
  </si>
  <si>
    <t>levy@pendulo.com</t>
  </si>
  <si>
    <t>Levy Arellano González</t>
  </si>
  <si>
    <t>Centro Comercial Santa Fe</t>
  </si>
  <si>
    <t>Patrocinan congresos, venta de pruebas psicométricas</t>
  </si>
  <si>
    <t>Música, videos, artesanía: barro, talavera. Servicio express</t>
  </si>
  <si>
    <t>Tepoztlán</t>
  </si>
  <si>
    <t>01 739 395 3266</t>
  </si>
  <si>
    <t>bodegadl@prodigy.net.mx</t>
  </si>
  <si>
    <t>Nidia Quintana</t>
  </si>
  <si>
    <t>Encargada de Compras</t>
  </si>
  <si>
    <t>Texto</t>
  </si>
  <si>
    <t>Dabsa y Ditexa</t>
  </si>
  <si>
    <t>Luis Miguel Castillo Romero / Juan Pablo Zapién Palmeros</t>
  </si>
  <si>
    <t>Librería Parroquial Nuestra Señora del Refugio</t>
  </si>
  <si>
    <t>José Luis Pastor Andrade</t>
  </si>
  <si>
    <t>Manuel Doblado, esquina Idelfonso Green 24</t>
  </si>
  <si>
    <t>Los Cabos</t>
  </si>
  <si>
    <t>01 624 142 0884</t>
  </si>
  <si>
    <t>loscabos@educal.com.mx</t>
  </si>
  <si>
    <t>Lectorum, Editorial Época y Selector</t>
  </si>
  <si>
    <t>Periódicos y revistas</t>
  </si>
  <si>
    <t>Librería Mono de Papel</t>
  </si>
  <si>
    <t>Gaspar Morquecho Escamilla</t>
  </si>
  <si>
    <t>Real de Guadalupe 24</t>
  </si>
  <si>
    <t>San Cristobal de las Casas Centro</t>
  </si>
  <si>
    <t>01 967 678 4278</t>
  </si>
  <si>
    <t>monodepapel@hotmail.com</t>
  </si>
  <si>
    <t>Antropológicos, Sociales, todo esto sobre Chiapas</t>
  </si>
  <si>
    <t>Librería La Rana Sabia</t>
  </si>
  <si>
    <t xml:space="preserve">Artesanías y souvenirs. </t>
  </si>
  <si>
    <t>5785 5140</t>
  </si>
  <si>
    <t>a21@mx.areasmail.com</t>
  </si>
  <si>
    <t>Fabiola Lona Camacho</t>
  </si>
  <si>
    <t>Directora de Administración de tiendas</t>
  </si>
  <si>
    <t>Psicología, Filosofía</t>
  </si>
  <si>
    <t>Copilco Universidad</t>
  </si>
  <si>
    <t>Benito Juárez Sur 211-7</t>
  </si>
  <si>
    <t>Centro Comercial Grand Plaza</t>
  </si>
  <si>
    <t>Revista Algarabia. Entrega de libros a domicilio</t>
  </si>
  <si>
    <t>Centro Universitario del Libro</t>
  </si>
  <si>
    <t>Aboitiz, Porrúa y Oxford</t>
  </si>
  <si>
    <t>01 449 915 1184</t>
  </si>
  <si>
    <t>Centro Comercial El Parián</t>
  </si>
  <si>
    <t>Librería Cristiana Ríos de Agua Viva</t>
  </si>
  <si>
    <t>J. Saúl Porras Cuéllar</t>
  </si>
  <si>
    <t>Gutiérrez 1827</t>
  </si>
  <si>
    <t>01 867 712 3635</t>
  </si>
  <si>
    <t>Baja</t>
  </si>
  <si>
    <t>Montevideo 40</t>
  </si>
  <si>
    <t>Empleada de Mostrador</t>
  </si>
  <si>
    <t>Pasaje del Metro Zócalo-Pino Suárez</t>
  </si>
  <si>
    <t>Fondo de Cultura Económica y Artes de México</t>
  </si>
  <si>
    <t xml:space="preserve">Océano, Random House Mondadori, Santillana, Urano y Planeta </t>
  </si>
  <si>
    <t>Regalos, alimentos, artesanías, bebidas, revistas y periódicos</t>
  </si>
  <si>
    <t>www.areasmexico.com</t>
  </si>
  <si>
    <t>Artesanías, souvenirs, ropa, dulcería, revistas y periódicos</t>
  </si>
  <si>
    <t>Joyería de plata, artesanías, ropa, dulces, revistas, periódicos y recargas a teléfonos celulares</t>
  </si>
  <si>
    <t xml:space="preserve">Elizabeth Cerda Luna </t>
  </si>
  <si>
    <t>Cajera vendedora</t>
  </si>
  <si>
    <t>Plata, piezas en seda, souvenirs, ropa para caballero, farmacia, perfumería, fotografía, dulcería, revistas y periódicos</t>
  </si>
  <si>
    <t>Ana María Maqueo</t>
  </si>
  <si>
    <t>Contabilidad Fiscal</t>
  </si>
  <si>
    <t>Software y papelería</t>
  </si>
  <si>
    <t>a29@mx.areasmail.com</t>
  </si>
  <si>
    <t>Jacqueline Ramos Galván</t>
  </si>
  <si>
    <t>Artesanías, alimentos, bebidas, revistas, periódicos y souvenirs</t>
  </si>
  <si>
    <t>a26@mx.areasmail.com</t>
  </si>
  <si>
    <t>a23@mx.areasmail.com</t>
  </si>
  <si>
    <t>a62@mx.areasmail.com</t>
  </si>
  <si>
    <t>Yasmín Saavedra Reyes</t>
  </si>
  <si>
    <t>Gerente de Centro</t>
  </si>
  <si>
    <t>Artesanías, tequila, alimentos, periódicos y revistas</t>
  </si>
  <si>
    <t>Candelaria Poeta Tello</t>
  </si>
  <si>
    <t>Gerente de Tienda</t>
  </si>
  <si>
    <t>Artesanías, ropa y revistas</t>
  </si>
  <si>
    <t>Librería Comicastle</t>
  </si>
  <si>
    <t>Calzada del Hueso 921, Local 13</t>
  </si>
  <si>
    <t>Granjas Coapa</t>
  </si>
  <si>
    <t>5684 2966</t>
  </si>
  <si>
    <t>Portal Hidalgo 4, 2° Piso</t>
  </si>
  <si>
    <t>Random House Mondadori, Alfaguara y Advanced Marketing</t>
  </si>
  <si>
    <t>palacio_cortes@educal.com.mx / hchavez@educal.com.mx</t>
  </si>
  <si>
    <t>Iván Emmanuel Mejía Peralta</t>
  </si>
  <si>
    <t>taxco@educal.com.mx / hchavez@educal.com.mx</t>
  </si>
  <si>
    <t>Revistas, artesanías, discos, películas,  playeras, tazas, plumas, encendedores, llaveros y postales. Servicio express</t>
  </si>
  <si>
    <t>5522 8296</t>
  </si>
  <si>
    <t>Ricardo Soto de Anda / Laura Chávez</t>
  </si>
  <si>
    <t>Casas Alemán Ampliación</t>
  </si>
  <si>
    <t>07580</t>
  </si>
  <si>
    <t>Dulce María López / Alejandro García</t>
  </si>
  <si>
    <t>Encargada de psicología / Área de sistemas</t>
  </si>
  <si>
    <t>01 962 625 9537</t>
  </si>
  <si>
    <t xml:space="preserve">2da. Poniente Norte 129 </t>
  </si>
  <si>
    <t xml:space="preserve">Diego Pérez </t>
  </si>
  <si>
    <t>Alejandro Sánchez</t>
  </si>
  <si>
    <t>Mariano Hernández Gaspar</t>
  </si>
  <si>
    <t>Instrumental médico</t>
  </si>
  <si>
    <t>Medicina, enfermería, químico farmacéutico y biología</t>
  </si>
  <si>
    <t>Plaza Rivera</t>
  </si>
  <si>
    <t>pasaje_zocalo_1@porrua.com</t>
  </si>
  <si>
    <t>McGraw-Hill, Elsevier España y Cengage Learning</t>
  </si>
  <si>
    <t>Ofelia Martínez Ángeles / Pedro Castañeda Toral</t>
  </si>
  <si>
    <t>Ingeniería, medicina</t>
  </si>
  <si>
    <t>5704 7585 / 5704 7578</t>
  </si>
  <si>
    <t>Gilberto Vázquez Ruiz</t>
  </si>
  <si>
    <t>Eligio Ramírez Ríos</t>
  </si>
  <si>
    <t>Úrsulo Galván  65</t>
  </si>
  <si>
    <t>01 228 818 1920</t>
  </si>
  <si>
    <t>01 228 820 4091</t>
  </si>
  <si>
    <t>San Fernando 150</t>
  </si>
  <si>
    <t>01 312 314 5045</t>
  </si>
  <si>
    <t>Coquimatlán</t>
  </si>
  <si>
    <t>01 312 316 1000 ext. 51501</t>
  </si>
  <si>
    <t>Librería La Divina Providencia</t>
  </si>
  <si>
    <t>Carlos Rodríguez Aguirre</t>
  </si>
  <si>
    <t>www.libreriagutenberg.com.mx</t>
  </si>
  <si>
    <t>Librería La Rueca de Gandhi</t>
  </si>
  <si>
    <t>Macondo Acapulco Arte y Libros</t>
  </si>
  <si>
    <t>Germán Cerón Silverio</t>
  </si>
  <si>
    <t>5 de Mayo 66</t>
  </si>
  <si>
    <t>01 744 483 1369</t>
  </si>
  <si>
    <t>Asistente del Propietario</t>
  </si>
  <si>
    <t>Marisela López Morán</t>
  </si>
  <si>
    <t>Cerro de las Campanas s/n</t>
  </si>
  <si>
    <t>01 443 299 3333</t>
  </si>
  <si>
    <t>Calle Isabel La Católica 97, esquina con San Jerónimo</t>
  </si>
  <si>
    <t>Educal, Océano y Planeta</t>
  </si>
  <si>
    <t>Casa Bautista</t>
  </si>
  <si>
    <t>Ana Fuentes / Laura Zúñiga Garrido</t>
  </si>
  <si>
    <t>Recepción / Contadora</t>
  </si>
  <si>
    <t>Antonia Acosta Franco / Blanca Estrada</t>
  </si>
  <si>
    <t>Encargada / Asistente administrativo</t>
  </si>
  <si>
    <t>Souvenirs</t>
  </si>
  <si>
    <t xml:space="preserve">libros@didacti.com.mx / gcastillo@didacti.com.mx </t>
  </si>
  <si>
    <t>Separadores de libros, Dvs infantiles. Envió de libros a domicilio</t>
  </si>
  <si>
    <t>5532 0470 / 5539 5298</t>
  </si>
  <si>
    <t>Grupo Editorial Patria, Random House Mondadori y Editorial Planeta Mexicana, Santillana Ediciones Generales</t>
  </si>
  <si>
    <t>Revistas, dvs, artesanías, playeras y camisetas. Servicio express y monedero electrónico</t>
  </si>
  <si>
    <t>Random House Mondadori, Santillana y Piedra Santa Editorial</t>
  </si>
  <si>
    <t>Paidós, FCE, Selector, Random House Mondadori y Ediciones Santillana</t>
  </si>
  <si>
    <t>Palacio de Cortés</t>
  </si>
  <si>
    <t>Ignacio Martínez Terrazas</t>
  </si>
  <si>
    <t>Editorial Paidós México</t>
  </si>
  <si>
    <t xml:space="preserve">Alma García / Amparo Rosillo Izquierdo </t>
  </si>
  <si>
    <t>Asistente Administrativo / Propietaria</t>
  </si>
  <si>
    <t>Angélica Irais Sánchez Picazo</t>
  </si>
  <si>
    <t>María de la Cruz Álvarez González</t>
  </si>
  <si>
    <t>Pino Suárez 700, Local A</t>
  </si>
  <si>
    <t>cctpuebla@prodigy.net.mx</t>
  </si>
  <si>
    <t>Elizabeth Fuentes Jiménez / Jessica Hernández Navarro</t>
  </si>
  <si>
    <t>Bolsas, camisas y pósters</t>
  </si>
  <si>
    <t>Títeres, pósters y bolsas</t>
  </si>
  <si>
    <t>Pósters, bolsas y playeras con el logotipo de "Trillas"</t>
  </si>
  <si>
    <t>Contexto Empresarial, S.A. de C.V.</t>
  </si>
  <si>
    <t>01 871 712 9001</t>
  </si>
  <si>
    <t>libreriapuebla@hotmail.com</t>
  </si>
  <si>
    <t>Rosario López López</t>
  </si>
  <si>
    <t>Fiscal, Jurídico, Comercio Internacional, Interés general</t>
  </si>
  <si>
    <t>Plaza El Mirador</t>
  </si>
  <si>
    <t>Raquel Gutiérrez Arteaga</t>
  </si>
  <si>
    <t>01 222 594 7726</t>
  </si>
  <si>
    <t>Privada Torres Adalid 707, Planta Baja</t>
  </si>
  <si>
    <t>Papelería, material didáctico, revistas y equipo de cómputo. Entrega de libros a domicilio</t>
  </si>
  <si>
    <t>Garza García</t>
  </si>
  <si>
    <t>Av. San Pedro Sur 108</t>
  </si>
  <si>
    <t>info@beityala.com / alicia@beityala.com</t>
  </si>
  <si>
    <t>Religión Católica: Libros de Espiritualidad, Biblias, Infantiles, Teología y Filosofía</t>
  </si>
  <si>
    <t>Editorial Casals, Ediciones Palabras de Madrid, Ediciones Real de Madrid</t>
  </si>
  <si>
    <t xml:space="preserve">Artículos religiosos. </t>
  </si>
  <si>
    <t>www.sapientialibreria.com</t>
  </si>
  <si>
    <t>Religión Católica: Área de Psicología</t>
  </si>
  <si>
    <t>Frente y Vuelta, Dabar, American Books, El Manuel Moderno, Tea y Paidós</t>
  </si>
  <si>
    <t>01 642 421 3468</t>
  </si>
  <si>
    <t>Artesanías, videos, audio-libros, joyería de plata, revistas institucionales y pósters. Servicio especial  y monedero electrónico</t>
  </si>
  <si>
    <t>Cantarranas</t>
  </si>
  <si>
    <t>Av. Gustavo Díaz Ordaz 19, Local 8</t>
  </si>
  <si>
    <t>01 777 310 1084</t>
  </si>
  <si>
    <t>Plaza Platino</t>
  </si>
  <si>
    <t>Anahí Gómez / Pedro Suárez López</t>
  </si>
  <si>
    <t>Empleada / Gerente</t>
  </si>
  <si>
    <t>01 777 318 6818</t>
  </si>
  <si>
    <t>7 Oriente 3, Local 2</t>
  </si>
  <si>
    <t>Susana García / Lizbeth Carcamo</t>
  </si>
  <si>
    <t>Libros de enseñanza de Inglés, francés y alemán</t>
  </si>
  <si>
    <t xml:space="preserve">Editores Especializados Unidos, S. A. </t>
  </si>
  <si>
    <t>Enrique Aparicio</t>
  </si>
  <si>
    <t>sucursal@disedi.com.mx / libreria@disedi.com.mx</t>
  </si>
  <si>
    <t>Texto, preescolar, primaria</t>
  </si>
  <si>
    <t xml:space="preserve">Pasaje Metro Pino Suarez-Zócalo </t>
  </si>
  <si>
    <t>Librería El Universo Jurídico y Contable Computacional</t>
  </si>
  <si>
    <t>5750 1000</t>
  </si>
  <si>
    <t>administracion@casadelabiblia.com</t>
  </si>
  <si>
    <t>www.casadelabiblia.com</t>
  </si>
  <si>
    <t>Librería Difusión Fiscal</t>
  </si>
  <si>
    <t>Librería Difusión Fiscal y Asesores Empresariales S.A. de C.V.</t>
  </si>
  <si>
    <t>4 Sur 3734, Local 6</t>
  </si>
  <si>
    <t>Anzures</t>
  </si>
  <si>
    <t>Golondrinas 85</t>
  </si>
  <si>
    <t>Pedro Ma. Anaya</t>
  </si>
  <si>
    <t>03340</t>
  </si>
  <si>
    <t>www.elpartenon.com.mx</t>
  </si>
  <si>
    <t>Librería Cosmos de Victoria</t>
  </si>
  <si>
    <t>Francisco I. Madero 207 Norte</t>
  </si>
  <si>
    <t>01 834 312 3032</t>
  </si>
  <si>
    <t>flor.vargas@libreriacosmos.com.mx</t>
  </si>
  <si>
    <t>Flor Vargas</t>
  </si>
  <si>
    <t>Librería Papelería Hermanos Urias, S.A. de C.V.</t>
  </si>
  <si>
    <t>Juárez 103</t>
  </si>
  <si>
    <t>El Fuerte</t>
  </si>
  <si>
    <t>01 698 893 0615</t>
  </si>
  <si>
    <t>01 698 893 1958</t>
  </si>
  <si>
    <t>libpapurias@live.com.mx</t>
  </si>
  <si>
    <t>Olivia Urias Germán</t>
  </si>
  <si>
    <t>E02</t>
  </si>
  <si>
    <t>unicomer@uaeh.edu.mx</t>
  </si>
  <si>
    <t>www.uaeh.edu.mx</t>
  </si>
  <si>
    <t>O52</t>
  </si>
  <si>
    <t>Carretera Aeropuerto s/n (Interior Aeropuerto Internacional de Tijuana)</t>
  </si>
  <si>
    <t>Domicilio Conocido</t>
  </si>
  <si>
    <t>01 229 932 8056</t>
  </si>
  <si>
    <t xml:space="preserve">01 81 8329 4286 </t>
  </si>
  <si>
    <t>Luis González Obregón 9</t>
  </si>
  <si>
    <t>5521 6629</t>
  </si>
  <si>
    <t>www.mplibros.com.mx</t>
  </si>
  <si>
    <t>Claver Segura</t>
  </si>
  <si>
    <t xml:space="preserve">Álvaro Obregón Sur 433 </t>
  </si>
  <si>
    <t>Almada</t>
  </si>
  <si>
    <t>01 667 715 1577</t>
  </si>
  <si>
    <t>01 667 716 3685</t>
  </si>
  <si>
    <t>Plaza Valentín Gómez Farías  12</t>
  </si>
  <si>
    <t>Juventud</t>
  </si>
  <si>
    <t>Chapultepec Oriente</t>
  </si>
  <si>
    <t>argentina15@porrua.com</t>
  </si>
  <si>
    <t>Jurídica</t>
  </si>
  <si>
    <t>Playeras, bolsas y material didáctico</t>
  </si>
  <si>
    <t>Juárez 2503, esquina 25 Sur</t>
  </si>
  <si>
    <t>La Paz</t>
  </si>
  <si>
    <t>Puebla</t>
  </si>
  <si>
    <t>01 222 230 5794</t>
  </si>
  <si>
    <t>01 222 230 5446</t>
  </si>
  <si>
    <t>puebla@porrua.com</t>
  </si>
  <si>
    <t>Elsevier y Cambridge</t>
  </si>
  <si>
    <t>www.ediciones-sm.com.mx</t>
  </si>
  <si>
    <t>Sociedad Bíblica de México, A.C.</t>
  </si>
  <si>
    <t>Liverpool 65</t>
  </si>
  <si>
    <t>5533 5570 al 74</t>
  </si>
  <si>
    <t>Librería Cristo Rey</t>
  </si>
  <si>
    <t>Angélica García Amaya</t>
  </si>
  <si>
    <t>Jiménez 407</t>
  </si>
  <si>
    <t>01 614 415 6804</t>
  </si>
  <si>
    <t>Franz Liszt 151</t>
  </si>
  <si>
    <t>Ex-Hipódromo de Peralvillo</t>
  </si>
  <si>
    <t>Libros Técnicos, de Texto</t>
  </si>
  <si>
    <t>Ortiz H.</t>
  </si>
  <si>
    <t>Caborca</t>
  </si>
  <si>
    <t>libus@rtn.buzon.mx</t>
  </si>
  <si>
    <t>Santa Rita</t>
  </si>
  <si>
    <t>Papelería: artículos escolares y de oficina, revistas, material didáctico, venta tiempo aire y servicio de forrado</t>
  </si>
  <si>
    <t>Librería Milenio 2000</t>
  </si>
  <si>
    <t>E15</t>
  </si>
  <si>
    <t>Camino Viejo a San José del Cabo Km. 4.5 (Interior Hotel Riu Palace Los Cabos, junto al restaurante)</t>
  </si>
  <si>
    <t>01 624 144 7025 / 146 7160 ext. 846</t>
  </si>
  <si>
    <t>E16</t>
  </si>
  <si>
    <t>La Boutique 1</t>
  </si>
  <si>
    <t>El Medano</t>
  </si>
  <si>
    <t>Cds de leyes y formularios. Entrega de libros a domicilio</t>
  </si>
  <si>
    <t>sembrador_ortizmena@hotmail.com</t>
  </si>
  <si>
    <t>me.murguia@live.com.mx</t>
  </si>
  <si>
    <t>Centro Comercial Parque Alameda</t>
  </si>
  <si>
    <t>Norma, Urano y Santillana</t>
  </si>
  <si>
    <t>Playeras, separadores, bolsas de lona, llaveros y cds</t>
  </si>
  <si>
    <t>01 871 716 3809</t>
  </si>
  <si>
    <t>torreonmuseo@educal.com.mx</t>
  </si>
  <si>
    <t>Interior del Museo Arocena</t>
  </si>
  <si>
    <t>Alfaguara, Anagrama y Planeta</t>
  </si>
  <si>
    <t>horizontes1@prodigy.net.mx</t>
  </si>
  <si>
    <t>Raúl Gómez Argüello</t>
  </si>
  <si>
    <t>Librería Elsa Cecilia Frost</t>
  </si>
  <si>
    <t>Calle Allende s/n, entre Juárez y Madero</t>
  </si>
  <si>
    <t>14000</t>
  </si>
  <si>
    <t xml:space="preserve">5485 8432 </t>
  </si>
  <si>
    <t>5655 2997</t>
  </si>
  <si>
    <t>Independencia 900</t>
  </si>
  <si>
    <t>01 951 514 4829</t>
  </si>
  <si>
    <t>oaxacateatro@educal.com.mx</t>
  </si>
  <si>
    <t>Interior del Teatro Macedonio Alcalá</t>
  </si>
  <si>
    <t>Océano de México, Distribuidora Artes de México y Random House Mondadori</t>
  </si>
  <si>
    <t>Plaza Torres Lindavista</t>
  </si>
  <si>
    <t>Urano y Random House Mondadori</t>
  </si>
  <si>
    <t>Librería y Papalería Vanjupe</t>
  </si>
  <si>
    <t>Vaneira Ramírez Mendoza</t>
  </si>
  <si>
    <t>Tianguistengo 19</t>
  </si>
  <si>
    <t>Cumbria</t>
  </si>
  <si>
    <t>54740</t>
  </si>
  <si>
    <t>5873 1939</t>
  </si>
  <si>
    <t>5873 9803</t>
  </si>
  <si>
    <t>libreria@vanjupe.com</t>
  </si>
  <si>
    <t>www.vanjupe.com.mx</t>
  </si>
  <si>
    <t>Pearson, Mcmillan y McGraw-Hill</t>
  </si>
  <si>
    <t>Librería Lazcano</t>
  </si>
  <si>
    <t>Ernesto Javier Lazcano Garza</t>
  </si>
  <si>
    <t>Escobedo 584 Sur</t>
  </si>
  <si>
    <t>01 81 8340 0240</t>
  </si>
  <si>
    <t>Ana Teresa Hernández</t>
  </si>
  <si>
    <t>libreriasdemexico@yahoo.com.mx</t>
  </si>
  <si>
    <t>Itzaiana León</t>
  </si>
  <si>
    <t>Edimsa de Monterrey, Pearson y MacMillan</t>
  </si>
  <si>
    <t>Rosa Carmina Celis Rojo</t>
  </si>
  <si>
    <t>Librería Rosario Castellanos</t>
  </si>
  <si>
    <t>Librería Médica 20 de Noviembre</t>
  </si>
  <si>
    <t>Cirenia Baena Mojica</t>
  </si>
  <si>
    <t>Félix Cuevas 540</t>
  </si>
  <si>
    <t>5559 5044</t>
  </si>
  <si>
    <t>cireniabm@yahoo.com.mx</t>
  </si>
  <si>
    <t>Interior del Hospital 20 de Noviembre</t>
  </si>
  <si>
    <t>Librería Gonvill</t>
  </si>
  <si>
    <t xml:space="preserve">Cds, periódicos, revistas, tarjetas postales y fotos de los zapatistas </t>
  </si>
  <si>
    <t>Librería Morelos</t>
  </si>
  <si>
    <t>Julia Irma Ballesteros Aguirre</t>
  </si>
  <si>
    <t>carlitos2_5@yahoo.com.mx</t>
  </si>
  <si>
    <t>E08</t>
  </si>
  <si>
    <t>Km. 18.5 Carretera Transpeninsular Cabo San Luis (Interior Hotel Dreams Los Cabos Suites Golf Resort &amp; Spa)</t>
  </si>
  <si>
    <t>San José del Cabo Centro</t>
  </si>
  <si>
    <t>codicemalban@hotmail.com</t>
  </si>
  <si>
    <t>Andrea Osiris Guzmán Sánchez</t>
  </si>
  <si>
    <t>Av. Tankah Supermanza 24, Manzana 1, Lote 72</t>
  </si>
  <si>
    <t>Tania Magali Sánchez Vázquez</t>
  </si>
  <si>
    <t>Gustavo A. Madero</t>
  </si>
  <si>
    <t>aeropuertot2@educal.com.mx</t>
  </si>
  <si>
    <t>Infantil, Bestsellers</t>
  </si>
  <si>
    <t>Revolución</t>
  </si>
  <si>
    <t>Librería Universitaria FES Acatlán</t>
  </si>
  <si>
    <t>Universidad Nacional Autónoma de México</t>
  </si>
  <si>
    <t>5623 1591</t>
  </si>
  <si>
    <t>libreria@apolo.acatlan.unam.mx</t>
  </si>
  <si>
    <t>www.libros.unam.mx</t>
  </si>
  <si>
    <t>Jefa de librería</t>
  </si>
  <si>
    <t>Juan Marín Flores Muñoz</t>
  </si>
  <si>
    <t>Interior de la Capilla San José del Altillo</t>
  </si>
  <si>
    <t>Ediciones Dabar, Librería Parroquial, Editorial Nueva Palabra, Verdad y Vida</t>
  </si>
  <si>
    <t>Museo Casa de los Azulejos</t>
  </si>
  <si>
    <t>Artesanías, playeras, tazas, lápices, bolígrafos, revistas y dvs. Servicio express y monedero electrónico</t>
  </si>
  <si>
    <t>Gelasio Terán Román</t>
  </si>
  <si>
    <t>Braulio Librería</t>
  </si>
  <si>
    <t>Calle 8va. Norte, entre calle 1ra. y 3ra. Poniente</t>
  </si>
  <si>
    <t>Tapachula</t>
  </si>
  <si>
    <t>01 962 626 0727</t>
  </si>
  <si>
    <t>tapachula@educal.com.mx</t>
  </si>
  <si>
    <t>Casa del Libro</t>
  </si>
  <si>
    <t>Casa del Libro, S.A. de C.V.</t>
  </si>
  <si>
    <t>Florida</t>
  </si>
  <si>
    <t>01030</t>
  </si>
  <si>
    <t>www.casadelibro.com.mx</t>
  </si>
  <si>
    <t>Ciudad Satélite</t>
  </si>
  <si>
    <t>5441 2701</t>
  </si>
  <si>
    <t>neza@educal.com.mx</t>
  </si>
  <si>
    <t>Colofón, Cidcli, Planeta y Santillana</t>
  </si>
  <si>
    <t>Instituto Tecnológico de Estudios Superiores de Occidente (ITESO)</t>
  </si>
  <si>
    <t>Henrique González Casanova</t>
  </si>
  <si>
    <t>5622 0271</t>
  </si>
  <si>
    <t>lib_hgc@libros.unam.mx</t>
  </si>
  <si>
    <t>Ejército de Oriente</t>
  </si>
  <si>
    <t>09230</t>
  </si>
  <si>
    <t xml:space="preserve"> Iztapalapa</t>
  </si>
  <si>
    <t>5623 0523</t>
  </si>
  <si>
    <t>mireysa@puma2.zaragoza.unam.mx</t>
  </si>
  <si>
    <t>Jefe de librería</t>
  </si>
  <si>
    <t>Comunicación</t>
  </si>
  <si>
    <t>Allende 205 Oriente</t>
  </si>
  <si>
    <t xml:space="preserve">01 81 8343 1413 </t>
  </si>
  <si>
    <t>01 81 8335 3435</t>
  </si>
  <si>
    <t>01 81 8378 6957</t>
  </si>
  <si>
    <t>valle@edimsa.com.mx</t>
  </si>
  <si>
    <t>Almacén</t>
  </si>
  <si>
    <t>Calle Olivo 101</t>
  </si>
  <si>
    <t>Jardines de la Cruz</t>
  </si>
  <si>
    <t>01 449 970 6292</t>
  </si>
  <si>
    <t xml:space="preserve">Separadores de libros, agendas, revistas y playeras </t>
  </si>
  <si>
    <t>Calle Francisco Medina Ascencio Km. 2.5, Carretera al Aeropuerto (Interior Hotel Fiesta Americana Vallarta)</t>
  </si>
  <si>
    <t>Zona Hotelera Norte</t>
  </si>
  <si>
    <t>01 322 226 2123 / 224 2010</t>
  </si>
  <si>
    <t>Un Lugar de la Mancha, S.A. de C.V.</t>
  </si>
  <si>
    <t>Jesús M. Garza</t>
  </si>
  <si>
    <t>Librería Cinemanía</t>
  </si>
  <si>
    <t>Cinemanía, S.A. de C.V.</t>
  </si>
  <si>
    <t>Altamirano 46, Locales 123 y 125, Plaza Loreto</t>
  </si>
  <si>
    <t>Tizapán San Ángel</t>
  </si>
  <si>
    <t>01090</t>
  </si>
  <si>
    <t>5616 4836</t>
  </si>
  <si>
    <t>5616 4837</t>
  </si>
  <si>
    <t>claudio@cinemanias.com.mx</t>
  </si>
  <si>
    <t>www.cinemanias.com.mx</t>
  </si>
  <si>
    <t>Cultura, cine, arte</t>
  </si>
  <si>
    <t>Plaza Loreto</t>
  </si>
  <si>
    <t>Zafra Video</t>
  </si>
  <si>
    <t>01 722 212 2727</t>
  </si>
  <si>
    <t>Colofón, El Manual Moderno y Advanced Marketing</t>
  </si>
  <si>
    <t>McGraw-Hill, Médica Panamericana y Masson</t>
  </si>
  <si>
    <t>01 961 613 5598</t>
  </si>
  <si>
    <t>Luis Christian Aguilar López</t>
  </si>
  <si>
    <t>wm_paseo_tollocan@porrua.com</t>
  </si>
  <si>
    <t>Separadores de libros, bolsas, playeras, mochilas y películas</t>
  </si>
  <si>
    <t>tlaquepaque@porrua.com</t>
  </si>
  <si>
    <t>Miguel Ángel Macías López</t>
  </si>
  <si>
    <t>Sector Progreso</t>
  </si>
  <si>
    <t>José Antonio Martínez Castillo</t>
  </si>
  <si>
    <t>Nuevo León 115</t>
  </si>
  <si>
    <t>5286 9493</t>
  </si>
  <si>
    <t xml:space="preserve">Víctor Hernández Guzmán </t>
  </si>
  <si>
    <t>Librería Morelos Grand Plaza</t>
  </si>
  <si>
    <t>01 656 612 4824</t>
  </si>
  <si>
    <t>01 656 615 6305</t>
  </si>
  <si>
    <t>B12</t>
  </si>
  <si>
    <t>Insurgentes Sur357-B</t>
  </si>
  <si>
    <t>anahuac@porrua.com</t>
  </si>
  <si>
    <t>Jorge Meneses</t>
  </si>
  <si>
    <t>ut_neza@porrua.com</t>
  </si>
  <si>
    <t>Manuel Nuñez Frías</t>
  </si>
  <si>
    <t xml:space="preserve">lnh_cuernavaca@hotmail.com </t>
  </si>
  <si>
    <t>Fernando Sandoval Díaz</t>
  </si>
  <si>
    <t>Centro Las Plazas</t>
  </si>
  <si>
    <t xml:space="preserve">Revistas, dvs, cds de área jurídica y separadores de libros. Búsqueda de libros </t>
  </si>
  <si>
    <t>5738 1286</t>
  </si>
  <si>
    <t>Discos y agendas</t>
  </si>
  <si>
    <t>José Luis García Navarro / Guadalupe Morales</t>
  </si>
  <si>
    <t>Revistas, Vía internet servicio de presentación de declaracines de impuestos, entrega a domicilio. Venta de revistas y el Diario Oficial de la Federación</t>
  </si>
  <si>
    <t xml:space="preserve">Demos Desarrollo de Medios, S.A. de C.V. </t>
  </si>
  <si>
    <t>www.libreria.jornada.com.mx/</t>
  </si>
  <si>
    <t>Mario Cordova Delgado</t>
  </si>
  <si>
    <t>Librería Editorial Norma</t>
  </si>
  <si>
    <t>01 624 142 1018</t>
  </si>
  <si>
    <t>maganaloscabos@hotmail.com</t>
  </si>
  <si>
    <t>www.bookshop.com.mx</t>
  </si>
  <si>
    <t xml:space="preserve">Playeras, cds y bolsas </t>
  </si>
  <si>
    <t>Claudia Regina Jiménez</t>
  </si>
  <si>
    <t>Literatura, Arte</t>
  </si>
  <si>
    <t>Tacuba 5</t>
  </si>
  <si>
    <t>06000</t>
  </si>
  <si>
    <t>5518 1315</t>
  </si>
  <si>
    <t>5512 8094</t>
  </si>
  <si>
    <t>Cine-bar y revistas</t>
  </si>
  <si>
    <t>Librería Ático</t>
  </si>
  <si>
    <t>Jaime Hernández Campos</t>
  </si>
  <si>
    <t>Álvaro Obregón 118-B</t>
  </si>
  <si>
    <t>5584 7627</t>
  </si>
  <si>
    <t>teoatic@gmail.com</t>
  </si>
  <si>
    <t>Milenio y Frente y Vuelta</t>
  </si>
  <si>
    <t>Hidalgo 615</t>
  </si>
  <si>
    <t>01 33 3614 0088</t>
  </si>
  <si>
    <t>01 33 3614 9934</t>
  </si>
  <si>
    <t>libreria@uady.mx</t>
  </si>
  <si>
    <t>Hijo de la propietaria</t>
  </si>
  <si>
    <t>Editorial Vida, Unilit, Nelson, Portavoz, Ediciones Las Américas, Casa Nazarena de Publicaciones y Senda de Vida</t>
  </si>
  <si>
    <t>Regalos, dvs de música, playeras,  tazas, lámparas, cuadros, relojes y revistas. Entrega a domicilio y  estacionamiento</t>
  </si>
  <si>
    <t>Luz María Ruiz Vázquez</t>
  </si>
  <si>
    <t>Trillas</t>
  </si>
  <si>
    <t>Auditorio, estacionamiento, cursos bíblicos y presentaciones de libros</t>
  </si>
  <si>
    <t>Conchitas 4556</t>
  </si>
  <si>
    <t>Lomas de la Victoria</t>
  </si>
  <si>
    <t>45608</t>
  </si>
  <si>
    <t>01 33 3144 3322</t>
  </si>
  <si>
    <t>01 33 3144 3073</t>
  </si>
  <si>
    <t>evdgdl@prodigy.net.mx</t>
  </si>
  <si>
    <t>Joaquín Bodego Martínez</t>
  </si>
  <si>
    <t>discos y videos, revistas, Entrega de libros a domicilio</t>
  </si>
  <si>
    <t>Era e Hiperlibro</t>
  </si>
  <si>
    <t>libreriacatedral@yahoo.com.mx</t>
  </si>
  <si>
    <t>Rocío González / Bernardo González Martínez</t>
  </si>
  <si>
    <t>Rosarios, medallas y estampas</t>
  </si>
  <si>
    <t>Jefe de Librería / Auxiliar de Librería</t>
  </si>
  <si>
    <t>Calz. de la Viga s/n, esquina Guillermo Prieto, interior del Deportivo Pino Suárez</t>
  </si>
  <si>
    <t>Libros de Preparatoria Abierta e Infantiles</t>
  </si>
  <si>
    <t>Marco Antonio Uribe Pantoja / Alfredo Chavarría Flores</t>
  </si>
  <si>
    <t>Jefe de Librería / Supervisor</t>
  </si>
  <si>
    <t>Palacio Clavijero</t>
  </si>
  <si>
    <t>Revistas, discos, películas, artesanías, playeras, bolsas, audio-libros, separadores de libros y joyería de plata. Servicio express</t>
  </si>
  <si>
    <t>Playa Hornitos y Morelos s/n</t>
  </si>
  <si>
    <t>aguascalientesbodet@educal.com.mx</t>
  </si>
  <si>
    <t>Jesús Horacio Ramírez Marín</t>
  </si>
  <si>
    <t>Anagrama, Random House Mondadori y MG Libros</t>
  </si>
  <si>
    <t>Andador Juárez 122, esquina Ignacio Allende entre calle Allende y Moctezuma</t>
  </si>
  <si>
    <t>Biblioteca Pública "Jaime Torres Bodet"</t>
  </si>
  <si>
    <t>Revistas, vídeos, cds, artesanías, playeras, gorras, postales y litografías. Servicio express</t>
  </si>
  <si>
    <t>Encargada de compras</t>
  </si>
  <si>
    <t>www.elarmarioabierto.com</t>
  </si>
  <si>
    <t>Gilberto Castañeda</t>
  </si>
  <si>
    <t>Sexualidad</t>
  </si>
  <si>
    <t>Consultas sobre sexualidad, cursos, asesoría, talleres, juguetes adultos, condonería</t>
  </si>
  <si>
    <t>Alma Liliana Martínez Cruz</t>
  </si>
  <si>
    <t>C12</t>
  </si>
  <si>
    <t>Lote K y K' de la Av. Cocoteros s/n, Del. Condominio Maestro Los Flamingos (Interior Hotel Riu Jalisco)</t>
  </si>
  <si>
    <t>Calle Mariscal y 16 de Septiembre s/n</t>
  </si>
  <si>
    <t>01 656 612 8756</t>
  </si>
  <si>
    <t>cd_juarez@educal.com.mx</t>
  </si>
  <si>
    <t>Omar Aníbal Cevallos Alférez</t>
  </si>
  <si>
    <t>Centro Municipal de las Artes</t>
  </si>
  <si>
    <t>Víctor Elías Garduño Nájera</t>
  </si>
  <si>
    <t>Alfonso Yáñez Váldez</t>
  </si>
  <si>
    <t>16 de Septiembre y Belisario Domínguez s/n, Antiguo Palacio Municipal</t>
  </si>
  <si>
    <t>Bella Vista Zona del Río Nuevo</t>
  </si>
  <si>
    <t>Álvaro Obregón 286</t>
  </si>
  <si>
    <t>01 631 312 0474</t>
  </si>
  <si>
    <t>nogales@educal.com.mx</t>
  </si>
  <si>
    <t>Francisco Rosales Bracamontes</t>
  </si>
  <si>
    <t>Interior Auditorio de Nogales</t>
  </si>
  <si>
    <t xml:space="preserve">01 222 242 1735 </t>
  </si>
  <si>
    <t>museorevolucion@educal.com.mx</t>
  </si>
  <si>
    <t>Elizabeth Camargo Cervantes</t>
  </si>
  <si>
    <t>Interior Museo de la Revolución: Casa de los Hermanos Serdán</t>
  </si>
  <si>
    <t>Calle 11 Norte 1005</t>
  </si>
  <si>
    <t>01 222 232 3905</t>
  </si>
  <si>
    <t>pueblaferrocarriles@educal.com.mx</t>
  </si>
  <si>
    <t>Lucía Susana López Peña</t>
  </si>
  <si>
    <t>Susana Sánchez Mejorada</t>
  </si>
  <si>
    <t>Arte, Diseño, fotografía, arquitectura</t>
  </si>
  <si>
    <t>Gustavo Gily, RM y Tecolote</t>
  </si>
  <si>
    <t xml:space="preserve">Artículos de diseñador, textiles, cerámica joyería discos, postales. productos de diseñadores contemporáneos y artesanías de alto nivel. </t>
  </si>
  <si>
    <t>crisolzentraliacolima@yahoo.com.mx</t>
  </si>
  <si>
    <t>Martín Estrada</t>
  </si>
  <si>
    <t>Plaza Zentralia</t>
  </si>
  <si>
    <t>Océano, Random House Mondadori, Pax y Planeta</t>
  </si>
  <si>
    <t>Tercer Anillo Periférico 301, Plaza Zentralia Colima,  Local 105</t>
  </si>
  <si>
    <t>Psicología</t>
  </si>
  <si>
    <t>Revistas, postales, llaveros, miniguías, lápices, plumas, playeras y joyería</t>
  </si>
  <si>
    <t>Tienda del Museo Nacional de Historia, Castillo de Chapultepec</t>
  </si>
  <si>
    <t>5211 5448</t>
  </si>
  <si>
    <t>patricya_ramirez@hotmail.com / hilda_toledano@inah.gob.mx</t>
  </si>
  <si>
    <t>Tienda de la Zona Arqueológica de Teotihuacan</t>
  </si>
  <si>
    <t>Museo de Sitio, Puerta 5</t>
  </si>
  <si>
    <t>San Juan Teotihuacan</t>
  </si>
  <si>
    <t>044 55 3450 0653</t>
  </si>
  <si>
    <t>marthaglm@hotmail.com / hilda_toledano@inah.gob.mx</t>
  </si>
  <si>
    <t>Jardín Juárez Ote. s/n</t>
  </si>
  <si>
    <t>Tienda del Museo de Guadalupe Zacatecas</t>
  </si>
  <si>
    <t>01 492 923 2089 ext. 180</t>
  </si>
  <si>
    <t>expendiomge@yahoo.com.mx</t>
  </si>
  <si>
    <t>Subdirectora de Control de Tiendas</t>
  </si>
  <si>
    <t>Tienda del Museo Nacional de las Culturas</t>
  </si>
  <si>
    <t>Moneda 13</t>
  </si>
  <si>
    <t xml:space="preserve">5542 0165 </t>
  </si>
  <si>
    <t>5542 0187</t>
  </si>
  <si>
    <t>Comercializadora Libros Esquivel Orantes, S.A. de C.V.</t>
  </si>
  <si>
    <t>3 Pte. 717, Letra A</t>
  </si>
  <si>
    <t>01 481 382 0864</t>
  </si>
  <si>
    <t>Pasaje Zócalo-Pino Suárez, Local 31-A</t>
  </si>
  <si>
    <t>huytlaletlax@live.com.mx</t>
  </si>
  <si>
    <t>Discos, playeras, bolsas con el logotipo de la librería y separadores de libros</t>
  </si>
  <si>
    <t>Gabriela Barajas Hernández</t>
  </si>
  <si>
    <t>mariano_otero@porrua.com</t>
  </si>
  <si>
    <t>Librerías Don Bosco</t>
  </si>
  <si>
    <t>Librerías Don Bosco, S.A. de C.V.</t>
  </si>
  <si>
    <t>María Elena García</t>
  </si>
  <si>
    <t>Artículos religiosos: estampas, equipos de primera comunión y bautizo y, cromos</t>
  </si>
  <si>
    <t>cctmet@prodigy.net.mx</t>
  </si>
  <si>
    <t>Isabel Díaz</t>
  </si>
  <si>
    <t>Pósters, marionetas y bolsas</t>
  </si>
  <si>
    <t>Alimentos, farmacia, revistas y souvenirs</t>
  </si>
  <si>
    <t>Concepción Navarrete / Mercedes Mena</t>
  </si>
  <si>
    <t>Revistas, ropa, artesanías y farmacia</t>
  </si>
  <si>
    <t>k01@mx.areasmail.com</t>
  </si>
  <si>
    <t xml:space="preserve">Ropa y revistas </t>
  </si>
  <si>
    <t>laurxu_portico@hotmail.com</t>
  </si>
  <si>
    <t>Laura Urrutia</t>
  </si>
  <si>
    <t>Editorial Vechi y Editorial Everest</t>
  </si>
  <si>
    <t>Benjamín Villanueva</t>
  </si>
  <si>
    <t>Plaza y Valdez, FCE, Jus, Patria, RM, Novedades Educativas y Axolotl</t>
  </si>
  <si>
    <t>Libros Universitarios</t>
  </si>
  <si>
    <t>Librería de la ANUIES</t>
  </si>
  <si>
    <t>Asociación Nacional de Universidades e Instituciones de Educación Superior de la República Mexicana</t>
  </si>
  <si>
    <t>Cda. Tenayuca 200</t>
  </si>
  <si>
    <t>'03310</t>
  </si>
  <si>
    <t>5604 3734 ext. 1030</t>
  </si>
  <si>
    <t>5420 4900 ext. 1030</t>
  </si>
  <si>
    <t>www.anuies.mx</t>
  </si>
  <si>
    <t>Griselda Domínguez Moreno</t>
  </si>
  <si>
    <t>CTP</t>
  </si>
  <si>
    <t>Carretera Chetumal Puerto-Juárez Km. 234 (Interior Hotel Dreams Tulúm Resorts &amp; Spa (antes Sunscape))</t>
  </si>
  <si>
    <t>Tulúm</t>
  </si>
  <si>
    <t>b29@mx.areasmail.com</t>
  </si>
  <si>
    <t>Librería del Instituto Nacional de Ciencias Penales</t>
  </si>
  <si>
    <t>01 222 296 9698</t>
  </si>
  <si>
    <t>educagraham2001@hotmail.com</t>
  </si>
  <si>
    <t>Librería Universal</t>
  </si>
  <si>
    <t>Dora Elena Reza Nevárez</t>
  </si>
  <si>
    <t xml:space="preserve">Galeana 1009 </t>
  </si>
  <si>
    <t>01 636 694 3400</t>
  </si>
  <si>
    <t>lypuniversal@hotmail.com</t>
  </si>
  <si>
    <t>Ediciones Paulinas de Guadalajara, S.A. de C.V</t>
  </si>
  <si>
    <t>Donato Guerra 177</t>
  </si>
  <si>
    <t>01 33 3345 6017</t>
  </si>
  <si>
    <t>Religion</t>
  </si>
  <si>
    <t>María Brígida González Hernández</t>
  </si>
  <si>
    <t>Padre Mier 210 Poniente</t>
  </si>
  <si>
    <t>Martín Zúñiga</t>
  </si>
  <si>
    <t>María Celerina Juana Nieves Hernández</t>
  </si>
  <si>
    <t>Calle 2 Sur 306</t>
  </si>
  <si>
    <t>01 222 232 3674</t>
  </si>
  <si>
    <t>www.sigloxxieditores.com.mx</t>
  </si>
  <si>
    <t>Ciencias Sociales</t>
  </si>
  <si>
    <t>Pozos Universo Editorial</t>
  </si>
  <si>
    <t>Pozos Universo Editorial, S.A. de C.V.</t>
  </si>
  <si>
    <t>Álvaro Obregón 186 Bis-A</t>
  </si>
  <si>
    <t>5564 0871</t>
  </si>
  <si>
    <t>Ricardo Vera</t>
  </si>
  <si>
    <t>Librería Huytlaletlax</t>
  </si>
  <si>
    <t>Martha Sánchez Jaramillo</t>
  </si>
  <si>
    <t>Lago Titicaca 102</t>
  </si>
  <si>
    <t>Nueva Octotitlán</t>
  </si>
  <si>
    <t>Javier Vázquez Morales</t>
  </si>
  <si>
    <t>Librería Nueva Patria</t>
  </si>
  <si>
    <t>Librería Nueva Patria, S.A. de C.V.</t>
  </si>
  <si>
    <t>5 de Mayo 43, Local D</t>
  </si>
  <si>
    <t>5510 0026</t>
  </si>
  <si>
    <t>Edmundo García</t>
  </si>
  <si>
    <t>Librería Pearson</t>
  </si>
  <si>
    <t>Pasaje Zócalo-Pino Suárez, Local 32</t>
  </si>
  <si>
    <t>5522 5319</t>
  </si>
  <si>
    <t>Educación</t>
  </si>
  <si>
    <t>Villa Los Pinos</t>
  </si>
  <si>
    <t>librotec@prodigy.net.mx</t>
  </si>
  <si>
    <t>espacio</t>
  </si>
  <si>
    <t>imp</t>
  </si>
  <si>
    <t>exhi</t>
  </si>
  <si>
    <t>bode</t>
  </si>
  <si>
    <t xml:space="preserve">adm </t>
  </si>
  <si>
    <t>suma</t>
  </si>
  <si>
    <t xml:space="preserve">pers </t>
  </si>
  <si>
    <t>no_tex</t>
  </si>
  <si>
    <t>tex</t>
  </si>
  <si>
    <t>otro_p</t>
  </si>
  <si>
    <t>otro_s</t>
  </si>
  <si>
    <t>Nombre comercial</t>
  </si>
  <si>
    <t>razón social</t>
  </si>
  <si>
    <t xml:space="preserve">Modalidad </t>
  </si>
  <si>
    <t>Colofón y Cifuentes</t>
  </si>
  <si>
    <t>G53</t>
  </si>
  <si>
    <t>Books &amp; Gifts</t>
  </si>
  <si>
    <t>Carretera Miguel Alemán Km. 24, Local 2, Sala de Última Espera (Edificioi Terminal de Bajo Costo, Aeropuerto Internacional "General Mariano Escobedo" de Apodaca, N.L.)</t>
  </si>
  <si>
    <t xml:space="preserve">01 81 1088 8213 </t>
  </si>
  <si>
    <t>María Gabriela Ramírez Quiñonez</t>
  </si>
  <si>
    <t>H01</t>
  </si>
  <si>
    <t>Casa Bautista de Publicaciones y Librería Maranatha</t>
  </si>
  <si>
    <t>Blvd. Campestre 148-B</t>
  </si>
  <si>
    <t xml:space="preserve">Centro Cultural Trillas  </t>
  </si>
  <si>
    <t>Costera Miguel Alemán 301 - B</t>
  </si>
  <si>
    <t>Barrio de la Candelaria</t>
  </si>
  <si>
    <t>Librería Las Tres Cruces</t>
  </si>
  <si>
    <t>Bosques del Pedregal</t>
  </si>
  <si>
    <t>5227 4681</t>
  </si>
  <si>
    <t>5227 4682</t>
  </si>
  <si>
    <t>martin.herrera@fondodeculturaeconomica.com</t>
  </si>
  <si>
    <t>San Jerónimo 630, Local TRA 10</t>
  </si>
  <si>
    <t>La Otra Banda</t>
  </si>
  <si>
    <t>01900</t>
  </si>
  <si>
    <t>Discos de música cristiana, regalos y tarjetas</t>
  </si>
  <si>
    <t>jhvanguardia@gmail.com</t>
  </si>
  <si>
    <t>01 222 237 5831</t>
  </si>
  <si>
    <t>Av. de los Arcos 22</t>
  </si>
  <si>
    <t>01 442 182 0560</t>
  </si>
  <si>
    <t>medica.roma@hotmail.com</t>
  </si>
  <si>
    <t>Medicina, Literatura</t>
  </si>
  <si>
    <t>Francisco y Madero 335</t>
  </si>
  <si>
    <t>Palacio Federal</t>
  </si>
  <si>
    <t>Colofón, Paidós y Gedisa</t>
  </si>
  <si>
    <t>Librería Alí Chumacero</t>
  </si>
  <si>
    <t>Av. Capitán Carlos León González s/n, Locales 38 y 39, Terminal 2 Ambulatorio de llegadas</t>
  </si>
  <si>
    <t>2598 3441</t>
  </si>
  <si>
    <t>libreria.ali.chumacero@fondodeculturaeconomica.com</t>
  </si>
  <si>
    <t>Librería Antonio Estrada</t>
  </si>
  <si>
    <t>Aquiles Serdán 702 Poniente</t>
  </si>
  <si>
    <t>Durango</t>
  </si>
  <si>
    <t>01 618 825 1787</t>
  </si>
  <si>
    <t>Texto, derecho, medicina, psicología, contabilidad, administración, mercadotecnia e ingeniería</t>
  </si>
  <si>
    <t>Libros infantiles</t>
  </si>
  <si>
    <t>Parque Rehilete</t>
  </si>
  <si>
    <t>5511 0749</t>
  </si>
  <si>
    <t>Librería Correo de la UNESCO</t>
  </si>
  <si>
    <t>Correo de la UNESCO, S.A.</t>
  </si>
  <si>
    <t>Guanajuato 72 P.B.</t>
  </si>
  <si>
    <t>5574 7579 ext. 229</t>
  </si>
  <si>
    <t>Papelería. Entrega de libros a domicilio</t>
  </si>
  <si>
    <t xml:space="preserve">Librería El Alquimista </t>
  </si>
  <si>
    <t>Librería El Alquimista</t>
  </si>
  <si>
    <t>Bosques del Acueducto</t>
  </si>
  <si>
    <t>01 442 223 0303</t>
  </si>
  <si>
    <t>Norma Carrasco Torres</t>
  </si>
  <si>
    <t>Venustiano Carranza 757</t>
  </si>
  <si>
    <t>01 444 814 8636</t>
  </si>
  <si>
    <t>Av. Universidad 36</t>
  </si>
  <si>
    <t>01 833 210 1635</t>
  </si>
  <si>
    <t>01 833 213 7871</t>
  </si>
  <si>
    <t>Mireya Rodríguez Guerra</t>
  </si>
  <si>
    <t>01 272 725 8039</t>
  </si>
  <si>
    <t>Blvd. Manuel Ávila Camacho 1737</t>
  </si>
  <si>
    <t>José Manuel Partida Huerta</t>
  </si>
  <si>
    <t>Calle 314-19</t>
  </si>
  <si>
    <t>Nueva Atzacoalco</t>
  </si>
  <si>
    <t>07420</t>
  </si>
  <si>
    <t>5769 8450</t>
  </si>
  <si>
    <t>libreriamexico1@prodigy.net.mx</t>
  </si>
  <si>
    <t>alquimistalibrerias@gmail.com</t>
  </si>
  <si>
    <t>www.alquimista.com.mx</t>
  </si>
  <si>
    <t>Adriana Lemus</t>
  </si>
  <si>
    <t>Encargada de Piso</t>
  </si>
  <si>
    <t>Francisco Morales Díaz</t>
  </si>
  <si>
    <t>Interior del Centro Cultural Manuel Gómez Morin</t>
  </si>
  <si>
    <t>Librería Cuautitlán</t>
  </si>
  <si>
    <t xml:space="preserve">Sor Juana Inés de la Cruz 209 </t>
  </si>
  <si>
    <t>El Huerto</t>
  </si>
  <si>
    <t>54800</t>
  </si>
  <si>
    <t>Cuautitlán Izcalli</t>
  </si>
  <si>
    <t>5872 2379</t>
  </si>
  <si>
    <t>tanis_83@hotmail.com</t>
  </si>
  <si>
    <t>www.odessalibrerias.com.mx</t>
  </si>
  <si>
    <t>Librería El Interior</t>
  </si>
  <si>
    <t>Martha Patricia Figueroa Juárez</t>
  </si>
  <si>
    <t>94500</t>
  </si>
  <si>
    <t>Veracruz</t>
  </si>
  <si>
    <t>Córdoba</t>
  </si>
  <si>
    <t>01 271 717 6160</t>
  </si>
  <si>
    <t>www.libreria-elinterior.com.mx</t>
  </si>
  <si>
    <t>Librería El Sótano y Gandhi</t>
  </si>
  <si>
    <t xml:space="preserve">Carretera Picacho-Ajusco 227 </t>
  </si>
  <si>
    <t>Librería Jurídica Fiscal</t>
  </si>
  <si>
    <t>Juan Rivera Garrido</t>
  </si>
  <si>
    <t>Cjón. del Diamante 7, Altos</t>
  </si>
  <si>
    <t>01 228 812 1167</t>
  </si>
  <si>
    <t>01 228 818 9700</t>
  </si>
  <si>
    <t>Berenice Paredes Blanco</t>
  </si>
  <si>
    <t>Jurídica: Derecho, Fiscal, Contable</t>
  </si>
  <si>
    <t>Nalanda Libros</t>
  </si>
  <si>
    <t>Nalanda Libros, S.A. de C.V.</t>
  </si>
  <si>
    <t>Centenario 16</t>
  </si>
  <si>
    <t>Del Carmen</t>
  </si>
  <si>
    <t xml:space="preserve">Lerdo 400 </t>
  </si>
  <si>
    <t>Toluca</t>
  </si>
  <si>
    <t>01 722 167 3491</t>
  </si>
  <si>
    <t>toluca@educal.com.mx</t>
  </si>
  <si>
    <t>Alfonso González Carbajal</t>
  </si>
  <si>
    <t>Texto: Primaria, Secundaria</t>
  </si>
  <si>
    <t>Libertad 21</t>
  </si>
  <si>
    <t>5532 1210</t>
  </si>
  <si>
    <t>Independencia</t>
  </si>
  <si>
    <t>01 33 3617 2299</t>
  </si>
  <si>
    <t>libreriacrisol@yahoo.com.mx</t>
  </si>
  <si>
    <t>Ana María Núñez</t>
  </si>
  <si>
    <t>César Omar Aguilar Sánchez</t>
  </si>
  <si>
    <t>Psicología, Educación, Pruebas psicométricas</t>
  </si>
  <si>
    <t xml:space="preserve">Colofón, Planeta y Océano de México </t>
  </si>
  <si>
    <t>Iztaccíhuatl de Monterrey, Océano, Planeta, McGraw-Hill, Pearson, Cengage y Combel</t>
  </si>
  <si>
    <t>Cds</t>
  </si>
  <si>
    <t>Mediana</t>
  </si>
  <si>
    <t>sí</t>
  </si>
  <si>
    <t>01 951 514 6866</t>
  </si>
  <si>
    <t>01 722 214 9920</t>
  </si>
  <si>
    <t>Ricardo Macedo Naime</t>
  </si>
  <si>
    <t xml:space="preserve">5 de Mayo 203 </t>
  </si>
  <si>
    <t>Barrio del Espíritu Santo</t>
  </si>
  <si>
    <t>52140</t>
  </si>
  <si>
    <t>01 722 208 4530</t>
  </si>
  <si>
    <t>01 722 208 4531</t>
  </si>
  <si>
    <t>lirmn@hotmail.com</t>
  </si>
  <si>
    <t>Pasaje Metro Zócalo-Pino Suárez, Local 26</t>
  </si>
  <si>
    <t>5491 0973</t>
  </si>
  <si>
    <t>Azcapotzalco</t>
  </si>
  <si>
    <t>Ventas</t>
  </si>
  <si>
    <t>Religión</t>
  </si>
  <si>
    <t>Facultad de Derecho, Universidad de Guadalajara</t>
  </si>
  <si>
    <t>Separadores de libros, calendarios, cuadernos, playeras y morrales</t>
  </si>
  <si>
    <t>Calle 31, núm. 144-AX40, Local 1</t>
  </si>
  <si>
    <t>Buenavista</t>
  </si>
  <si>
    <t>Yucatán</t>
  </si>
  <si>
    <t>Mérida</t>
  </si>
  <si>
    <t>ctrrb@hotmail.com</t>
  </si>
  <si>
    <t>Ma. del Carmen Turrubiates Bedoy</t>
  </si>
  <si>
    <t>luisp@comicastle.net</t>
  </si>
  <si>
    <t>Esoterismo, Espiritualidad, Metafísica, Religiosos, Cristianos</t>
  </si>
  <si>
    <t>Consejería, conferencias, regalos, playeras, tarjetas, cuadros, relojes, pergaminos, llaveros, cds</t>
  </si>
  <si>
    <t>Contexto Empresarial</t>
  </si>
  <si>
    <t xml:space="preserve">Editorial Pax México,  Librería Carlos Cesarman S. A. </t>
  </si>
  <si>
    <t>Pasaje Zócalo-Pino Suárez, Local 6</t>
  </si>
  <si>
    <t>5522 3672</t>
  </si>
  <si>
    <t>Olivia Rangel</t>
  </si>
  <si>
    <t>Librería Galerías Parroquia</t>
  </si>
  <si>
    <t>Empresas Nogu, S. A. de C. V.</t>
  </si>
  <si>
    <t>Calle 33 núm. 10, entre calle 26-A</t>
  </si>
  <si>
    <t>24100</t>
  </si>
  <si>
    <t>Blvd. Adolfo López Mateos 502-A Poniente</t>
  </si>
  <si>
    <t>Obregón</t>
  </si>
  <si>
    <t>01 477 716 4342</t>
  </si>
  <si>
    <t>fdopacio@porrua.com</t>
  </si>
  <si>
    <t>Encargado / Ventas</t>
  </si>
  <si>
    <t>Av. de las Rosas No. 2933 (Interior Hotel Hilton Guadalajara)</t>
  </si>
  <si>
    <t>Rinconada del Bosque</t>
  </si>
  <si>
    <t>01 33 3671 0647 / 3678 0505 ext. 3259</t>
  </si>
  <si>
    <t>04100</t>
  </si>
  <si>
    <t>5659 2849</t>
  </si>
  <si>
    <t>5554 7522</t>
  </si>
  <si>
    <t>www.nalanda.com.mx</t>
  </si>
  <si>
    <t>Religión, espiritualidad, filosofía, humanidades</t>
  </si>
  <si>
    <t>01 951 516 9390</t>
  </si>
  <si>
    <t>Interior del Museo José María Velasco</t>
  </si>
  <si>
    <t>Carlos León González esq. Fuerza Aérea y Alberto Santos Dumont, Local TS-33 al 35</t>
  </si>
  <si>
    <t>María Teresa Rosalba Rico García / Ana María Osorio</t>
  </si>
  <si>
    <t>Gerente / Administrativo</t>
  </si>
  <si>
    <t>Bolsas y pósters</t>
  </si>
  <si>
    <t>libreriapinosuarez@larousse.com.mx</t>
  </si>
  <si>
    <t>Consuelo Acosta</t>
  </si>
  <si>
    <t>01 81 8370 8884</t>
  </si>
  <si>
    <t>Liliana Carranza</t>
  </si>
  <si>
    <t>Museo Franz Mayer</t>
  </si>
  <si>
    <t>Porrúa, Richmond, Vincen Vives</t>
  </si>
  <si>
    <t xml:space="preserve">Promover los libros en los colegios. </t>
  </si>
  <si>
    <t>Antropología, Filologicas, Ciencias Sociales</t>
  </si>
  <si>
    <t>Envío a domicilio</t>
  </si>
  <si>
    <t>Marisela Rodríguez Pacheco</t>
  </si>
  <si>
    <t>Audiolibros, estacionamiento</t>
  </si>
  <si>
    <t>Av. Alcanfores s/n, esq. San Juan Totoltepec, Campus FES Acatlán UNAM</t>
  </si>
  <si>
    <t>Loma Real de Jarachinas Sur</t>
  </si>
  <si>
    <t>Librería Fundación Manuel Buendía</t>
  </si>
  <si>
    <t>Fundación Manuel Buendía, A.C.</t>
  </si>
  <si>
    <t>Guaymas 8-408</t>
  </si>
  <si>
    <t>01 81 8215 1000 ext. 1707</t>
  </si>
  <si>
    <t>01 81 8338 7651</t>
  </si>
  <si>
    <t>Cietíficos técnicos, profesionales</t>
  </si>
  <si>
    <t>Librería y Papelería Especializada</t>
  </si>
  <si>
    <t>Ana María Cruz Chávez</t>
  </si>
  <si>
    <t>16 de Septiembre 312</t>
  </si>
  <si>
    <t>Nuevo Casas Grandes</t>
  </si>
  <si>
    <t>F08</t>
  </si>
  <si>
    <t>Interior del Conaculta</t>
  </si>
  <si>
    <t>Blvd. Costero y Avenida Rivera s/n, Mz. 8</t>
  </si>
  <si>
    <t>Ensenada</t>
  </si>
  <si>
    <t>01 646 176 5337</t>
  </si>
  <si>
    <t>Librería La Antorcha</t>
  </si>
  <si>
    <t>Silvino Treviño Alanís</t>
  </si>
  <si>
    <t>Ocampo 3229</t>
  </si>
  <si>
    <t>Madero</t>
  </si>
  <si>
    <t>01 867 714 1893</t>
  </si>
  <si>
    <t>01 867 715 1920</t>
  </si>
  <si>
    <t>01 669 985 3896</t>
  </si>
  <si>
    <t>San Miguel Chapultepec</t>
  </si>
  <si>
    <t>5515 0021</t>
  </si>
  <si>
    <t>Jefe de Librería</t>
  </si>
  <si>
    <t>Padre Mier 501 Oriente</t>
  </si>
  <si>
    <t>01 81 8344 7850</t>
  </si>
  <si>
    <t>www.ladivinaprovidencia.com</t>
  </si>
  <si>
    <t>Xoco</t>
  </si>
  <si>
    <t>03330</t>
  </si>
  <si>
    <t>ruecadegandhi65@yahoo.com</t>
  </si>
  <si>
    <t>Libros usados</t>
  </si>
  <si>
    <t>Discos compactos, revistas y material didáctico. Foro cultural y sala de lectura</t>
  </si>
  <si>
    <t>Librería y Papelería la Ilustración</t>
  </si>
  <si>
    <t>Librería y Papelería la Ilustración, S.A. de C. V.</t>
  </si>
  <si>
    <t>Revolución 115</t>
  </si>
  <si>
    <t>01 228 817 4705</t>
  </si>
  <si>
    <t>Blanca Estela Alarcón</t>
  </si>
  <si>
    <t>Librería Gutenberg</t>
  </si>
  <si>
    <t>Gabriel de Jesús Gutiérrez  Ancona</t>
  </si>
  <si>
    <t>01 444 812 8700</t>
  </si>
  <si>
    <t>01 444 812 0736</t>
  </si>
  <si>
    <t>libreriagutenberg@prodigy.net.mx</t>
  </si>
  <si>
    <t>Salvador Ramírez Rivera</t>
  </si>
  <si>
    <t>Donato Guerra 202, Local 7</t>
  </si>
  <si>
    <t>01 477 716 0186</t>
  </si>
  <si>
    <t>Blvd. Kukulcán Km. 8.5 , Sección A, mz. 50, lote 4, frente a Plaza Terramar  (Interior Hotel Riu Palace Las Américas Cancún)</t>
  </si>
  <si>
    <t>Zona Turística 2a. Etapa</t>
  </si>
  <si>
    <t>01 998 883 4823</t>
  </si>
  <si>
    <t>B36</t>
  </si>
  <si>
    <t>Blvd. Kukulcán lote 59, Sección "A", Segunda Etapa  (Interior Hotel GR Solaris Cancún)</t>
  </si>
  <si>
    <t>01 998 885 3142 / 848 8400 ext. 4375</t>
  </si>
  <si>
    <t>Librería El Crisol de la Sicología</t>
  </si>
  <si>
    <t>Sierra Nevada 959</t>
  </si>
  <si>
    <t>pachuca@porrua.com</t>
  </si>
  <si>
    <t>Antonio Alonso Rodríguez</t>
  </si>
  <si>
    <t>Uriel Santos Velasco</t>
  </si>
  <si>
    <t>ua_guanajuato@porrua.com</t>
  </si>
  <si>
    <t>Judith Rocha Pérez</t>
  </si>
  <si>
    <t>Texto, derecho, mercadotencia, administración, ingeniería, medicina, sociales y filosofía, infantil</t>
  </si>
  <si>
    <t>5547 2649</t>
  </si>
  <si>
    <t>Blvd. Lázaro Cárdenas 100</t>
  </si>
  <si>
    <t>Francisco Villa</t>
  </si>
  <si>
    <t>Ma. Guadalupe Ceja Romero / Gabriela Mendoza / José Guerrero</t>
  </si>
  <si>
    <t>Encargada / Jefa de Sucursales / Contador Público</t>
  </si>
  <si>
    <t>Celesa, Distribuidora Marín, Editorial Paidós y Colofón</t>
  </si>
  <si>
    <t>Dora María Romero / Luis Porfirio Romo González</t>
  </si>
  <si>
    <t>01 644 410 9000 exts. 1310, 1313 y 1315</t>
  </si>
  <si>
    <t>01 644 410 9000 ext. 2222</t>
  </si>
  <si>
    <t>Souvenirs, chamarras, paraguas, llaveros, portaretratos, playeras tipo polo, trajes de baño, maletas y celulares</t>
  </si>
  <si>
    <t>Universidad Panamericana Ciudad de México</t>
  </si>
  <si>
    <t>Frente y Vuelta, Parroquial de Clavería</t>
  </si>
  <si>
    <t>5606 3342</t>
  </si>
  <si>
    <t>libreriadiocesana_diocesistorreon@hotmail.com</t>
  </si>
  <si>
    <t>Enedina Ortega Carlos</t>
  </si>
  <si>
    <t>Rosa María Gómez</t>
  </si>
  <si>
    <t>Edgar Rojas</t>
  </si>
  <si>
    <t>Editorial De Vecchi, Edaf y Urano</t>
  </si>
  <si>
    <t>Playeras, bolsas, separadores de libros y discos jurídicos. Entrega de libros a domicilio</t>
  </si>
  <si>
    <t>Gerente de Compras / Asistente administrativo</t>
  </si>
  <si>
    <t>Francisco López López / Leonor Cortés Fernández</t>
  </si>
  <si>
    <t>evd@prodigy.net.mx / ventas@libreriasverbum.com.mx</t>
  </si>
  <si>
    <t xml:space="preserve">Nubia Alejandra Sánchez </t>
  </si>
  <si>
    <t>Chihuahua 215 Sur</t>
  </si>
  <si>
    <t>01 644 414 9900</t>
  </si>
  <si>
    <t>librosebenezer@hotmail.com</t>
  </si>
  <si>
    <t>01 81 8191 7795 / 8369 6079</t>
  </si>
  <si>
    <t>g05@mx.areasmail.com</t>
  </si>
  <si>
    <t>Mónica Martínez</t>
  </si>
  <si>
    <t>Souvenirs, alimentos, revistas y periódicos</t>
  </si>
  <si>
    <t>Gerente de tienda</t>
  </si>
  <si>
    <t>Av. San José Vasconcelos No. 300 Oriente (Interior Hotel Presidente Intercontinental)</t>
  </si>
  <si>
    <t>Real de San Agustín</t>
  </si>
  <si>
    <t xml:space="preserve">Angélica Flores Medina </t>
  </si>
  <si>
    <t>Rosario Alonso</t>
  </si>
  <si>
    <t>Tabacos, ropa, bronceadores, dulcería, souvenirs, bebidas y evistas</t>
  </si>
  <si>
    <t>01 744 446 6944</t>
  </si>
  <si>
    <t>f08@mx.areasmail.com</t>
  </si>
  <si>
    <t>Souvenirs, ropa de playa, bebidas y revistas</t>
  </si>
  <si>
    <t>f06@mx.areasmail.com</t>
  </si>
  <si>
    <t>Carmín Salinas Martínez</t>
  </si>
  <si>
    <t>Ropa, bronceadores, lentes, alimentos y revistas</t>
  </si>
  <si>
    <t>cpernestinag@hotmail.com / libreriacatolica@hotmail.com</t>
  </si>
  <si>
    <t>Editorial San Pablo Colombia</t>
  </si>
  <si>
    <t>Rosarios, crucifijos, estampas, sepadores de libros, medallas y velas</t>
  </si>
  <si>
    <t>Pasaje Metro Zócalo-Pino Suárez, Local 7</t>
  </si>
  <si>
    <t>Luis Guzmán García</t>
  </si>
  <si>
    <t>D03</t>
  </si>
  <si>
    <t>Paseo de Ixtapa Lote No. 5 (Interior Hotel Tesoro Ixtapa)</t>
  </si>
  <si>
    <t>Leonor Gallardo Mateos</t>
  </si>
  <si>
    <t>D05</t>
  </si>
  <si>
    <t>Paulinas Librería</t>
  </si>
  <si>
    <t>Centro Paulino de Comunicación, S.C.</t>
  </si>
  <si>
    <t>07050</t>
  </si>
  <si>
    <t>01 477 716 6567</t>
  </si>
  <si>
    <t>paulinasleon@prodigy.net.mx</t>
  </si>
  <si>
    <t>E06</t>
  </si>
  <si>
    <t>El Medano s/n (Interior Hotel Meliá San Lucas)</t>
  </si>
  <si>
    <t>Cabo San Lucas</t>
  </si>
  <si>
    <t>01 624 143 5176 / 145 7800</t>
  </si>
  <si>
    <t>e06@areasmail.com.mx</t>
  </si>
  <si>
    <t>Distribuidora Cultural Tamaulipeca, S.A. de C.V.</t>
  </si>
  <si>
    <t>Benito Juárez 304-A, esquina Pedro José Méndez</t>
  </si>
  <si>
    <t>Primero de Mayo</t>
  </si>
  <si>
    <t>01 229 212 1126</t>
  </si>
  <si>
    <t xml:space="preserve">01 899 951 3486 </t>
  </si>
  <si>
    <t>monica_dct_tampico@hotmail.com</t>
  </si>
  <si>
    <t>Carlos Gerardo Martínez González</t>
  </si>
  <si>
    <t>Fray Juan de Zumárraga, A.R.</t>
  </si>
  <si>
    <t>Plaza Comercial Villa de Guadalupe 1ra sección,  local 10</t>
  </si>
  <si>
    <t>Tepeyac Insurgentes</t>
  </si>
  <si>
    <t>5577 9930</t>
  </si>
  <si>
    <t>Librería Papelería Hermanos Urias</t>
  </si>
  <si>
    <t>5522 5259</t>
  </si>
  <si>
    <t>5522 5376</t>
  </si>
  <si>
    <t>libreria@ediciones-sm.com.mx</t>
  </si>
  <si>
    <t>5 de Mayo 43, Isabel La Catolica 20, Letra C</t>
  </si>
  <si>
    <t>5512 0122</t>
  </si>
  <si>
    <t>Victoria</t>
  </si>
  <si>
    <t>Librería Universitaria</t>
  </si>
  <si>
    <t>Blvd. Benito Juárez s/n, Centro Comercial 19, Local 6</t>
  </si>
  <si>
    <t>Maestros Estatales</t>
  </si>
  <si>
    <t>01 686 566 1470</t>
  </si>
  <si>
    <t>01 686 566 0555</t>
  </si>
  <si>
    <t>libreria_universitaria@hotmail.com</t>
  </si>
  <si>
    <t>01 664 634 1654</t>
  </si>
  <si>
    <t>Alejandro Cruz López</t>
  </si>
  <si>
    <t>libvasconcelos@correo.uam.mx</t>
  </si>
  <si>
    <t>Morelos Poniente 1030</t>
  </si>
  <si>
    <t>01 871 716 8659</t>
  </si>
  <si>
    <t>Encargada / Empleada de mostrador</t>
  </si>
  <si>
    <t>Texto, jurídicos</t>
  </si>
  <si>
    <t>01 443 317 2024</t>
  </si>
  <si>
    <t>01 443 317 2026</t>
  </si>
  <si>
    <t>gdiaz@libreriashidalgo.com.mx</t>
  </si>
  <si>
    <t>www.libreriashidalgo.com.mx</t>
  </si>
  <si>
    <t>Encargado</t>
  </si>
  <si>
    <t>Texto, Interés General, Libro técnico, Infantil</t>
  </si>
  <si>
    <t>Dabsa, Iztaccíhuatl de Monterrey y Global Book</t>
  </si>
  <si>
    <t>gmendoza@libreriashidalgo.com.mx</t>
  </si>
  <si>
    <t>Librería Hidalgo</t>
  </si>
  <si>
    <t>Galeana 28</t>
  </si>
  <si>
    <t>Vanessa Chávez Melgarejo</t>
  </si>
  <si>
    <t>Fernanda Rincón Santana</t>
  </si>
  <si>
    <t>José Vasconcelos s/n</t>
  </si>
  <si>
    <t>Ex-hacienda Los Ángeles</t>
  </si>
  <si>
    <t>01 871 792 9415</t>
  </si>
  <si>
    <t>libreriamexico1@hotmail.com</t>
  </si>
  <si>
    <t xml:space="preserve">Editorial Iztaccihuatl y Book Shop  </t>
  </si>
  <si>
    <t>Felipe Carrillo Puerto</t>
  </si>
  <si>
    <t>01 983 834 1221</t>
  </si>
  <si>
    <t>carrillo_puerto@educal.com.mx</t>
  </si>
  <si>
    <t>Biblias, Textos Religiosos</t>
  </si>
  <si>
    <t>Cuauhtémoc 179,  Local 1</t>
  </si>
  <si>
    <t>5574 5069</t>
  </si>
  <si>
    <t>5564 5083</t>
  </si>
  <si>
    <t>12 de Octubre 210, Locales 5 y 6</t>
  </si>
  <si>
    <t>42060</t>
  </si>
  <si>
    <t>01 771 713 9833</t>
  </si>
  <si>
    <t>Dabsa, Pearson, McGraw-Hill y Thomson</t>
  </si>
  <si>
    <t>Entrega a domicilio</t>
  </si>
  <si>
    <t>Librería México</t>
  </si>
  <si>
    <t>Librerías México del Pacífico, S.A. de C.V.</t>
  </si>
  <si>
    <t>Revolución 4 y 6, esquina Monasterio</t>
  </si>
  <si>
    <t>San Ángel</t>
  </si>
  <si>
    <t>Interior del Museo de Arte</t>
  </si>
  <si>
    <t>Discos, videos, artesanías, revistas, joyería de plata, llaveros de niquel y mascadas de Pineda Covali. Servicio express y monedero electrónico</t>
  </si>
  <si>
    <t>www.socbiblicademexico.com.mx</t>
  </si>
  <si>
    <t>Biblias</t>
  </si>
  <si>
    <t>Librería El Palacio</t>
  </si>
  <si>
    <t>Esthela Andrade Torres</t>
  </si>
  <si>
    <t>10 de Mayo 21</t>
  </si>
  <si>
    <t>San Martín</t>
  </si>
  <si>
    <t>Huixquilucan</t>
  </si>
  <si>
    <t>01 55 8284 1767</t>
  </si>
  <si>
    <t>Calle 67 por 68-759</t>
  </si>
  <si>
    <t>Administrativa</t>
  </si>
  <si>
    <t>Teresa Pío Sánchez</t>
  </si>
  <si>
    <t>Higalgo 146</t>
  </si>
  <si>
    <t>libreriasmexico@hotmail.com</t>
  </si>
  <si>
    <t>Encargada / Gerente</t>
  </si>
  <si>
    <t>Raúl de Jesús Germán Reyes</t>
  </si>
  <si>
    <t>Reforma 511</t>
  </si>
  <si>
    <t>Luis Carlos Jesús Garibay Acosta</t>
  </si>
  <si>
    <t>Librería Galería Universitaria</t>
  </si>
  <si>
    <t>libreriazamna@hotmail.com</t>
  </si>
  <si>
    <t>José Marcelo Lara</t>
  </si>
  <si>
    <t>Reyna Victoria Manrique Canúl</t>
  </si>
  <si>
    <t>01 999 923 2214</t>
  </si>
  <si>
    <t>Boulevard de las Culturas 620</t>
  </si>
  <si>
    <t>González</t>
  </si>
  <si>
    <t>Piedras Negras</t>
  </si>
  <si>
    <t>01 878 782 2937</t>
  </si>
  <si>
    <t>piedrasnegras@educal.com.mx</t>
  </si>
  <si>
    <t>Librería La Pequeña Lulú</t>
  </si>
  <si>
    <t>E12</t>
  </si>
  <si>
    <t>Blvd. San José, lote 10 (Interior Hotel Royal Solaris Los Cabos)</t>
  </si>
  <si>
    <t>Campo de Golf</t>
  </si>
  <si>
    <t>01 624 142 6800 / 145 6800 ext. 5372</t>
  </si>
  <si>
    <t>Marlem Justina Esteban Basurto</t>
  </si>
  <si>
    <t>E14</t>
  </si>
  <si>
    <t xml:space="preserve">Papelería en general </t>
  </si>
  <si>
    <t>Librería y Papelería Ditexma</t>
  </si>
  <si>
    <t>María Luisa Tay Audirac</t>
  </si>
  <si>
    <t>01 664 681 1304</t>
  </si>
  <si>
    <t>01 844 416 9594</t>
  </si>
  <si>
    <t>Librería Zamná</t>
  </si>
  <si>
    <t>5566 9254 / 5063 1000 ext. 5395</t>
  </si>
  <si>
    <t>a22@mx.areasmail.com</t>
  </si>
  <si>
    <t>01 664 683 8319</t>
  </si>
  <si>
    <t>Isaura Josefina Lazcano Garza</t>
  </si>
  <si>
    <t>Manuel María del Llano 917-B Poniente</t>
  </si>
  <si>
    <t>librosdederecho@prodigy.net.mx</t>
  </si>
  <si>
    <t>Juárez 76, Local B2, esquina José Azueta, frente a la Alameda Central</t>
  </si>
  <si>
    <t>5521 6075</t>
  </si>
  <si>
    <t>5521 7640</t>
  </si>
  <si>
    <t>Eduardo Rivera Espinosa</t>
  </si>
  <si>
    <t>Psicología, contabilidad, derecho</t>
  </si>
  <si>
    <t>5887 6960</t>
  </si>
  <si>
    <t>Víctor Peña Olivo</t>
  </si>
  <si>
    <t xml:space="preserve">Informática, robótica, negocios, derecho, mercadotecnia, comunicación, sistemas, economía </t>
  </si>
  <si>
    <t>Librería San José El Altillo</t>
  </si>
  <si>
    <t>Margarita Maza de Juárez</t>
  </si>
  <si>
    <t>Atizapán de Zaragoza</t>
  </si>
  <si>
    <t>Eugenio Garza Sada 2622</t>
  </si>
  <si>
    <t>01 81 8387 5273</t>
  </si>
  <si>
    <t>01 81 8358 2682</t>
  </si>
  <si>
    <t>gsada@edimsa.com.mx</t>
  </si>
  <si>
    <t>Lorena Patricia Aguilar Mares</t>
  </si>
  <si>
    <t>01 998 802 1018</t>
  </si>
  <si>
    <t>01 998 267 7508</t>
  </si>
  <si>
    <t>cancun@edimsa.com.mx</t>
  </si>
  <si>
    <t>Plaza Nichupte</t>
  </si>
  <si>
    <t>Librería Médica 1 de Octubre</t>
  </si>
  <si>
    <t>Av. Instituto Politécnico Nacional 1669</t>
  </si>
  <si>
    <t>07720</t>
  </si>
  <si>
    <t>Beatriz Amable Hernández</t>
  </si>
  <si>
    <t>Hospital 1 de Octubre</t>
  </si>
  <si>
    <t>Librería Médica Escuela de Medicina (IPN)</t>
  </si>
  <si>
    <t>Av. Salvador Díaz Mirón s/n, esquina Plan de San Luis</t>
  </si>
  <si>
    <t>Casco de Santo Tomás</t>
  </si>
  <si>
    <t>Auxiliar</t>
  </si>
  <si>
    <t>Instituto Politécnico Nacional (Escuela Superior de Medicina)</t>
  </si>
  <si>
    <t>01 673 732 3385</t>
  </si>
  <si>
    <t>papelerias_mexico@hotmail.com</t>
  </si>
  <si>
    <t xml:space="preserve">Efraín Carvajal </t>
  </si>
  <si>
    <t>Escobedo 350 Sur</t>
  </si>
  <si>
    <t>01 673 732 9200</t>
  </si>
  <si>
    <t xml:space="preserve">papelerias_mexico@hotmail.com </t>
  </si>
  <si>
    <t>ventasbachiller@prodigy.net.mx</t>
  </si>
  <si>
    <t>libnori@hotmail.com</t>
  </si>
  <si>
    <t>Tabacalera</t>
  </si>
  <si>
    <t>06030</t>
  </si>
  <si>
    <t>Metro Revolución, Línea 2</t>
  </si>
  <si>
    <t>Azcapotzalco 708</t>
  </si>
  <si>
    <t>5352 9310</t>
  </si>
  <si>
    <t>5352 9291</t>
  </si>
  <si>
    <t>Subgerente</t>
  </si>
  <si>
    <t>Historia, Arqueología, Arte Mexicano, Guías Turísticas</t>
  </si>
  <si>
    <t>Distribuidora Británica</t>
  </si>
  <si>
    <t>Zona Arqueológica de Monte Albán</t>
  </si>
  <si>
    <t>01 951 516 9180</t>
  </si>
  <si>
    <t>Museo de Monte Albán</t>
  </si>
  <si>
    <t>Pedregal de Carrasco</t>
  </si>
  <si>
    <t>04700</t>
  </si>
  <si>
    <t>01 442 214 3628</t>
  </si>
  <si>
    <t>Centro Cultural Plaza de las Culturas</t>
  </si>
  <si>
    <t>Camino Real a San Lorenzo Tezonco 285</t>
  </si>
  <si>
    <t>El Manto</t>
  </si>
  <si>
    <t>09830</t>
  </si>
  <si>
    <t>Iztapalapa</t>
  </si>
  <si>
    <t>5804 3549</t>
  </si>
  <si>
    <t>ggarduño@casadelibro.com.mx</t>
  </si>
  <si>
    <t>Canal de Miramontes 2739</t>
  </si>
  <si>
    <t>Jardines de Coyoacán</t>
  </si>
  <si>
    <t>04890</t>
  </si>
  <si>
    <t>5677 0614</t>
  </si>
  <si>
    <t>01 33 3647 1673</t>
  </si>
  <si>
    <t>santamaria@edimsa.com.mx</t>
  </si>
  <si>
    <t>a1030</t>
  </si>
  <si>
    <t>Librerías Gema</t>
  </si>
  <si>
    <t>Abraham Terán Vargas</t>
  </si>
  <si>
    <t>Metro Boulevard Puerto Aéreo, Línea 1, Local CA-18</t>
  </si>
  <si>
    <t>Santa Cruz Aviación</t>
  </si>
  <si>
    <t>5393 2802</t>
  </si>
  <si>
    <t>5393 2600</t>
  </si>
  <si>
    <t>José Luis Domínguez Hernández</t>
  </si>
  <si>
    <t>Gerente General</t>
  </si>
  <si>
    <t>Interior del Centro Estatal de las Artes</t>
  </si>
  <si>
    <t>Random House Mondadori, FCE y Ediciones Era</t>
  </si>
  <si>
    <t>Discos, dvs culturales, revistas, artesanías, tazas, playeras, plumas y llaveros. Servicio express.</t>
  </si>
  <si>
    <t>Luz Elena Silva Guerrero / Fernando Martínez Juárez / Gabriela Rangel Muñoz</t>
  </si>
  <si>
    <t>Centro Cultural Bella Época</t>
  </si>
  <si>
    <t>José Ma. Morelos 216</t>
  </si>
  <si>
    <t>Salvador Alvarado</t>
  </si>
  <si>
    <t>Reproducciones de piezas arqueológicas, separadores de libros y tarjetas postales</t>
  </si>
  <si>
    <t>Papelería y películas. Cafetería</t>
  </si>
  <si>
    <t>Ticomán 480</t>
  </si>
  <si>
    <t>Pearson, Oxford y Cambridge</t>
  </si>
  <si>
    <t>01 961 612 6187</t>
  </si>
  <si>
    <t>01 961 612 6407</t>
  </si>
  <si>
    <t>2da Poniente Sur 118, esquina Av. Central Edificio Maciel, PB</t>
  </si>
  <si>
    <t>unach@porrua.com</t>
  </si>
  <si>
    <t>Javier Terrones Hernández</t>
  </si>
  <si>
    <t>Separadores de libros, morrales, discos, juguetes y playeras</t>
  </si>
  <si>
    <t>Medicina, ingeniería y administración</t>
  </si>
  <si>
    <t>libreriaypapelerialacultura@hotmail.com</t>
  </si>
  <si>
    <t>Hidalgo 22, Int. 4, esquina Comonfort</t>
  </si>
  <si>
    <t>01 777 314 3468</t>
  </si>
  <si>
    <t>Interior de la Terminal 2 del AICM</t>
  </si>
  <si>
    <t>Colofón, Random House Mondadori, Planeta y Paidós</t>
  </si>
  <si>
    <t>Pósters y bolsas</t>
  </si>
  <si>
    <t>01 477 716 9071</t>
  </si>
  <si>
    <t>01 744 480 0082</t>
  </si>
  <si>
    <t>ranacasona@prodigy.net.mx</t>
  </si>
  <si>
    <t>Librería Británica</t>
  </si>
  <si>
    <t>Británica Cultura y Servicio, S.A. de C.V.</t>
  </si>
  <si>
    <t>25 Poniente 1705-A</t>
  </si>
  <si>
    <t>Los Volcanes</t>
  </si>
  <si>
    <t>01 222 296 7337</t>
  </si>
  <si>
    <t>01 222 296 7338</t>
  </si>
  <si>
    <t>gerenciafrayjuan@prodigy.net.mx</t>
  </si>
  <si>
    <t>Responsable de librería</t>
  </si>
  <si>
    <t>centropaulino@prodigy.net.mx</t>
  </si>
  <si>
    <t>Magdalena Almodóvar Peña</t>
  </si>
  <si>
    <t>Av. Juárez 279</t>
  </si>
  <si>
    <t>Marruecos 74-A</t>
  </si>
  <si>
    <t>15400</t>
  </si>
  <si>
    <t>5760 3395</t>
  </si>
  <si>
    <t>Silvia Navarro</t>
  </si>
  <si>
    <t>Sociedad Bíblica de México</t>
  </si>
  <si>
    <t>Museo la Casona Spencer</t>
  </si>
  <si>
    <t>ABC Libros</t>
  </si>
  <si>
    <t>ABC Libros, S.A.</t>
  </si>
  <si>
    <t>Tito Estrada 4</t>
  </si>
  <si>
    <t>42730</t>
  </si>
  <si>
    <t>Progreso de Obregón</t>
  </si>
  <si>
    <t>01 738 725 2500</t>
  </si>
  <si>
    <t>abclibros@msn.com</t>
  </si>
  <si>
    <t>Diana Belén Morales Torres</t>
  </si>
  <si>
    <t>Librería del Valle</t>
  </si>
  <si>
    <t>5 de Mayo 1515 Norte</t>
  </si>
  <si>
    <t>82000</t>
  </si>
  <si>
    <t>01 669 981 1957</t>
  </si>
  <si>
    <t>libreriadelvalle@yahoo.com.mx</t>
  </si>
  <si>
    <t>5208 4261</t>
  </si>
  <si>
    <t>11000</t>
  </si>
  <si>
    <t>www.lamancha.com.mx</t>
  </si>
  <si>
    <t>Gerente administrativo</t>
  </si>
  <si>
    <t>Colofón, Planeta y Santillana</t>
  </si>
  <si>
    <t>Otro Lugar de la Mancha</t>
  </si>
  <si>
    <t>Esopo 11</t>
  </si>
  <si>
    <t>11570</t>
  </si>
  <si>
    <t>Jaime García Terrés</t>
  </si>
  <si>
    <t>Universidad 3000</t>
  </si>
  <si>
    <t>5616 1286</t>
  </si>
  <si>
    <t>5622 2406</t>
  </si>
  <si>
    <t>Rubén Maldonado Muñoz</t>
  </si>
  <si>
    <t xml:space="preserve">Un paseo por los libros </t>
  </si>
  <si>
    <t>Pasaje Zócalo-Pino Suárez Local 28</t>
  </si>
  <si>
    <t>5542 2548</t>
  </si>
  <si>
    <t>Agmex 2000 Librería Deportiva</t>
  </si>
  <si>
    <t>Eva Virginia Franco García</t>
  </si>
  <si>
    <t>Cerro de las Torres 174</t>
  </si>
  <si>
    <t>5544 3944</t>
  </si>
  <si>
    <t>5689 1000</t>
  </si>
  <si>
    <t>agmex2000@prodigy.net.mx</t>
  </si>
  <si>
    <t>www.librosdeportivos.com</t>
  </si>
  <si>
    <t>Deportes, Medicina, Pedagogía</t>
  </si>
  <si>
    <t>Prado Norte 565</t>
  </si>
  <si>
    <t>5540 0047</t>
  </si>
  <si>
    <t>www.elarca.com.mx</t>
  </si>
  <si>
    <t>Frente y Vuelta y Amazing Books</t>
  </si>
  <si>
    <t>Filomeno González Flores</t>
  </si>
  <si>
    <t>Plaza Fiesta San Agustín</t>
  </si>
  <si>
    <t>Playeras, bolsas de lona, separadores, discos y películas</t>
  </si>
  <si>
    <t>Coordinación Editorial en Literatura Médica Actual, S.A. de C.V.</t>
  </si>
  <si>
    <t>Salvador Quevedo y Zubieta 244</t>
  </si>
  <si>
    <t>Librería Museo José Luis Cuevas</t>
  </si>
  <si>
    <t>Revistas. Venta de periódicos atrasados</t>
  </si>
  <si>
    <t>Miguelina Tecan Valdivia</t>
  </si>
  <si>
    <t>01 33 3825 3915</t>
  </si>
  <si>
    <t>Junipero Cabrera Berrones</t>
  </si>
  <si>
    <t>Director del Museo</t>
  </si>
  <si>
    <t>Calle Fray Junipero Serra 1</t>
  </si>
  <si>
    <t>lib_donceles@yahoo.com.mx</t>
  </si>
  <si>
    <t>Colofón, Larousse y Océano de México</t>
  </si>
  <si>
    <t>Postales</t>
  </si>
  <si>
    <t>Librería Cristiana Emmanuel</t>
  </si>
  <si>
    <t>01 998 880 9918</t>
  </si>
  <si>
    <t>01 998 849 2769</t>
  </si>
  <si>
    <t>cancun@porrua.com</t>
  </si>
  <si>
    <t xml:space="preserve">Derecho, medicina </t>
  </si>
  <si>
    <t>Colofón, Planeta y Era</t>
  </si>
  <si>
    <t>mjmontes@prodigy.net.mx / odessalibrerias@live.com.mx</t>
  </si>
  <si>
    <t>Mario Morgado Montes</t>
  </si>
  <si>
    <t>Proveedora Escolar, S. de R.L</t>
  </si>
  <si>
    <t>Independencia 1001</t>
  </si>
  <si>
    <t>libros_uac@hotmail.com</t>
  </si>
  <si>
    <t>Librería Atlas</t>
  </si>
  <si>
    <t>Ismael Baca Esparza</t>
  </si>
  <si>
    <t>Inglés, Francés</t>
  </si>
  <si>
    <t>Librería UNISON</t>
  </si>
  <si>
    <t>Universidad de Sonora</t>
  </si>
  <si>
    <t>San Lorenzo</t>
  </si>
  <si>
    <t>Librería Nori</t>
  </si>
  <si>
    <t>Distribuidora Noriega, S.A. de C.V.</t>
  </si>
  <si>
    <t>Félix Berenguer 106</t>
  </si>
  <si>
    <t>Lomas Virreyes</t>
  </si>
  <si>
    <t>5520 6592</t>
  </si>
  <si>
    <t>5202 8985</t>
  </si>
  <si>
    <t xml:space="preserve">Yaxchilán 31 SM22, M18, Hotel Xbalamqué </t>
  </si>
  <si>
    <t>Librería Universal de Aguascalientes, S. de R. L. de C.V.</t>
  </si>
  <si>
    <t>Madero 208</t>
  </si>
  <si>
    <t>01 449 145 2121</t>
  </si>
  <si>
    <t>universal@axtel.net</t>
  </si>
  <si>
    <t>Viridiana Araujo Hernández</t>
  </si>
  <si>
    <t>E19</t>
  </si>
  <si>
    <t>Local s/n (Interior Hotel Casa Dorada), AT Medano</t>
  </si>
  <si>
    <t>01 624 143 8464</t>
  </si>
  <si>
    <t>E53</t>
  </si>
  <si>
    <t>Librería Varci</t>
  </si>
  <si>
    <t>Feliciano Cirión Montes de Oca</t>
  </si>
  <si>
    <t>Mar Arábigo 9-B</t>
  </si>
  <si>
    <t>Tacuba</t>
  </si>
  <si>
    <t>11410</t>
  </si>
  <si>
    <t>5527 7057</t>
  </si>
  <si>
    <t>Francisco Javier Horacio Sáenz</t>
  </si>
  <si>
    <t xml:space="preserve">Carretera Guadalajara-Chapala Km. 17.5 (Interior Edificio de Aviación Regional, Aeropuerto Internacional de Guadalajara) </t>
  </si>
  <si>
    <t>01 33 3688 8185</t>
  </si>
  <si>
    <t>Calzada de Guadalupe 705</t>
  </si>
  <si>
    <t>Julián Carrillo</t>
  </si>
  <si>
    <t>01 444 839 2395</t>
  </si>
  <si>
    <t>sanluiscentro@educal.com.mx</t>
  </si>
  <si>
    <t>Alfredo Chavarría Flores</t>
  </si>
  <si>
    <t>Centro de las Artes</t>
  </si>
  <si>
    <t>Cepeda 354 Sur, entre Hidalgo y Juárez</t>
  </si>
  <si>
    <t>Amanda Marina López Luna</t>
  </si>
  <si>
    <t>Enrique Fernando Cardona Galván</t>
  </si>
  <si>
    <t>Contadores Públicos</t>
  </si>
  <si>
    <t>Armando Mendoza Hernández / Diana Vázquez</t>
  </si>
  <si>
    <t>contabilidad.general@sanpablo.com.mx / armenhdez@hotmail.com /atencionalcliente@sanpablo.com.mx / almacencentral@sanpablo.com.mx</t>
  </si>
  <si>
    <t>Ana María Juárez</t>
  </si>
  <si>
    <t>Sistema de apartado de libros</t>
  </si>
  <si>
    <t>Patricia Ramírez / Hilda Toledano Espinosa</t>
  </si>
  <si>
    <t xml:space="preserve">Revistas y souvenirs </t>
  </si>
  <si>
    <t>Responsable / Subdirectora de Control de Tiendas</t>
  </si>
  <si>
    <t>Catarino Rosales Montalvo / Hilda Toledano Espinosa</t>
  </si>
  <si>
    <t>Museo Regional Guadalupe Zacatecas</t>
  </si>
  <si>
    <t>Tienda de la Galería de Historia, Caracol</t>
  </si>
  <si>
    <t>Laura Inés Razo Valdez / Hilda Toledano Espinosa</t>
  </si>
  <si>
    <t>Museo Templo Mayor</t>
  </si>
  <si>
    <t>Revistas, reproducciones y souvenirs</t>
  </si>
  <si>
    <t>Martín Reyes</t>
  </si>
  <si>
    <t>Porrúa Hermanos, Larousse, McGraw-Hill, Pearson, Susaeta, Plaza y Janés, Grijalbo, Planeta y Selector</t>
  </si>
  <si>
    <t>Medicina, Administración, Contabilidad, Derecho, Ingeniería, Arquitectura, Mecánica, Interés general y Superación personal</t>
  </si>
  <si>
    <t>Empleado de mostrador / Responsable</t>
  </si>
  <si>
    <t>Ediciones Paulinas, Frente y Vuelta, La Nueva Secan y Buena Prensa</t>
  </si>
  <si>
    <t>Revistas, artesanías, discos, dvs, guías y postales.  Servicio express</t>
  </si>
  <si>
    <t>salvadorlibro@prodigy.net.mx</t>
  </si>
  <si>
    <t>Magdalena Toledo Sierra</t>
  </si>
  <si>
    <t xml:space="preserve">Nirvana </t>
  </si>
  <si>
    <t>Conferencias</t>
  </si>
  <si>
    <t>Libros de Derecho y Fiscal</t>
  </si>
  <si>
    <t>Representaciones Bíblicas, Sociedad Bíblica y La Puerta de la Fe</t>
  </si>
  <si>
    <t>La Torre de Papel</t>
  </si>
  <si>
    <t>La Torre de Papel, S.A. de C.V.</t>
  </si>
  <si>
    <t>Castillo de Chapultepec</t>
  </si>
  <si>
    <t>5286 07 00</t>
  </si>
  <si>
    <t>cmaribel_2010@hotmail.com</t>
  </si>
  <si>
    <t>Hilda Toledano Espinosa</t>
  </si>
  <si>
    <t>Museos, zonas arqueológicas, casas de cultura</t>
  </si>
  <si>
    <t>jrcorona@prodigy.net.mx</t>
  </si>
  <si>
    <t>José Ramón Corona Ojeda</t>
  </si>
  <si>
    <t>Librería Núñez Brooks</t>
  </si>
  <si>
    <t>René Núñez Sández</t>
  </si>
  <si>
    <t>Calle 3ra. núm. 5</t>
  </si>
  <si>
    <t>Mulegé</t>
  </si>
  <si>
    <t>01 615 152 0398</t>
  </si>
  <si>
    <t>renens@prodigy.net.mx</t>
  </si>
  <si>
    <t>Dvs y revistas</t>
  </si>
  <si>
    <t>Manuel Carpio 99, Local 13</t>
  </si>
  <si>
    <t>Santa María La Ribera</t>
  </si>
  <si>
    <t>Librería Gonvill, Editorial Lippincott, Editorial Médica Panamericana y McGraw-Hill</t>
  </si>
  <si>
    <t>Equipo instrumental médico. Entrega de  libros a domicilio</t>
  </si>
  <si>
    <t>Marcela Chávez</t>
  </si>
  <si>
    <t>cctmorelia@prodigy.net.mx</t>
  </si>
  <si>
    <t>libreriasanroberto@hotmail.com</t>
  </si>
  <si>
    <t>Librería y Papelería El Escritorio</t>
  </si>
  <si>
    <t>Francisco Farriols Obregón</t>
  </si>
  <si>
    <t>Heidy Hernández Hernández</t>
  </si>
  <si>
    <t>Pasaje Zócalo-Pino Suárez, Local 15</t>
  </si>
  <si>
    <t>Librería Vida</t>
  </si>
  <si>
    <t>Arturo Verdal Valles</t>
  </si>
  <si>
    <t>01 871 716 7925</t>
  </si>
  <si>
    <t>Religión Cristiana Evangélica</t>
  </si>
  <si>
    <t>Unilit, Betania y Vida</t>
  </si>
  <si>
    <t>Editorial Planeta Mexicana, Editorial Océano y Fontamara</t>
  </si>
  <si>
    <t>Museo Histórico de Jalpan</t>
  </si>
  <si>
    <t>Jalpan de Serra</t>
  </si>
  <si>
    <t>01 441 296 0165</t>
  </si>
  <si>
    <t>Encargada de Mostrador</t>
  </si>
  <si>
    <t>libreriaelpalacio@hotmail.com</t>
  </si>
  <si>
    <t>Porrúa Hermanos, Trillas, Limusa y Educal</t>
  </si>
  <si>
    <t>editorialpax@editorialpax.com</t>
  </si>
  <si>
    <t>www.editorialpax.com</t>
  </si>
  <si>
    <t>Nicolás León 192-B</t>
  </si>
  <si>
    <t>Jardín Balbuena</t>
  </si>
  <si>
    <t>15900</t>
  </si>
  <si>
    <t>Calle 57, Interior Centro Cultural Casa núm. 6, entre 8 y 10</t>
  </si>
  <si>
    <t>01 981 816 1350</t>
  </si>
  <si>
    <t>Ernestina Amézcua Rodríguez</t>
  </si>
  <si>
    <t>Librería El Barco</t>
  </si>
  <si>
    <t>Rafael Sánchez Lorenzo</t>
  </si>
  <si>
    <t>Galeana Norte 232, Calle del Codo</t>
  </si>
  <si>
    <t>01 449 146 6180</t>
  </si>
  <si>
    <t>01 449 146 6181</t>
  </si>
  <si>
    <t>elbarcolibros@yahoo.com.mx</t>
  </si>
  <si>
    <t>Colofón, Planeta y Random House Mondadori</t>
  </si>
  <si>
    <t>Discos y área de café</t>
  </si>
  <si>
    <t>Renta y venta de películas y discos de música. Talleres para niños y círcuclos de lectura</t>
  </si>
  <si>
    <t>Librería Minerva</t>
  </si>
  <si>
    <t>María del Carmen González Fonseca</t>
  </si>
  <si>
    <t>01 722 278 5975</t>
  </si>
  <si>
    <t>Revistas, floreros, joyeros, discos, videos, postales, sepadores de libros, tazas y plumas. Servicio express.</t>
  </si>
  <si>
    <t>Portal Hidalgo 5, Frente a la Plaza de la Constitución</t>
  </si>
  <si>
    <t>tlaxcala@educal.com.mx / hchavez@educal.com.mx</t>
  </si>
  <si>
    <t>Revistas, dvs, cds, separadores de libros, artesanías, vasos tequileros, floreros, llaveros, playeras y cuadros. Servicio express</t>
  </si>
  <si>
    <t>Daniel Rodríguez</t>
  </si>
  <si>
    <t>Centro Comercial La Cachanilla, Local 13 F</t>
  </si>
  <si>
    <t>La Jabonera</t>
  </si>
  <si>
    <t>01 686 552 2878</t>
  </si>
  <si>
    <t>mexicali@libreriasdecristal.com.mx</t>
  </si>
  <si>
    <t>Centro Comercial La Cachanilla</t>
  </si>
  <si>
    <t>Interior del Museo de la Cultura Maya</t>
  </si>
  <si>
    <t>Chilpancingo</t>
  </si>
  <si>
    <t>01 747 478 3006</t>
  </si>
  <si>
    <t>F.T.D.</t>
  </si>
  <si>
    <t>F.T.D.,  S. A. de C. V.</t>
  </si>
  <si>
    <t>Guillermo Pozos Niño</t>
  </si>
  <si>
    <t>Glorieta del Metro Insurgentes, Local CC 21-A</t>
  </si>
  <si>
    <t>5511 8589</t>
  </si>
  <si>
    <t>lacasadelaenciclopedia@yahoo.com.mx</t>
  </si>
  <si>
    <t>01 449 915 4507</t>
  </si>
  <si>
    <t>aguascalientes1@libreriasdecristal.com.mx</t>
  </si>
  <si>
    <t>Hidalgo 204</t>
  </si>
  <si>
    <t>01 771 715 2160</t>
  </si>
  <si>
    <t>pachuca@libreriasdecristal.com.mx</t>
  </si>
  <si>
    <t>Papelería de oficina y escolar, servicio de fotocopias, enmicados, engargolados y regalos</t>
  </si>
  <si>
    <t>Librería del Museo Franz Mayer</t>
  </si>
  <si>
    <t>Hoeffer 22, esquina Comonfort</t>
  </si>
  <si>
    <t>Centenario</t>
  </si>
  <si>
    <t>Sonora</t>
  </si>
  <si>
    <t>Hermosillo</t>
  </si>
  <si>
    <t>Era y Booket</t>
  </si>
  <si>
    <t>Director general / Encargado</t>
  </si>
  <si>
    <t>Plaza Valeros</t>
  </si>
  <si>
    <t>Micro</t>
  </si>
  <si>
    <t>Librería El Árbol de Lectura</t>
  </si>
  <si>
    <t>5522 1888</t>
  </si>
  <si>
    <t>5542 4759</t>
  </si>
  <si>
    <t>01 744 480 0083</t>
  </si>
  <si>
    <t>Allende 304</t>
  </si>
  <si>
    <t>Av. Mariano Otero 3036</t>
  </si>
  <si>
    <t>Jardines del Bosque</t>
  </si>
  <si>
    <t>Guanajuato</t>
  </si>
  <si>
    <t>Celaya</t>
  </si>
  <si>
    <t>01 461 613 2787</t>
  </si>
  <si>
    <t>Pozos la Casa de la Enciclopedia</t>
  </si>
  <si>
    <t>Pozos La casa de la Enciclopedia, S.A de C.V.</t>
  </si>
  <si>
    <t>Universitarios</t>
  </si>
  <si>
    <t>A08</t>
  </si>
  <si>
    <t>Av. Eugenio Garza Sada 2402</t>
  </si>
  <si>
    <t>Películas clásicas</t>
  </si>
  <si>
    <t>José María Rico 221</t>
  </si>
  <si>
    <t>5524 9392</t>
  </si>
  <si>
    <t>Planeta, Random House Mondadori y Santillana</t>
  </si>
  <si>
    <t>Postales, separadores, discos, agendas y libretas de notas</t>
  </si>
  <si>
    <t>Calle 24 s/n, entre calle 27 y 29</t>
  </si>
  <si>
    <t>Carmen</t>
  </si>
  <si>
    <t>01 938 382 8403</t>
  </si>
  <si>
    <t>cdcarmen@educal.com.mx</t>
  </si>
  <si>
    <t>5546 7178</t>
  </si>
  <si>
    <t>reforma@educal.com.mx</t>
  </si>
  <si>
    <t>Elizabeth Alba Meraz</t>
  </si>
  <si>
    <t>01 984 879 3004</t>
  </si>
  <si>
    <t>pequemundo@prodigy.net.mx</t>
  </si>
  <si>
    <t>Boulevard Antonio Rosales y Av. Álvaro Obregón s/n</t>
  </si>
  <si>
    <t>01 668 817 2333</t>
  </si>
  <si>
    <t>losmochis@educal.com.mx</t>
  </si>
  <si>
    <t>Ediciones Santillana, Random House Mondadori y Lujoan</t>
  </si>
  <si>
    <t>Artesanías, joyería de plata, playeras, bolsas y películas. Servicio express</t>
  </si>
  <si>
    <t>Manuel L. Barragán 220, Local 80</t>
  </si>
  <si>
    <t>Ex Hacienda El Canadá</t>
  </si>
  <si>
    <t>General Escobedo</t>
  </si>
  <si>
    <t>01 81 8058 9037</t>
  </si>
  <si>
    <t>01 81 8058 9038</t>
  </si>
  <si>
    <t>Plaza Outlet Monterrey</t>
  </si>
  <si>
    <t>Separadores de libros, llaveros, playeras, discos, dvs y películas</t>
  </si>
  <si>
    <t>República de Argentina 15</t>
  </si>
  <si>
    <t>Facultad de Derecho, Universidad Nacional Autónoma de México (UNAM)</t>
  </si>
  <si>
    <t xml:space="preserve">01 272 724 7441 </t>
  </si>
  <si>
    <t>Interior de la Fototeca</t>
  </si>
  <si>
    <t>Librería Porrúa</t>
  </si>
  <si>
    <t>La Ventana Librería</t>
  </si>
  <si>
    <t>Asesoría bibliográfica en contaduría, administración y derecho. Envío a domicilio venta mayor a $1,000.00 área metropolitana</t>
  </si>
  <si>
    <t>Pequeña</t>
  </si>
  <si>
    <t>Playeras, peluches, separadores de libros, películas y bolsas con el logotipo de la librería</t>
  </si>
  <si>
    <t>Blvd. Everardo Márquez s/n, esquina Av. Revolución</t>
  </si>
  <si>
    <t>01 771 719 0399</t>
  </si>
  <si>
    <t>Librería Cruz</t>
  </si>
  <si>
    <t>Librería Cruz O, S.A. de C.V.</t>
  </si>
  <si>
    <t>Librería Internacional</t>
  </si>
  <si>
    <t xml:space="preserve">Sonora 206 </t>
  </si>
  <si>
    <t xml:space="preserve">Hipódromo </t>
  </si>
  <si>
    <t>06100</t>
  </si>
  <si>
    <t>5265 1165</t>
  </si>
  <si>
    <t>Blvd. Hermanos Serdán No. 141 (Interior Hotel Crowne Plaza)</t>
  </si>
  <si>
    <t>Amor</t>
  </si>
  <si>
    <t>Carretera Guadalajara-Morelia Km. 12.5, Local 73</t>
  </si>
  <si>
    <t>Tlajomulco de Zúñiga</t>
  </si>
  <si>
    <t>01 33 3188 8172</t>
  </si>
  <si>
    <t>01 33 3188 8208</t>
  </si>
  <si>
    <t>Centro Comercial Plaza Outlet Guadalajara</t>
  </si>
  <si>
    <t>Santillana, Planeta y Océano</t>
  </si>
  <si>
    <t>Derecho e ingeniería</t>
  </si>
  <si>
    <t>Universidad Veracruzana</t>
  </si>
  <si>
    <t>Planeta, Reverté y McGraw-Hill</t>
  </si>
  <si>
    <t>2630 3136</t>
  </si>
  <si>
    <t>21 de Marzo Norte 309</t>
  </si>
  <si>
    <t>01 775 753 0626</t>
  </si>
  <si>
    <t>elinteriororizaba@hotmail.com</t>
  </si>
  <si>
    <t>Córdoba 93, Locales A y B</t>
  </si>
  <si>
    <t>5514 1597</t>
  </si>
  <si>
    <t>laaventuradeleer@hotmail.com</t>
  </si>
  <si>
    <t>Leonor Hernández</t>
  </si>
  <si>
    <t>www.libreriamedica8a.com</t>
  </si>
  <si>
    <t>Judith Villanueva</t>
  </si>
  <si>
    <t>01 999 926 2608</t>
  </si>
  <si>
    <t>Sucursal</t>
  </si>
  <si>
    <t>Plaza Veleros, Floresta s/n</t>
  </si>
  <si>
    <t>El Parque</t>
  </si>
  <si>
    <t>38010</t>
  </si>
  <si>
    <t>01 461 609 0995</t>
  </si>
  <si>
    <t>-</t>
  </si>
  <si>
    <t>dc_6801@hotmail.com</t>
  </si>
  <si>
    <t>Luis Armando Demesa Hernández</t>
  </si>
  <si>
    <t>Paseo de los Héroes 9350, esquina con Francisco Javier Mina</t>
  </si>
  <si>
    <t>Zona Río</t>
  </si>
  <si>
    <t>Tijuana</t>
  </si>
  <si>
    <t>01 664 684 1078</t>
  </si>
  <si>
    <t>5318 9000 ext. 9281</t>
  </si>
  <si>
    <t>5704 7579</t>
  </si>
  <si>
    <t>Mier y Pesado 210, local 2, letra C</t>
  </si>
  <si>
    <t>03103</t>
  </si>
  <si>
    <t>5524 9381</t>
  </si>
  <si>
    <t>ensenada@educal.com.mx</t>
  </si>
  <si>
    <t>Libros Especializados e Información, S.A. de C.V.</t>
  </si>
  <si>
    <t>Valle del Yaqui 112</t>
  </si>
  <si>
    <t>37150</t>
  </si>
  <si>
    <t>01 477 716 0990</t>
  </si>
  <si>
    <t>01 477 717 2417</t>
  </si>
  <si>
    <t>ventas.lei@prodigy.net.mx</t>
  </si>
  <si>
    <t>Ciencias de la Salud: Medicina, Psicología, Odontología</t>
  </si>
  <si>
    <t>Librería Vesalius y Librerías Sandy</t>
  </si>
  <si>
    <t>Manuales: hojas de evaluación psicológica y cds.</t>
  </si>
  <si>
    <t>Everest, Santillana, Planeta, Ediciones B y Océano</t>
  </si>
  <si>
    <t>Centro (Zócalo)</t>
  </si>
  <si>
    <t xml:space="preserve">01 222 232 0953 </t>
  </si>
  <si>
    <t>01 442 213 5675 / 213 5795</t>
  </si>
  <si>
    <t>01 899 946 8695 / 946 8749</t>
  </si>
  <si>
    <t>Blvd. Mariano Sánchez 10</t>
  </si>
  <si>
    <t>01 246 466 5816</t>
  </si>
  <si>
    <t>01 246 466 5835</t>
  </si>
  <si>
    <t>Av. Colón No. 500 (Interior Hotel Presidente Intercontinental Villa Mercedes)</t>
  </si>
  <si>
    <t>01 999 920 8389 / 942 9000 ext. 5354</t>
  </si>
  <si>
    <t>j04@mx.areasmail.com</t>
  </si>
  <si>
    <t>K01</t>
  </si>
  <si>
    <t>Bolsas Trillas, pósters y agendas</t>
  </si>
  <si>
    <t>Gerente / Asesora Bibliográfica</t>
  </si>
  <si>
    <t>Playeras y bolsas con el logotipo de  "Trillas"</t>
  </si>
  <si>
    <t>5605 8823</t>
  </si>
  <si>
    <t xml:space="preserve">Librería y Papelería el Educador </t>
  </si>
  <si>
    <t>Corredor Zona Comercial, a un costado sur de Rectoría</t>
  </si>
  <si>
    <t>alejandra_roa84@hotmail.com / claudia_regis4@hotmail.com / lib_jtorri@libros.unam.mx</t>
  </si>
  <si>
    <t>Discos, películas, calendarios y agendas</t>
  </si>
  <si>
    <t>RM, Colofón y Sexto Piso</t>
  </si>
  <si>
    <t>Librería Palacio de Minería</t>
  </si>
  <si>
    <t>Interior del Palacio de Minería</t>
  </si>
  <si>
    <t>Discos compactos y videos</t>
  </si>
  <si>
    <t>Plaza y Valdez, FCE, Jus, RM, Siglo XXI, Grupo Editorial Planeta y Santillana</t>
  </si>
  <si>
    <t>01 222  514 9112</t>
  </si>
  <si>
    <t>01 222 243 6955</t>
  </si>
  <si>
    <t>Pasaje Enriquez, Enriquez y Primo Verdad</t>
  </si>
  <si>
    <t>Pasaje Comercial</t>
  </si>
  <si>
    <t>libreria@disedi.com.mx</t>
  </si>
  <si>
    <t>www.disedi.com.mx</t>
  </si>
  <si>
    <t>Libros de enseñanza de Inglés</t>
  </si>
  <si>
    <t>Av. Universidad 3000</t>
  </si>
  <si>
    <t>Copilco</t>
  </si>
  <si>
    <t>Bodega de Libros, S.A. de C.V.</t>
  </si>
  <si>
    <t>Editorial Planeta, Editorial Random House Mondadori y Colofón</t>
  </si>
  <si>
    <t>Calle Colón s/n, esquina 1ra. del Seminario</t>
  </si>
  <si>
    <t>Zacatecas</t>
  </si>
  <si>
    <t>01 492 922 4136</t>
  </si>
  <si>
    <t>zacatecas@educal.com.mx</t>
  </si>
  <si>
    <t>Roberto Carlos Galván López / Cristina Hernández Nuñez</t>
  </si>
  <si>
    <t>Interior del Museo Manuel Felguérez</t>
  </si>
  <si>
    <t xml:space="preserve">Santillana y Alfaguara </t>
  </si>
  <si>
    <t>Xalapa s/n</t>
  </si>
  <si>
    <t>Obrero Campesino</t>
  </si>
  <si>
    <t>Xalapa</t>
  </si>
  <si>
    <t>01 228 840 8743</t>
  </si>
  <si>
    <t>01 228 815 0806</t>
  </si>
  <si>
    <t>Samuel Mestizo Peña</t>
  </si>
  <si>
    <t>Librería Internacional de Xalapa</t>
  </si>
  <si>
    <t>Librería Internacional de Xalapa, S.A. de C.V.</t>
  </si>
  <si>
    <t>Xalapeños Ilustres 39</t>
  </si>
  <si>
    <t>01 228 818 1234</t>
  </si>
  <si>
    <t>libinterxa@prodigy.net.mx / manuel-silvad@prodigy.net.mx</t>
  </si>
  <si>
    <t>Manuel Silva Durán</t>
  </si>
  <si>
    <t>Aeropuerto Internacional de la Ciudad de México, Local 5, Sala B</t>
  </si>
  <si>
    <t>Peñón de los Baños</t>
  </si>
  <si>
    <t>15620</t>
  </si>
  <si>
    <t xml:space="preserve">Librería y Artículos Religiosos Kerygma   </t>
  </si>
  <si>
    <t>Sofía Catalán Crespo</t>
  </si>
  <si>
    <t>Abasolo 10</t>
  </si>
  <si>
    <t>39000</t>
  </si>
  <si>
    <t>01 747 472 9966</t>
  </si>
  <si>
    <t>Religión Católica, Superación Personal</t>
  </si>
  <si>
    <t>contexto.e@hotmail.com</t>
  </si>
  <si>
    <t>Hueber</t>
  </si>
  <si>
    <t>Distribución de libros en los colegios. Conferencias y asesorías para profesores</t>
  </si>
  <si>
    <t xml:space="preserve">DISEDI / Distribuidora de Ediciones </t>
  </si>
  <si>
    <t>01 222 242 3814</t>
  </si>
  <si>
    <t>Contabilidad, Derecho</t>
  </si>
  <si>
    <t>Morelos  687-689</t>
  </si>
  <si>
    <t>01 33 3614 6684</t>
  </si>
  <si>
    <t>Juárez Norte 38, esquina Morelos Ote.</t>
  </si>
  <si>
    <t>Amada López</t>
  </si>
  <si>
    <t>Compras y Devoluciones</t>
  </si>
  <si>
    <t>01 222 298 2172</t>
  </si>
  <si>
    <t>01 222 246 5246</t>
  </si>
  <si>
    <t>Librería Altexto Campus Villa de Álvarez</t>
  </si>
  <si>
    <t>Villa de Álvarez</t>
  </si>
  <si>
    <t>01 312 316 1000 ext. 50071</t>
  </si>
  <si>
    <t>Monclova</t>
  </si>
  <si>
    <t>Capitán Carlos León s/n, Edificio C, Piso 2, Nueva Terminal Aérea del Aeropuerto Internacional de la Ciudad de México. Geresa México.</t>
  </si>
  <si>
    <t>4313 0027</t>
  </si>
  <si>
    <t>a72@mx.areasmail.com</t>
  </si>
  <si>
    <t>Zully Elena Banderas Arroyo</t>
  </si>
  <si>
    <t>Librería Pórtico de la ciudad de México</t>
  </si>
  <si>
    <t>Secretaría de Cultura del Gobierno del D.F.</t>
  </si>
  <si>
    <t>5522 8149</t>
  </si>
  <si>
    <t>b23@mx.areasmail.com</t>
  </si>
  <si>
    <t>B25</t>
  </si>
  <si>
    <t>Alfonso Escorza Sánchez</t>
  </si>
  <si>
    <t>01 771 715 3343</t>
  </si>
  <si>
    <t>B29</t>
  </si>
  <si>
    <t>Cimatario</t>
  </si>
  <si>
    <t>Javier Bolaños Acevedo</t>
  </si>
  <si>
    <t>Libros en inglés</t>
  </si>
  <si>
    <t>gsceron@hotmail.com</t>
  </si>
  <si>
    <t>Elsa Morales</t>
  </si>
  <si>
    <t>Paidós, Planeta y Sótano de Coyoacán</t>
  </si>
  <si>
    <t>Socorro Maricela Martínez Lazo</t>
  </si>
  <si>
    <t>Av. Congreso de la Unión 3728</t>
  </si>
  <si>
    <t>Martires de Río Blanco</t>
  </si>
  <si>
    <t>07880</t>
  </si>
  <si>
    <t>5751 2002</t>
  </si>
  <si>
    <t>manolo_partida@hotmail.com</t>
  </si>
  <si>
    <t>Juan Manuel Partida Martínez</t>
  </si>
  <si>
    <t>Temas de la ciudad de México</t>
  </si>
  <si>
    <t>Librería Ciencia y Contexto</t>
  </si>
  <si>
    <t>María de Lourdes Pérez Reyes</t>
  </si>
  <si>
    <t>Allende 10, Local 3</t>
  </si>
  <si>
    <t>Sigüenza y Góngora 13 C</t>
  </si>
  <si>
    <t>5562 0506</t>
  </si>
  <si>
    <t>libreriahistoriadores@yahoo.com.mx</t>
  </si>
  <si>
    <t>Libros Selectos</t>
  </si>
  <si>
    <t>Independencia 64, Local A</t>
  </si>
  <si>
    <t>5510 3156</t>
  </si>
  <si>
    <t>5521 6904</t>
  </si>
  <si>
    <t>libros.selectos@gmail.com</t>
  </si>
  <si>
    <t>David Arroyo</t>
  </si>
  <si>
    <t>Gustavo Gil, Editorial Iztaccíhuatl y Colofón</t>
  </si>
  <si>
    <t>San Benito</t>
  </si>
  <si>
    <t>Plaza Brasil</t>
  </si>
  <si>
    <t>Regalos. Cafetería, pedidos especiales, taller de lectura, cuentacuentos, teatro y presentaciones de libros</t>
  </si>
  <si>
    <t>La Florida</t>
  </si>
  <si>
    <t>53160</t>
  </si>
  <si>
    <t>5560 2592</t>
  </si>
  <si>
    <t>www.legariaediciones.com</t>
  </si>
  <si>
    <t>Sandra Monroy Sánchez</t>
  </si>
  <si>
    <t>Cromos decorativos</t>
  </si>
  <si>
    <t>Plaza Comercial Villa de Guadalupe</t>
  </si>
  <si>
    <t>secamcuria@prodigy.net.mx / gerenciafrayjuan@prodigy.net.mx</t>
  </si>
  <si>
    <t>Martha Castillo / Karla Zúñiga</t>
  </si>
  <si>
    <t>Artículos religiosos: Rosarios, imágenes y estampas</t>
  </si>
  <si>
    <t>5765 7350</t>
  </si>
  <si>
    <t>5522 6201</t>
  </si>
  <si>
    <t>Cuadros, separadores de libros, cds de música cristiana, regalos y relojes</t>
  </si>
  <si>
    <t>Patricia Campos / Sergio Barragán</t>
  </si>
  <si>
    <t>Responsables</t>
  </si>
  <si>
    <t>Artículos deportivos</t>
  </si>
  <si>
    <t>Av. San Lorenzo 37</t>
  </si>
  <si>
    <t>Los Ángeles Femenina</t>
  </si>
  <si>
    <t>Daniel Gómez / Víctor Gómez</t>
  </si>
  <si>
    <t xml:space="preserve">Librería Sapientia  </t>
  </si>
  <si>
    <t>Elsy Ileana Mendoza Medrano</t>
  </si>
  <si>
    <t>Calle 50 núm. 143, Local 31, Plaza Dorada</t>
  </si>
  <si>
    <t>97220</t>
  </si>
  <si>
    <t>Av. de la Paz 1736</t>
  </si>
  <si>
    <t>Librería Book Shop</t>
  </si>
  <si>
    <t>Misael Valenzuela Cabrera</t>
  </si>
  <si>
    <t>Distribuidora Maranatha y Librería Betania</t>
  </si>
  <si>
    <t>c4861</t>
  </si>
  <si>
    <t>Librería Fray Juan de Zumárraga</t>
  </si>
  <si>
    <t>Unidad Campo Redondo</t>
  </si>
  <si>
    <t>01 755 553 2196 / 553 0018</t>
  </si>
  <si>
    <t>d01@mx.areasmail.com</t>
  </si>
  <si>
    <t>Julia Mendoza Vázquez</t>
  </si>
  <si>
    <t>01 81 8329 4284</t>
  </si>
  <si>
    <t>www.libreriauniversitaria.com.mx</t>
  </si>
  <si>
    <t>Amazon</t>
  </si>
  <si>
    <t>Av. Pedro de Alba 101, Facultad de  Derecho</t>
  </si>
  <si>
    <t>01 81 8329 4286</t>
  </si>
  <si>
    <t>Librería Eben Ezer</t>
  </si>
  <si>
    <t>Librería Ochoa</t>
  </si>
  <si>
    <t>Librería Murguía</t>
  </si>
  <si>
    <t>María Esther Murguía Canovas</t>
  </si>
  <si>
    <t>Librerías El Bachiller, S.A. de C.V.</t>
  </si>
  <si>
    <t>Venustiano Carranza 645 Norte</t>
  </si>
  <si>
    <t>80000</t>
  </si>
  <si>
    <t xml:space="preserve">Culiacán </t>
  </si>
  <si>
    <t>Plaza Hidalgo 99, entre Juárez e Insurgentes</t>
  </si>
  <si>
    <t>54600</t>
  </si>
  <si>
    <t>Tepotzotlán</t>
  </si>
  <si>
    <t>5876 6856</t>
  </si>
  <si>
    <t>Librería Arroyave</t>
  </si>
  <si>
    <t>Raúl Augusto Arroyave Escudero</t>
  </si>
  <si>
    <t>www.laligabiblica.org.mx</t>
  </si>
  <si>
    <t>Empleada / Responsable</t>
  </si>
  <si>
    <t>Reproducciones de piezas arqueológicas, joyería y revistas</t>
  </si>
  <si>
    <t>Eduardo Solís Huitzacua</t>
  </si>
  <si>
    <t>Librería Católica Bíblica</t>
  </si>
  <si>
    <t>Calle Ignacio Allende 8 bis</t>
  </si>
  <si>
    <t>El Vergel</t>
  </si>
  <si>
    <t>1542 0650</t>
  </si>
  <si>
    <t>Coacalco de Berriozábal</t>
  </si>
  <si>
    <t>01 686 554 0438</t>
  </si>
  <si>
    <t>mexicali@educal.com.mx</t>
  </si>
  <si>
    <t>Revolución 204</t>
  </si>
  <si>
    <t>Salamanca</t>
  </si>
  <si>
    <t>01 442 214 2794</t>
  </si>
  <si>
    <t>queretaro@porrua.com</t>
  </si>
  <si>
    <t>Calle Alonso 12</t>
  </si>
  <si>
    <t>01 473 732 2153</t>
  </si>
  <si>
    <t>San Nicolás de los Garza</t>
  </si>
  <si>
    <t>01 81 8376 1139</t>
  </si>
  <si>
    <t>01 81 8332 3554</t>
  </si>
  <si>
    <t>Sulma Yanet Gallardo Degollado</t>
  </si>
  <si>
    <t>Prolongación Madero 270</t>
  </si>
  <si>
    <t>Libertad</t>
  </si>
  <si>
    <t>Guadalupe</t>
  </si>
  <si>
    <t>01 81 8377 6138</t>
  </si>
  <si>
    <t>Lydia Uscanga Molina</t>
  </si>
  <si>
    <t>lib_arroyave@yahoo.com</t>
  </si>
  <si>
    <t>Iris Odete Arroyave Galvez</t>
  </si>
  <si>
    <t>Administradora</t>
  </si>
  <si>
    <t xml:space="preserve">Colofón, Siglo XXI, Oxford y Cambridge </t>
  </si>
  <si>
    <t>Country Club</t>
  </si>
  <si>
    <t>04020</t>
  </si>
  <si>
    <t>4155 0042</t>
  </si>
  <si>
    <t>cnart@educal.com.mx</t>
  </si>
  <si>
    <t>Adrián Arias Garín</t>
  </si>
  <si>
    <t>Centro Nacional de las Artes</t>
  </si>
  <si>
    <t>Interior Deportivo José María Pino Suárez</t>
  </si>
  <si>
    <t>Revistas, plumas, artesanías y discos. Servicio express</t>
  </si>
  <si>
    <t>Océano de México, Random House Mondadori y Urano</t>
  </si>
  <si>
    <t>Papalería y regalos</t>
  </si>
  <si>
    <t>01 844 430 9648</t>
  </si>
  <si>
    <t>Playeras, morrales y separadores de libros</t>
  </si>
  <si>
    <t>Circuito Interior s/n, a un costado del Auditorio Benito Juárez y la Biblioteca Antonio Caso</t>
  </si>
  <si>
    <t>Ciudad Universitaria</t>
  </si>
  <si>
    <t>México e Hidalgo s/n</t>
  </si>
  <si>
    <t>01 311 217 1579</t>
  </si>
  <si>
    <t>tepiccentro@educal.com.mx</t>
  </si>
  <si>
    <t>Verónica Ávila Solórzano</t>
  </si>
  <si>
    <t>Interior del Museo Centro de Arte Contemporáneo Emilia Ortiz</t>
  </si>
  <si>
    <t>Revistas, litografía, cds, videos, agendas, calendarios y audio-libros. Servicio especial</t>
  </si>
  <si>
    <t>Interior del Museo de Arte Moderno, sala Fernando Gamboa</t>
  </si>
  <si>
    <t>Guadalupe Hernández / Florencia Sánchez Hernández</t>
  </si>
  <si>
    <t>Jefa de Piso / Asistente de servicios</t>
  </si>
  <si>
    <t>Información bibliográfica, asesoría a bibliotecas escolares, ferias, exposiciones, conferencias</t>
  </si>
  <si>
    <t>Ahome</t>
  </si>
  <si>
    <t>01 668 815 2318</t>
  </si>
  <si>
    <t>elbachillermochis@hotmail.com</t>
  </si>
  <si>
    <t>Librerías Hidalgo de Michoacán</t>
  </si>
  <si>
    <t>Librerías de Michoacán, S.A. de C.V.</t>
  </si>
  <si>
    <t>Madero Poniente 430</t>
  </si>
  <si>
    <t>58000</t>
  </si>
  <si>
    <t>Michoacán</t>
  </si>
  <si>
    <t>Librería La Norteña</t>
  </si>
  <si>
    <t>juliotorri@hotmail.com</t>
  </si>
  <si>
    <t>Administrativo</t>
  </si>
  <si>
    <t>Directora</t>
  </si>
  <si>
    <t>Preparatoria Abierta Iztapalapa</t>
  </si>
  <si>
    <t xml:space="preserve">Tabasco </t>
  </si>
  <si>
    <t>Villahermosa</t>
  </si>
  <si>
    <t>01 993 312 7323</t>
  </si>
  <si>
    <t>villa_hermosa@educal.com.mx</t>
  </si>
  <si>
    <t xml:space="preserve">Emilio Carranza 25 </t>
  </si>
  <si>
    <t>60000</t>
  </si>
  <si>
    <t>Uruapan</t>
  </si>
  <si>
    <t>01 452 527 1133</t>
  </si>
  <si>
    <t>Fernando Hurtado Heredia</t>
  </si>
  <si>
    <t>Edgar Cortés Cobos</t>
  </si>
  <si>
    <t>Manantiales</t>
  </si>
  <si>
    <t>01 443 322 1500 ext. 1184</t>
  </si>
  <si>
    <t>5 de Mayo 285, entre Melchor Ocampo y Vicente Guerrero</t>
  </si>
  <si>
    <t>01 351 515 2245</t>
  </si>
  <si>
    <t>zamora@educal.com.mx</t>
  </si>
  <si>
    <t>Km. 3.5 Carretera Lago de Guadalupe</t>
  </si>
  <si>
    <t>5280 4111</t>
  </si>
  <si>
    <t>Jaime Barranco Sánchez</t>
  </si>
  <si>
    <t>Acapulco</t>
  </si>
  <si>
    <t>01 744 486 6985</t>
  </si>
  <si>
    <t>01 744 486 6995</t>
  </si>
  <si>
    <t xml:space="preserve">Carlos Edu Aguirre Meneses / Lizeida Chegüe </t>
  </si>
  <si>
    <t>Derecho, ingeniería, medicina, psicología, contabilidad, administración, ciencias sociales, mercadotecnia</t>
  </si>
  <si>
    <t>Random House Mondadori, Planeta y Santillana</t>
  </si>
  <si>
    <t>Mariano Otero 3435</t>
  </si>
  <si>
    <t>Verde Valle</t>
  </si>
  <si>
    <t>01 33 3647 1936</t>
  </si>
  <si>
    <t xml:space="preserve">San Agustín s/n </t>
  </si>
  <si>
    <t>San Agustín</t>
  </si>
  <si>
    <t>Ecatepec</t>
  </si>
  <si>
    <t>5790 5011</t>
  </si>
  <si>
    <t>Denisse Monroy Palencia</t>
  </si>
  <si>
    <t>Jefa de Librería</t>
  </si>
  <si>
    <t>Universitaria</t>
  </si>
  <si>
    <t>Jaime Juárez</t>
  </si>
  <si>
    <t>Artesanías, revistas, dvs, cds y joyería de plata. Servicio de express y monedero electrónico</t>
  </si>
  <si>
    <t>Discos, internet, playeras, bolsas de lonas, separadores de libros y revistas</t>
  </si>
  <si>
    <t>Prisciliano Sánchez 460</t>
  </si>
  <si>
    <t>01 33 3614 4616</t>
  </si>
  <si>
    <t>01 33 3614 0827</t>
  </si>
  <si>
    <t>Librería Científica</t>
  </si>
  <si>
    <t>64700</t>
  </si>
  <si>
    <t>Contador Público</t>
  </si>
  <si>
    <t>Junco de la Vega 2525</t>
  </si>
  <si>
    <t>01 81 8387 5279</t>
  </si>
  <si>
    <t>junco@edimsa.com.mx</t>
  </si>
  <si>
    <t>Teresa de Jesús Moreno Delgado</t>
  </si>
  <si>
    <t xml:space="preserve">Paseo de los Leones 1125-3 </t>
  </si>
  <si>
    <t>Cumbres 2o. Sector</t>
  </si>
  <si>
    <t>01 81 8370 6260</t>
  </si>
  <si>
    <t>cumbres@edimsa.com.mx</t>
  </si>
  <si>
    <t>5682 2240</t>
  </si>
  <si>
    <t>5687 7557</t>
  </si>
  <si>
    <t>horizonte@avantel.net</t>
  </si>
  <si>
    <t xml:space="preserve">Revistas. Búsqueda de libros </t>
  </si>
  <si>
    <t>San Borja 634, Local C</t>
  </si>
  <si>
    <t>5559 7229</t>
  </si>
  <si>
    <t>Niza 23, Local C</t>
  </si>
  <si>
    <t>5533 2219</t>
  </si>
  <si>
    <t>Santillana, McGraw-Hill y Pearson</t>
  </si>
  <si>
    <t>iztapalapa_menudeo@porrua.com</t>
  </si>
  <si>
    <t xml:space="preserve">Papelería y Librería Latina </t>
  </si>
  <si>
    <t>Papelería y Librería Latina S. A. de C. V.</t>
  </si>
  <si>
    <t>Mesones 145-A</t>
  </si>
  <si>
    <t>5542 3803</t>
  </si>
  <si>
    <t>librerialatina@prodigy.net.mx</t>
  </si>
  <si>
    <t>Distribuidora Universitaria y Escolar, S.A. de C.V.</t>
  </si>
  <si>
    <t>Tania Barrientos Nettel / María Antonia Estrada Madrid</t>
  </si>
  <si>
    <t>Santillana, Océano y Planeta</t>
  </si>
  <si>
    <t>Revistas, artesanías, discos y películas. Servicio express</t>
  </si>
  <si>
    <t>Polanco</t>
  </si>
  <si>
    <t>5255 3714</t>
  </si>
  <si>
    <t xml:space="preserve">Editorial Iztaccíhuatl de Monterrey, S.A. de C.V. </t>
  </si>
  <si>
    <t>01 81 8343 8030</t>
  </si>
  <si>
    <t>morelos@edimsa.com.mx</t>
  </si>
  <si>
    <t>Servicios a clientes</t>
  </si>
  <si>
    <t>Venustiano Carranza</t>
  </si>
  <si>
    <t>5784 1093</t>
  </si>
  <si>
    <t>Encargada</t>
  </si>
  <si>
    <t>Metro Boulevard Puerto Aéreo, Línea 1</t>
  </si>
  <si>
    <t>a1027</t>
  </si>
  <si>
    <t>Campestre Churubusco</t>
  </si>
  <si>
    <t>04410</t>
  </si>
  <si>
    <t>Coyoacán</t>
  </si>
  <si>
    <t>Central Camionera del Sur</t>
  </si>
  <si>
    <t>Residencial Cumbres Las Palmas</t>
  </si>
  <si>
    <t>01 81 1095 1313</t>
  </si>
  <si>
    <t>01 81 1095 1314</t>
  </si>
  <si>
    <t>porruacumbres@hotmail.com</t>
  </si>
  <si>
    <t>Jorge Armando Ramírez Gutiérrez / Fernanda Flores</t>
  </si>
  <si>
    <t>Encargado / Subgerente</t>
  </si>
  <si>
    <t>Plaza Cumbres</t>
  </si>
  <si>
    <t>Discos, dvs, playeras, separadores de libros y morrales</t>
  </si>
  <si>
    <t>Av. Real de San Agustín 222, Locales 4, 5 y 6</t>
  </si>
  <si>
    <t>Residencial San Agustín</t>
  </si>
  <si>
    <t>San Pedro Garza García</t>
  </si>
  <si>
    <t>01 81 8363 2218</t>
  </si>
  <si>
    <t>01 81 8363 2365</t>
  </si>
  <si>
    <t>Antonio Vélez Romo</t>
  </si>
  <si>
    <t>República de Cuba 54-C</t>
  </si>
  <si>
    <t>5510 1864</t>
  </si>
  <si>
    <t>letralia@prodigy.net.mx</t>
  </si>
  <si>
    <t>Gerente general</t>
  </si>
  <si>
    <t>McMillan, Richmond y Pearson</t>
  </si>
  <si>
    <t>Cds de música</t>
  </si>
  <si>
    <t>Librería Jurídica José Luis Ángel</t>
  </si>
  <si>
    <t>Dr. Lucio 103, Edificio A-3, 2</t>
  </si>
  <si>
    <t>5761 4589</t>
  </si>
  <si>
    <t>5761 2510</t>
  </si>
  <si>
    <t>Lindavista</t>
  </si>
  <si>
    <t>07300</t>
  </si>
  <si>
    <t>a1028</t>
  </si>
  <si>
    <t>Santillana, Océano y Trillas</t>
  </si>
  <si>
    <t>Burócratas del Estado</t>
  </si>
  <si>
    <t>Nuevo León</t>
  </si>
  <si>
    <t>Monterrey</t>
  </si>
  <si>
    <t>Washington 648</t>
  </si>
  <si>
    <t>www.conarte.org.mx/publicaciones/</t>
  </si>
  <si>
    <t>Iván Antero Chávarri Perales</t>
  </si>
  <si>
    <t>Revistas, camisetas, calendarios, postales y cd´s</t>
  </si>
  <si>
    <t>Leona Vicario Sur 260</t>
  </si>
  <si>
    <t xml:space="preserve"> Wong</t>
  </si>
  <si>
    <t>Javier Toribio Navarro</t>
  </si>
  <si>
    <t>Librería del Sótano</t>
  </si>
  <si>
    <t>Venustiano Carranza 765</t>
  </si>
  <si>
    <t>Zona Rosa</t>
  </si>
  <si>
    <t>www.libreriaisef.com.mx</t>
  </si>
  <si>
    <t>Laura Mota</t>
  </si>
  <si>
    <t>Administrador</t>
  </si>
  <si>
    <t>La Perla</t>
  </si>
  <si>
    <t>01 33 3618 5999</t>
  </si>
  <si>
    <t>selmalibros@prodigy.net.mx / odessalibreriagdl@hotmail.com</t>
  </si>
  <si>
    <t>Alma Delia García</t>
  </si>
  <si>
    <t>Fundación Maestro José Luis Cuevas Novelo, A.C.</t>
  </si>
  <si>
    <t>Academia 13</t>
  </si>
  <si>
    <t>5522 0156</t>
  </si>
  <si>
    <t>5542 6198</t>
  </si>
  <si>
    <t>silvia@museojoseluiscuevas.com.mx / jlcuevas@prodigy.net.mx</t>
  </si>
  <si>
    <t>www.museojoseluiscuevas.com.mx</t>
  </si>
  <si>
    <t>Arte</t>
  </si>
  <si>
    <t>Museo José Luis Cuevas</t>
  </si>
  <si>
    <t>Librería Donceles</t>
  </si>
  <si>
    <t>Sergio Trejo López</t>
  </si>
  <si>
    <t>Donceles 86, Int. 1, P.B.</t>
  </si>
  <si>
    <t>5521 3415</t>
  </si>
  <si>
    <t>01 656 611 5174</t>
  </si>
  <si>
    <t>01 656 616 2904</t>
  </si>
  <si>
    <t>cdjuarez@libreriasdecristal.com.mx</t>
  </si>
  <si>
    <t>Centro Comercial Cuernavaca, Local B13</t>
  </si>
  <si>
    <t>Lomas de la Selva</t>
  </si>
  <si>
    <t>Librería Burrel</t>
  </si>
  <si>
    <t>Además de sus importaciones le compran a: Libros y Libros (016646309065)</t>
  </si>
  <si>
    <t>villasanamedellin@yahoo.com.mx</t>
  </si>
  <si>
    <t>Porrúa, Fernández Editores, Macmillan y Santillana</t>
  </si>
  <si>
    <t xml:space="preserve">Librería y Papelería ABC Escolar </t>
  </si>
  <si>
    <t>Librería y Papelería ABC Escolar, S.A. de C.V.</t>
  </si>
  <si>
    <t>Ejército Mexicano 1004</t>
  </si>
  <si>
    <t>Independencia Oriente 336</t>
  </si>
  <si>
    <t>Tehuacán</t>
  </si>
  <si>
    <t>01 238 383 0441</t>
  </si>
  <si>
    <t>raaragonf@hotmail.com</t>
  </si>
  <si>
    <t>Armando Aragón</t>
  </si>
  <si>
    <t>Sótano, Porrúa, Selector y Vergara</t>
  </si>
  <si>
    <t>2 Norte 117-A</t>
  </si>
  <si>
    <t>Librería Panorama Editorial</t>
  </si>
  <si>
    <t>01 999 987 1372</t>
  </si>
  <si>
    <t>sapient@prodigy.net.mx</t>
  </si>
  <si>
    <t>Centro Comercial "Plaza Dorada"</t>
  </si>
  <si>
    <t>Artículos religiosos</t>
  </si>
  <si>
    <t>Alberto Cervantes</t>
  </si>
  <si>
    <t>Juárez 582 A</t>
  </si>
  <si>
    <t>01 33 3613 9912</t>
  </si>
  <si>
    <t>Librería Católica, S.A. de C.V.</t>
  </si>
  <si>
    <t>Jesús García 142 Sur</t>
  </si>
  <si>
    <t>01 662 217 0612</t>
  </si>
  <si>
    <t>libreria_catolica@hotmail.com</t>
  </si>
  <si>
    <t>H57</t>
  </si>
  <si>
    <t>Carretera Guadalajara-Chapala Km. 17.5 (Interior Edificio de Aviación Regional, Aeropuerto Internacional de Guadalajara)</t>
  </si>
  <si>
    <t>01 33 3688 8184</t>
  </si>
  <si>
    <t>H58</t>
  </si>
  <si>
    <t>www.uabc.mx</t>
  </si>
  <si>
    <t>Sulema Reyes</t>
  </si>
  <si>
    <t>Area de comercilización</t>
  </si>
  <si>
    <t>Ciencias Sociales, Politicas</t>
  </si>
  <si>
    <t>Librería Los Ángeles</t>
  </si>
  <si>
    <t>Washington Oriente 112</t>
  </si>
  <si>
    <t>01 81 8344 0334</t>
  </si>
  <si>
    <t>01 81 8342 1947</t>
  </si>
  <si>
    <t>Almacenista</t>
  </si>
  <si>
    <t>www.ciesas-golfo.edu.mx</t>
  </si>
  <si>
    <t>Luis Miguel Cantú Ballesteros</t>
  </si>
  <si>
    <t>5 de Mayo</t>
  </si>
  <si>
    <t>01 722 215 1422</t>
  </si>
  <si>
    <t>01 722 199 5747</t>
  </si>
  <si>
    <t>www.libreriamorelos.com</t>
  </si>
  <si>
    <t>Librería Ediciones San José</t>
  </si>
  <si>
    <t>Editorial Esfinge, S. de R. L. de C.V.</t>
  </si>
  <si>
    <t>Pasaje Zócalo-Pino Suárez, Local 2</t>
  </si>
  <si>
    <t xml:space="preserve">5522 1364 </t>
  </si>
  <si>
    <t>5522 1763</t>
  </si>
  <si>
    <t>libreria@esfinge.com.mx</t>
  </si>
  <si>
    <t>www.esfinge.com.mx</t>
  </si>
  <si>
    <t>01 449 916 4721</t>
  </si>
  <si>
    <t>libmadags@yahoo.com.mx</t>
  </si>
  <si>
    <t>Papelería y envoltura para regalos</t>
  </si>
  <si>
    <t>H56</t>
  </si>
  <si>
    <t xml:space="preserve">Librería Universitaria Autonóma </t>
  </si>
  <si>
    <t>Universidad Autónoma de Guadalajara A. C.</t>
  </si>
  <si>
    <t>Av. Patria 1201</t>
  </si>
  <si>
    <t>Lomas del Valle, 3ra Sección</t>
  </si>
  <si>
    <t>01 33 3610 0425</t>
  </si>
  <si>
    <t>tolvera@uag.mx</t>
  </si>
  <si>
    <t>www.uag.mx</t>
  </si>
  <si>
    <t>Lourdes Aguilar / Karla Vázquez</t>
  </si>
  <si>
    <t>01 81 8342 4941</t>
  </si>
  <si>
    <t>Administración / Ventas por teléfono</t>
  </si>
  <si>
    <t>alejandrohuesca@ditexma.net / alex_huesca@yahoo.com</t>
  </si>
  <si>
    <t>librerialimon@hotmail.com</t>
  </si>
  <si>
    <t>044 55 2491 3960</t>
  </si>
  <si>
    <t>María Amparo Martín Hernández</t>
  </si>
  <si>
    <t>libreriacultural@cablecomqro.com.mx</t>
  </si>
  <si>
    <t>Supervisora</t>
  </si>
  <si>
    <t>barradas30@gmail.com</t>
  </si>
  <si>
    <t>Herder y San Pablo Exportación</t>
  </si>
  <si>
    <t>Papelería parroquial y artículos religiosos</t>
  </si>
  <si>
    <t>Psicometría y Psicología</t>
  </si>
  <si>
    <t>letracafe@hotmail.com / diezfelipecastillo@gmail.com</t>
  </si>
  <si>
    <t>www.letracafe.com</t>
  </si>
  <si>
    <t>Plaza Cristal Córdoba</t>
  </si>
  <si>
    <t>Aramis Castillo Rosas</t>
  </si>
  <si>
    <t>Café, revistas y separadores de libros</t>
  </si>
  <si>
    <t>01 722 278 0042</t>
  </si>
  <si>
    <t>Revistas. Monedero electrónico y Servicio Express</t>
  </si>
  <si>
    <t>Revistas, dvs, cds, juguetes didácticos, pósters y postales. Servicio express.</t>
  </si>
  <si>
    <t>Jorge Herrera Olvera</t>
  </si>
  <si>
    <t>oaxaca@educal.com.mx / hchavez@educal.com.mx</t>
  </si>
  <si>
    <t>Advanced Marketing, Paidós, FCE, Random House Mondadori y Océano</t>
  </si>
  <si>
    <t>Revistas, artesanías, joyería de plata, playeras, bolsas y películas. Servicio express</t>
  </si>
  <si>
    <t>Random House Mondadori, Santillana y Paidós</t>
  </si>
  <si>
    <t>Editorial Planeta, Panorama y Urano</t>
  </si>
  <si>
    <t>Tarjetas, pósters, videos y rosarios. Entrega a domicilio.</t>
  </si>
  <si>
    <t>Madero 582, entre Pavo y 8 de julio</t>
  </si>
  <si>
    <t>01 33 3614 8960</t>
  </si>
  <si>
    <t>Interior del Museo Alhóndiga de Granaditas</t>
  </si>
  <si>
    <t>jdominguez@casadelibro.com.mx / clsatelite04@hotmail.com</t>
  </si>
  <si>
    <t>Colofón, Iztaccíhuatl, Nirvana, Lumen, Aboitiz, Editorial Anagrama,  Alianza Editorial y McGraw-Hill</t>
  </si>
  <si>
    <t>Graciela Garduño Cano</t>
  </si>
  <si>
    <t>Colofón, Iztaccíhuatl, Nirvana, Lumen, Aboitiz, Urano, Alfaomega y Pearson</t>
  </si>
  <si>
    <t>5677 3794</t>
  </si>
  <si>
    <t>Michel Rafael Alavez Gutiérrez  / María del Carmen Castillo Quezada</t>
  </si>
  <si>
    <t>librería.rosario.castellanos@fondodeculturaeconomica.com / libreriabellaepoca@fondodeculturaeconomica.com</t>
  </si>
  <si>
    <t>Manantial, Akal y Cátedra</t>
  </si>
  <si>
    <t>Pósters, separadores, rompecabezas, libretas, litografía, tazas, revistas, material didáctico, discos, películas y periódicos</t>
  </si>
  <si>
    <t>Beatriz Díaz Soto / José María Díaz Bimbela</t>
  </si>
  <si>
    <t>Editorial Ciruela, Anagrama y Andalucía, Trillas y Jus</t>
  </si>
  <si>
    <t xml:space="preserve">Comercializadora Nuevos Horizontes del Centro, S. de R.L. de C.V. </t>
  </si>
  <si>
    <t>5511 8923</t>
  </si>
  <si>
    <t>Gustavo García</t>
  </si>
  <si>
    <t xml:space="preserve">Cds y revistas. Búsqueda de libros </t>
  </si>
  <si>
    <t>Océano, Urano, Iztaccíhuatl, Paidós y Planeta</t>
  </si>
  <si>
    <t>lnhniza@hotmail.com</t>
  </si>
  <si>
    <t>Océano, Alianza y Larousse</t>
  </si>
  <si>
    <t xml:space="preserve">Videos y revistas. Búsqueda de libros </t>
  </si>
  <si>
    <t>Librerías Nuevos Horizontes</t>
  </si>
  <si>
    <t>Metro Allende, Línea 2, Local CM 9</t>
  </si>
  <si>
    <t>06010</t>
  </si>
  <si>
    <t>5518 3254</t>
  </si>
  <si>
    <t>Enciclopedias</t>
  </si>
  <si>
    <t>Glorieta del Metro Insurgentes</t>
  </si>
  <si>
    <t>Librería La Ceiba</t>
  </si>
  <si>
    <t>01 961 611 1300</t>
  </si>
  <si>
    <t>Mendizábal 6</t>
  </si>
  <si>
    <t>01 473 732 9011</t>
  </si>
  <si>
    <t>guanajuato@educal.com.mx</t>
  </si>
  <si>
    <t>María Isabel González Tolentino</t>
  </si>
  <si>
    <t xml:space="preserve">Audio-libros, discos de poesía, separadores de libros, libretas moleskine, postales y revistas </t>
  </si>
  <si>
    <t>Material didáctos y envoltura de regalos</t>
  </si>
  <si>
    <t xml:space="preserve">Everardo García </t>
  </si>
  <si>
    <t>Álamos 3a. Sección</t>
  </si>
  <si>
    <t>Portal Colunga No. 109</t>
  </si>
  <si>
    <t>01 461 616 1127</t>
  </si>
  <si>
    <t>Jáuregui de Ediciones y Promociones</t>
  </si>
  <si>
    <t>Federico García Jáuregui</t>
  </si>
  <si>
    <t>Francisco Zarco 2388</t>
  </si>
  <si>
    <t>Ladrón de Guevara</t>
  </si>
  <si>
    <t>Jalisco</t>
  </si>
  <si>
    <t>Maricela Quiroz Landa</t>
  </si>
  <si>
    <t>Random House Mondadori, Editorial Planeta y Santillana Ediciones</t>
  </si>
  <si>
    <t>pedidos1@correounesco.com.mx</t>
  </si>
  <si>
    <t>www.correounesco.com.mx</t>
  </si>
  <si>
    <t>Elena Sánchez</t>
  </si>
  <si>
    <t>21280</t>
  </si>
  <si>
    <t>Baja California</t>
  </si>
  <si>
    <t>Mexicali</t>
  </si>
  <si>
    <t>José Luis Hernández Hernández</t>
  </si>
  <si>
    <t>Jardines del Moral</t>
  </si>
  <si>
    <t>Mauricio Núñez</t>
  </si>
  <si>
    <t>Atención a Clientes</t>
  </si>
  <si>
    <t>Librería Parroquial de Guadalajara, S.A. de C.V.</t>
  </si>
  <si>
    <t>Madero 568</t>
  </si>
  <si>
    <t>01 33 3614 5530</t>
  </si>
  <si>
    <t>libreriaparroquialgdl@prodigy.net.mx</t>
  </si>
  <si>
    <t>mazatlanmuseo@educal.com.mx</t>
  </si>
  <si>
    <t>5693 1041</t>
  </si>
  <si>
    <t>iztapalapa@educal.com.mx</t>
  </si>
  <si>
    <t>Sixto Osuna y Venustiano Carranza s/n</t>
  </si>
  <si>
    <t>Condesa</t>
  </si>
  <si>
    <t>06140</t>
  </si>
  <si>
    <t>a1026</t>
  </si>
  <si>
    <t>Moderna</t>
  </si>
  <si>
    <t>Santa Isabel Segunda Etapa</t>
  </si>
  <si>
    <t>Coatzacoalcos</t>
  </si>
  <si>
    <t xml:space="preserve">01 921 218 9997 </t>
  </si>
  <si>
    <t>Librería Vargas</t>
  </si>
  <si>
    <r>
      <t>Librería Querétaro</t>
    </r>
    <r>
      <rPr>
        <sz val="10"/>
        <color indexed="10"/>
        <rFont val="Arial"/>
        <family val="2"/>
      </rPr>
      <t xml:space="preserve">  </t>
    </r>
  </si>
  <si>
    <t>María Dolores Chávez Uribe</t>
  </si>
  <si>
    <t>Juárez 110-A</t>
  </si>
  <si>
    <t>San Juan del Río</t>
  </si>
  <si>
    <t>01 427 272 2918</t>
  </si>
  <si>
    <t>01 443 313 7484</t>
  </si>
  <si>
    <t>Librería IMCP</t>
  </si>
  <si>
    <t>Instituto Mexicano de Contadores Públicos  A. C.</t>
  </si>
  <si>
    <t>Valle del Campestre</t>
  </si>
  <si>
    <t>Fracc. Flores Magón</t>
  </si>
  <si>
    <t>Proyecto o empresa unipersonal</t>
  </si>
  <si>
    <t>no</t>
  </si>
  <si>
    <t>David Rubén Noriega Dewitt</t>
  </si>
  <si>
    <t>www.comicastle.com</t>
  </si>
  <si>
    <t>Comics</t>
  </si>
  <si>
    <t>cctcoacalco@prodigy.net.mx</t>
  </si>
  <si>
    <t>Responsable de Librería / Auxiliar de Asesora Bibliográfica</t>
  </si>
  <si>
    <t>DISEDI / Distribuidora de Ediciones</t>
  </si>
  <si>
    <t>DISEDI, S.A. de C. V.</t>
  </si>
  <si>
    <t>49 Sur 1906</t>
  </si>
  <si>
    <t>Ampliación Reforma</t>
  </si>
  <si>
    <t>McMillan y Oxford</t>
  </si>
  <si>
    <t>Librería Contexto Libros</t>
  </si>
  <si>
    <t>Laura González Orduña</t>
  </si>
  <si>
    <t>10 Poniente 305</t>
  </si>
  <si>
    <t>Ínterior del Museo de Antropología de Xalapa</t>
  </si>
  <si>
    <t>Paseo de la Reforma 175, esquina Río Támesis</t>
  </si>
  <si>
    <t>Aeropuerto Internacional de la Ciudad de México, Módulo 5 M, Sala B</t>
  </si>
  <si>
    <t>Ana María González</t>
  </si>
  <si>
    <t>Empleada</t>
  </si>
  <si>
    <t>Librería Mundo</t>
  </si>
  <si>
    <t xml:space="preserve">José Luis Aguilar Koo </t>
  </si>
  <si>
    <t>1 Sur 189, entre 20 y 25</t>
  </si>
  <si>
    <t>Quintana Roo</t>
  </si>
  <si>
    <t>Solidaridad</t>
  </si>
  <si>
    <t>L.E.I.</t>
  </si>
  <si>
    <t>Ignacio Zaragoza 403</t>
  </si>
  <si>
    <t>01 993 314 5718</t>
  </si>
  <si>
    <t>01 993 312 2333</t>
  </si>
  <si>
    <t>copitab@prodigy.net.mx</t>
  </si>
  <si>
    <t>Librería Madero de Morelia</t>
  </si>
  <si>
    <t>Librería Madero de Morelia, S.A. de C.V.</t>
  </si>
  <si>
    <t>Madero Oriente 338-A</t>
  </si>
  <si>
    <t>01 443 312 1609</t>
  </si>
  <si>
    <t>01 443 312 1993</t>
  </si>
  <si>
    <t>compras@libreriamadero.com</t>
  </si>
  <si>
    <t>www.libreriamadero.com</t>
  </si>
  <si>
    <t>Marcela Silva</t>
  </si>
  <si>
    <t>Regalos, separadores de libros y bolsas de regalos</t>
  </si>
  <si>
    <t>5784 0954</t>
  </si>
  <si>
    <t>Patronato Pro Universidad Veracruzana, A.C.</t>
  </si>
  <si>
    <t>Xalapeños Ilustres 37</t>
  </si>
  <si>
    <t>01 228 841 5160</t>
  </si>
  <si>
    <t>Librería del Sótano Coyoacán, S.A. de C.V.</t>
  </si>
  <si>
    <t xml:space="preserve">Miguel Ángel de Quevedo 209 </t>
  </si>
  <si>
    <t>Romero de Terreros</t>
  </si>
  <si>
    <t>04310</t>
  </si>
  <si>
    <t>www.elsotano.com</t>
  </si>
  <si>
    <t>Aeropuerto Internacional de la Ciudad de México</t>
  </si>
  <si>
    <t>Villas las Flores</t>
  </si>
  <si>
    <t>Av. Costera Miguel Alemán No. 159 (Interior Hotel Ritz Acapulco)</t>
  </si>
  <si>
    <t>01 744 486 7713</t>
  </si>
  <si>
    <t>Costera Guitarrón No. 110 (Interior Hotel Park Royal Acapulco)</t>
  </si>
  <si>
    <t>Fracc. Brisas Guitarrón</t>
  </si>
  <si>
    <t>Emma Gallardo Martínez</t>
  </si>
  <si>
    <t>F09</t>
  </si>
  <si>
    <t>Roma</t>
  </si>
  <si>
    <t>Sociología, Antropología e Historia, Psicología, Arquitectura</t>
  </si>
  <si>
    <t>Librería José Vasconcelos</t>
  </si>
  <si>
    <t>Cafebrería El Péndulo</t>
  </si>
  <si>
    <t>Cafebrería El Péndulo, S.A. de C.V.</t>
  </si>
  <si>
    <t>5286 9403</t>
  </si>
  <si>
    <t>www.pendulo.com</t>
  </si>
  <si>
    <t>www.libreriagp.com</t>
  </si>
  <si>
    <t>Universidad de Colima / Librería Galeria Altexto</t>
  </si>
  <si>
    <t>Gabino Barreda 119</t>
  </si>
  <si>
    <t>01 312 312 4400</t>
  </si>
  <si>
    <t>libreriasaltexto@ucol.mx</t>
  </si>
  <si>
    <t>www.ucol.mx</t>
  </si>
  <si>
    <t>Librería Altexto Campus el Naranjo,  Manzanillo</t>
  </si>
  <si>
    <t xml:space="preserve">Carretera Barra de Navidad el Naranjo Km. 20 </t>
  </si>
  <si>
    <t>El Naranjo</t>
  </si>
  <si>
    <t>Librería Altexto Portal</t>
  </si>
  <si>
    <t>5207 5843</t>
  </si>
  <si>
    <t>Diego Muñoz Camacho 60</t>
  </si>
  <si>
    <t>Sidena</t>
  </si>
  <si>
    <t>Tepeapulco</t>
  </si>
  <si>
    <t>01 791 913 0930</t>
  </si>
  <si>
    <t>Ricardo Macedo Domínguez</t>
  </si>
  <si>
    <t>Idiomas</t>
  </si>
  <si>
    <t>Pruebas psicológicas</t>
  </si>
  <si>
    <t>Librería Imagen de Toluca</t>
  </si>
  <si>
    <t>Juárez Sur 218</t>
  </si>
  <si>
    <t>01 722 214 3641</t>
  </si>
  <si>
    <t>www.libreriaimagen.com</t>
  </si>
  <si>
    <t>01 312 307 0279</t>
  </si>
  <si>
    <t>Librería Altexto Campus Colima</t>
  </si>
  <si>
    <t>Texcoco</t>
  </si>
  <si>
    <t>01 595 952 1521</t>
  </si>
  <si>
    <t>libreriauach@gmail.com</t>
  </si>
  <si>
    <t>Miguel Ángel Jasso Álvarez</t>
  </si>
  <si>
    <t>Agronomía</t>
  </si>
  <si>
    <t xml:space="preserve">Sistemas Biblio Informa </t>
  </si>
  <si>
    <t xml:space="preserve">Librería Universitaria de Tlaxcala </t>
  </si>
  <si>
    <t>Virgilio Jaimes Blas</t>
  </si>
  <si>
    <t>01 246 462 5913</t>
  </si>
  <si>
    <t>Libro Universitario</t>
  </si>
  <si>
    <t>Blvd. Kukulcán Km. 7.5 (Interior Hotel Presidente Intercontinental Cancún)</t>
  </si>
  <si>
    <t>Zona Hotelera</t>
  </si>
  <si>
    <t>Xaman-Ha mz. 25, lote 19 (Interior Centro Comercial Playacar Plaza)</t>
  </si>
  <si>
    <t>Papelería y material didáctico</t>
  </si>
  <si>
    <t>El Armario Abierto, S.A. de C.V.</t>
  </si>
  <si>
    <t>Agustín Melgar 25</t>
  </si>
  <si>
    <t>5286 0895</t>
  </si>
  <si>
    <t>elarmarioabierto@hotmail.com</t>
  </si>
  <si>
    <t>Washington 118 Ote., entre Juárez y Guerrero</t>
  </si>
  <si>
    <t>lpmw1180@prodigy.net.mx</t>
  </si>
  <si>
    <t>Larousse, Macmillan y McGraw-Hill</t>
  </si>
  <si>
    <t>Papelería, artículos para regalos, artículos navideños y consumibles de cómputo</t>
  </si>
  <si>
    <t>Araceli Elizabeth Martínez Cofiña</t>
  </si>
  <si>
    <t>5 Sur 505-B</t>
  </si>
  <si>
    <t>01 222 232 0189</t>
  </si>
  <si>
    <t>Felipe de Jesús Castillo García</t>
  </si>
  <si>
    <t>Plaza Cristal Local 8, zona B</t>
  </si>
  <si>
    <t>Las Lomas</t>
  </si>
  <si>
    <t>Guadalupe Hernández</t>
  </si>
  <si>
    <t>Bíblica, Bases Bíblicas</t>
  </si>
  <si>
    <t>Ediciones Leyenda, S. A. de C. V.</t>
  </si>
  <si>
    <t>María Elena Martínez / Margarita Rojas</t>
  </si>
  <si>
    <t>Secretarias de la editorial</t>
  </si>
  <si>
    <t>manuelporruasa@gmail.com</t>
  </si>
  <si>
    <t>Beatriz Rodríguez Ordóñez</t>
  </si>
  <si>
    <t>Iztaccíhuatl, RGC Libros y Distribuidora Marín</t>
  </si>
  <si>
    <t>libreriaamerica@prodigy.net.mx</t>
  </si>
  <si>
    <t xml:space="preserve">Ana Rosa Egea </t>
  </si>
  <si>
    <t>Representante Legal</t>
  </si>
  <si>
    <t>Textos Escolares</t>
  </si>
  <si>
    <t>Planeta, Océano y Alfaguara</t>
  </si>
  <si>
    <t>Seminario 16-A</t>
  </si>
  <si>
    <t>5542 3458</t>
  </si>
  <si>
    <t>Av. Revolución 1279</t>
  </si>
  <si>
    <t>Tlacopac</t>
  </si>
  <si>
    <t>Dvs, imágenes, tarjetas, rosarios, cristos, hostias, entre otros</t>
  </si>
  <si>
    <t>Rodolfo León Martínez</t>
  </si>
  <si>
    <t>Oriente 257 núm. 202 antes 180, esquina con retorno 2 de 257</t>
  </si>
  <si>
    <t>Agrícola Oriental</t>
  </si>
  <si>
    <t>Iztacalco</t>
  </si>
  <si>
    <t>5758 4834</t>
  </si>
  <si>
    <t>5701 3672</t>
  </si>
  <si>
    <t>ablibros@prodigy.net.mx</t>
  </si>
  <si>
    <t>Servicio: Valuación de bibliotecas</t>
  </si>
  <si>
    <t>Librería Acuarela</t>
  </si>
  <si>
    <t>Calle 1a. Norte y 2a. Poniente 276</t>
  </si>
  <si>
    <t>olopez@ciesas.edu.mx / sureste@ciesas.edu.mx</t>
  </si>
  <si>
    <t>Gabriela Suastes / José Luis Díaz Calderon</t>
  </si>
  <si>
    <t>Encargada / Encargado de las tres librerías</t>
  </si>
  <si>
    <t>5729 6300 exts. 65157 y 66519</t>
  </si>
  <si>
    <t>Nivel Medio Superior y Superior</t>
  </si>
  <si>
    <t>Sandra Arzat</t>
  </si>
  <si>
    <t>01 871 712 6613</t>
  </si>
  <si>
    <t>Librerías Verbum</t>
  </si>
  <si>
    <t>5688 9295</t>
  </si>
  <si>
    <t>www.libreriasverbum.com.mx</t>
  </si>
  <si>
    <t>pequeña</t>
  </si>
  <si>
    <t>Av. Central 848</t>
  </si>
  <si>
    <t>Valle de Aragón 1ra. Sección</t>
  </si>
  <si>
    <t>5712 9135</t>
  </si>
  <si>
    <t>mediana</t>
  </si>
  <si>
    <t>5522 5203</t>
  </si>
  <si>
    <t>www.editorialplaneta.com.mx</t>
  </si>
  <si>
    <t>Xalapeños Ilustres 48</t>
  </si>
  <si>
    <t>01 228 841 9527</t>
  </si>
  <si>
    <t>Océano, Random House Mondadori y Urano</t>
  </si>
  <si>
    <t>Cursos, talleres, conferencias, ciclo de cine, cafetería</t>
  </si>
  <si>
    <t>Librería del Sótano Juárez</t>
  </si>
  <si>
    <t>Juárez 20-A</t>
  </si>
  <si>
    <t>5510 2596</t>
  </si>
  <si>
    <t>5512 3408</t>
  </si>
  <si>
    <t>www.libreriabritanica.com</t>
  </si>
  <si>
    <t>McGraw-Hill, Editorial Limusa, Alfaguara, Gonvill y Aboitiz</t>
  </si>
  <si>
    <t>Apoderada Legal/ Contadora</t>
  </si>
  <si>
    <t>01 222 243 4798</t>
  </si>
  <si>
    <t>01 222 243 4719</t>
  </si>
  <si>
    <t>libreriadifusionfiscal@hotmail.com</t>
  </si>
  <si>
    <t>Edgar Fierro Rodríguez</t>
  </si>
  <si>
    <t>Vendedor</t>
  </si>
  <si>
    <t>Colofón, Urano, Porrúa, Leyenda y Planeta</t>
  </si>
  <si>
    <t>Material didáctiCo. Presentaciones de libros</t>
  </si>
  <si>
    <t>edgard10javier@hotmail.com</t>
  </si>
  <si>
    <t>palacio_canton@educal.com.mx</t>
  </si>
  <si>
    <t>Interior del Museo de Antropología e Historia</t>
  </si>
  <si>
    <t>06091</t>
  </si>
  <si>
    <t>CP</t>
  </si>
  <si>
    <t>Estado</t>
  </si>
  <si>
    <t>Municipio</t>
  </si>
  <si>
    <t>Teléfono 1</t>
  </si>
  <si>
    <t>Teléfono 2</t>
  </si>
  <si>
    <t>electrónico</t>
  </si>
  <si>
    <t>web</t>
  </si>
  <si>
    <t>Contacto</t>
  </si>
  <si>
    <t>Cargo</t>
  </si>
  <si>
    <t>Responsable</t>
  </si>
  <si>
    <t>giro emp</t>
  </si>
  <si>
    <t>Año de fundación</t>
  </si>
  <si>
    <t>Tipo de librería</t>
  </si>
  <si>
    <t>¿Cuál?</t>
  </si>
  <si>
    <t>si/ no</t>
  </si>
  <si>
    <t>las importaciones?</t>
  </si>
  <si>
    <t>Otros Servicios</t>
  </si>
  <si>
    <t xml:space="preserve">Revistas, cigarros, tarjetas postales, chicles, dulces, cds, dvs de música clásica, películas clásicas y regalos </t>
  </si>
  <si>
    <t>Myriam Mercedes Caballero Gómez</t>
  </si>
  <si>
    <t>colofon@prodigy.net.mx / cine_mcaballero@hotmail.com</t>
  </si>
  <si>
    <t>Colofón, Planeta Mexicana, Random House Mondadori, Alfaguara, Urano, Ediciones B, Ediciones Océano, Nirvana Libros</t>
  </si>
  <si>
    <t>Rompecabezas</t>
  </si>
  <si>
    <t>miguelcantu@prodigy.net.mx / ventas@libreriamorelos.com / libreriamorelos@prodigy.net.mx</t>
  </si>
  <si>
    <t>Paseo del Centenario 9671</t>
  </si>
  <si>
    <t>Miguel Ángel Gutiérrez Moreno / Patricia Buendía</t>
  </si>
  <si>
    <t>Librería Bolcar</t>
  </si>
  <si>
    <t>San Juan Mixcoac</t>
  </si>
  <si>
    <t>03730</t>
  </si>
  <si>
    <t>5598 3777 ext. 1129</t>
  </si>
  <si>
    <t>libreria@mora.edu.mx</t>
  </si>
  <si>
    <t>Librería Sandi</t>
  </si>
  <si>
    <t>Central Papelera Tulancingo</t>
  </si>
  <si>
    <t>Central Papelera Tulancingo, S.A. de C.V.</t>
  </si>
  <si>
    <t>Manuel Fernando Soto 203-A</t>
  </si>
  <si>
    <t>01 775 753 1307</t>
  </si>
  <si>
    <t>Mazatlán</t>
  </si>
  <si>
    <t>Propietaria</t>
  </si>
  <si>
    <t>Librería Colín y Asociados</t>
  </si>
  <si>
    <t>Librería Colín y Asociados, S.A. de C.V.</t>
  </si>
  <si>
    <t>Metro Zócalo-Pino Suárez, Local 30</t>
  </si>
  <si>
    <t>jcolin@colinasc.com</t>
  </si>
  <si>
    <t>Gerente</t>
  </si>
  <si>
    <t>Ciencias sociales</t>
  </si>
  <si>
    <t>Libretas, agendas, cds, dvs y revistas</t>
  </si>
  <si>
    <t>Constituyentes Oriente s/n, esquina Luis Pasteur</t>
  </si>
  <si>
    <t>Villas del Sur</t>
  </si>
  <si>
    <t>Entre Obregón y Zaragoza s/n</t>
  </si>
  <si>
    <t>01 667 716 8200</t>
  </si>
  <si>
    <t>culiacan@educal.com.mx</t>
  </si>
  <si>
    <t>Interior Casino de la Cultura</t>
  </si>
  <si>
    <t>dorian486@hotmail.com</t>
  </si>
  <si>
    <t>www.laceiba-libreria.com</t>
  </si>
  <si>
    <t>Diego José Abad 277-A</t>
  </si>
  <si>
    <t>01 443 312 5625</t>
  </si>
  <si>
    <t>libreriaodessa_mor@hotmail.com</t>
  </si>
  <si>
    <t>Rosalinda Vázquez</t>
  </si>
  <si>
    <t>01 464 641 6156</t>
  </si>
  <si>
    <t>salamanca@educal.com.mx</t>
  </si>
  <si>
    <t>Ma. del Carmen Martínez Banda</t>
  </si>
  <si>
    <t>libreria@correo.azc.uam.mx</t>
  </si>
  <si>
    <t>María Teresa Pérez Hébert</t>
  </si>
  <si>
    <t>Jefa de la sección de librería y papelería</t>
  </si>
  <si>
    <t>Papelería especializada</t>
  </si>
  <si>
    <t>Cirenio de Jesús Reyes García</t>
  </si>
  <si>
    <t>Tulpetlac 20</t>
  </si>
  <si>
    <t>55080</t>
  </si>
  <si>
    <t>5787 5742</t>
  </si>
  <si>
    <t>5787 1956</t>
  </si>
  <si>
    <t>jesus.kings.54@gmail.com</t>
  </si>
  <si>
    <t>Porrúa</t>
  </si>
  <si>
    <t>Jorge Sandoval Ojeda</t>
  </si>
  <si>
    <t>01 271 712 9224</t>
  </si>
  <si>
    <t>superlibros@hotmail.com</t>
  </si>
  <si>
    <t>Julio Torri</t>
  </si>
  <si>
    <t>Centro Cultural Universitario</t>
  </si>
  <si>
    <t>5622 7035</t>
  </si>
  <si>
    <t>5622 7036</t>
  </si>
  <si>
    <t>5510 2068</t>
  </si>
  <si>
    <t>5521 0191</t>
  </si>
  <si>
    <t>libreriafimadero@prodigy.net.mx</t>
  </si>
  <si>
    <t>Empleado de Mostrador</t>
  </si>
  <si>
    <t>Historia de México, Historia Universal, Arte</t>
  </si>
  <si>
    <t>Librería Los Clásicos</t>
  </si>
  <si>
    <t>5586 5083</t>
  </si>
  <si>
    <t>5586 7172</t>
  </si>
  <si>
    <t>5586 7544</t>
  </si>
  <si>
    <t xml:space="preserve">tvanegas@casadelibro.com.mx </t>
  </si>
  <si>
    <t>dcarrasco@pendulo.com</t>
  </si>
  <si>
    <t>encargado.tlalpan@fondodeculturaeconomica.com / libreriatlalpan@fondodeculturaeconomica.com</t>
  </si>
  <si>
    <t>Parque Juana Inés de Asbaje</t>
  </si>
  <si>
    <t>Nueva</t>
  </si>
  <si>
    <t>Librería Salvador Elizondo</t>
  </si>
  <si>
    <t>Av. Capitán Carlos León González s/n, Local A 95, Sala D</t>
  </si>
  <si>
    <t>2599 0911</t>
  </si>
  <si>
    <t>2599 0912</t>
  </si>
  <si>
    <t>admon@libreriaesp.com</t>
  </si>
  <si>
    <t>Alejandra Ivonne Vázquez Bíscaro / Luis Alberto González Jiménez</t>
  </si>
  <si>
    <t>Interior del Centro Regional de las Artes de Zamora</t>
  </si>
  <si>
    <t>58260</t>
  </si>
  <si>
    <t>01 443 315 5632</t>
  </si>
  <si>
    <t>Maribel Soto Castro</t>
  </si>
  <si>
    <t>Hidalgo Sur 147</t>
  </si>
  <si>
    <t>Zamora</t>
  </si>
  <si>
    <t>01 351 512 1121</t>
  </si>
  <si>
    <t>Sandra Isabel Méndez Lara</t>
  </si>
  <si>
    <t>Morelia</t>
  </si>
  <si>
    <t>tampico@educal.com.mx</t>
  </si>
  <si>
    <t>Recinto Cultural Metropolitano</t>
  </si>
  <si>
    <t>Artesanías, playeras, discos, dvs, joyería de plata, revistas, llaveros, plumas, lápices y tazas. Servicio express</t>
  </si>
  <si>
    <t xml:space="preserve">Librería de Porrúa </t>
  </si>
  <si>
    <t>Librería de Porrúa Hermanos y Compañía, S.A. de C.V.</t>
  </si>
  <si>
    <t>5251 4449</t>
  </si>
  <si>
    <t>5251 4295</t>
  </si>
  <si>
    <t>Felipe Trejo González</t>
  </si>
  <si>
    <t>Interior de la Universidad Latina de América</t>
  </si>
  <si>
    <t>Aviación Civil</t>
  </si>
  <si>
    <t>2598 3500</t>
  </si>
  <si>
    <t>Alejandro Dumas 81</t>
  </si>
  <si>
    <t>11550</t>
  </si>
  <si>
    <t>Cajera</t>
  </si>
  <si>
    <t xml:space="preserve">Periférico Norte 799 Kiosco Comercial de la Universidad </t>
  </si>
  <si>
    <t>Belenes</t>
  </si>
  <si>
    <t>Banco de México Fideicomiso Cultural Franz Mayer</t>
  </si>
  <si>
    <t>5522 3633</t>
  </si>
  <si>
    <t>Gerardo Ávila Oribio</t>
  </si>
  <si>
    <t>Humanidades</t>
  </si>
  <si>
    <t>Librería Trinidad Martínez Tarragó</t>
  </si>
  <si>
    <t>Lomas de Santa Fe</t>
  </si>
  <si>
    <t>Advanced Marketing y Urano</t>
  </si>
  <si>
    <t>Paseo Central Supermanzana 52, Mza. 1, Lte. 1, Local 78, entre Av. Chemuyil y Av. Kantenah</t>
  </si>
  <si>
    <t>Misión del Carmen</t>
  </si>
  <si>
    <t>01 984 109 1566</t>
  </si>
  <si>
    <t>www.superlibros.com.mx</t>
  </si>
  <si>
    <t>Centro Comercial Perisur</t>
  </si>
  <si>
    <t>Matilde Ponce</t>
  </si>
  <si>
    <t>Contadora</t>
  </si>
  <si>
    <t>Trillas, Random House Mondadori y Editores Mexicanos</t>
  </si>
  <si>
    <t>Gustavo Reyes Lira López</t>
  </si>
  <si>
    <t>Urano, Planeta y Random House Mondadori</t>
  </si>
  <si>
    <t>Biblias, libros religiosos</t>
  </si>
  <si>
    <t>Librería  Noriega</t>
  </si>
  <si>
    <t xml:space="preserve">Leonel Cruz </t>
  </si>
  <si>
    <t>Random House Mondadori, Santillana, Planeta y Urano Porrúa Trillas y Avante</t>
  </si>
  <si>
    <t>Librerías Libermundi Infantil</t>
  </si>
  <si>
    <t>Gerente de Ventas</t>
  </si>
  <si>
    <t>Maribel Hernández</t>
  </si>
  <si>
    <t>Gregorio Méndez Magaña 717</t>
  </si>
  <si>
    <t>01 993 314 5062</t>
  </si>
  <si>
    <t>Casa Bautista de Publicaciones de México, A.C.</t>
  </si>
  <si>
    <t>Morelos 85</t>
  </si>
  <si>
    <t>5535 9219</t>
  </si>
  <si>
    <t>5566 9784</t>
  </si>
  <si>
    <t>cbpmex@prodigy.net.mx</t>
  </si>
  <si>
    <t>Servi Plaza</t>
  </si>
  <si>
    <t>2162 0593</t>
  </si>
  <si>
    <t>ajob@porrua.com</t>
  </si>
  <si>
    <t>Adrián Job Pérez</t>
  </si>
  <si>
    <t xml:space="preserve">Separadores de libros y revistas </t>
  </si>
  <si>
    <t>Distribuidora Parroquial San Antonio</t>
  </si>
  <si>
    <t>Distribuidora Parroquial de San Antonio, S.A. de C.V.</t>
  </si>
  <si>
    <t>Diagonal de San Antonio 1931-A</t>
  </si>
  <si>
    <t>5538 4359</t>
  </si>
  <si>
    <t>5530 7877</t>
  </si>
  <si>
    <t>parrsana@prodigy.net.mx</t>
  </si>
  <si>
    <t>www.promocionesparroquialdesanantonio.com.mx</t>
  </si>
  <si>
    <t>Librería de la Facultad de Estudios Superiores Zaragoza</t>
  </si>
  <si>
    <t>Av. Guelatao 66, Campus 1 FES-Z</t>
  </si>
  <si>
    <t>5280 4826</t>
  </si>
  <si>
    <t>5280 4834</t>
  </si>
  <si>
    <t>Vicente Guerrero 4949</t>
  </si>
  <si>
    <t>Fracc. del Colegio</t>
  </si>
  <si>
    <t>Juárez</t>
  </si>
  <si>
    <t>01 656 616 4462</t>
  </si>
  <si>
    <t>01 656 613 3155</t>
  </si>
  <si>
    <t>McGraw-Hill, Cengage, Pearson y Limusa</t>
  </si>
  <si>
    <t>Blvd. Gómez Morín 7460</t>
  </si>
  <si>
    <t>Fracc. Fuentes del Valle</t>
  </si>
  <si>
    <t>01 656 617 5975</t>
  </si>
  <si>
    <t>Librería de Carsa</t>
  </si>
  <si>
    <t>5 de Mayo 27-D</t>
  </si>
  <si>
    <t>5518 3513</t>
  </si>
  <si>
    <t>libreriadecarsa@prodigy.net.mx</t>
  </si>
  <si>
    <t xml:space="preserve">Revistas, separadores de libros, playeras, bolsas, agendas y libretas </t>
  </si>
  <si>
    <t>Av. Paseo de los Leones 3399, Local 47</t>
  </si>
  <si>
    <t>Núcleo Universitario CUCEA (Centro Universitario de Ciencias Económico-Administrativas)</t>
  </si>
  <si>
    <t>editorial@grupoisef.com.mx</t>
  </si>
  <si>
    <t>Ediciones Fiscales ISEF, S.A.</t>
  </si>
  <si>
    <t>5442 8557 al 59</t>
  </si>
  <si>
    <t>Apodaca</t>
  </si>
  <si>
    <t>Librería Fray Servando Teresa de Mier</t>
  </si>
  <si>
    <t>San Pedro 222 Norte</t>
  </si>
  <si>
    <t>Miravalle</t>
  </si>
  <si>
    <t>Librería Cicerón</t>
  </si>
  <si>
    <t>Religiones, Artículos Religiosos</t>
  </si>
  <si>
    <t>La Nueva Librería Parroquial Clavería, Obra Nacional de Buena Prensa y Secam</t>
  </si>
  <si>
    <t>57940</t>
  </si>
  <si>
    <t>México</t>
  </si>
  <si>
    <t>Parroquial de Clavería, Ediciones Dabar e Italiana Comercial</t>
  </si>
  <si>
    <t>Cuéllar Librerías</t>
  </si>
  <si>
    <t>Cuéllar Librerías, S.A. de C.V.</t>
  </si>
  <si>
    <t>Xalapa 628</t>
  </si>
  <si>
    <t>Progreso Macuiltepetl</t>
  </si>
  <si>
    <t>01 228 815 7391</t>
  </si>
  <si>
    <t>01 228 840 3777</t>
  </si>
  <si>
    <t>gerencia@cuellarlibrerias.com.mx</t>
  </si>
  <si>
    <t>www.cuellarlibrerias.com.mx</t>
  </si>
  <si>
    <t>Noelia Cuéllar Aguirre</t>
  </si>
  <si>
    <t>Ciencias de La Salud</t>
  </si>
  <si>
    <t>Uniformes e instrumental médico</t>
  </si>
  <si>
    <t xml:space="preserve">Calle Médicos s/n, Facultad de Medicina Unidad del Bosque </t>
  </si>
  <si>
    <t>Unidad del Bosque</t>
  </si>
  <si>
    <t>01 228 814 8323</t>
  </si>
  <si>
    <t>ventas@cuellarlibrerias.com.mx</t>
  </si>
  <si>
    <t>01 444 812 0665</t>
  </si>
  <si>
    <t>Villa Coyoacán</t>
  </si>
  <si>
    <t>Libros de texto</t>
  </si>
  <si>
    <t>Baumanometros y estetoscopios</t>
  </si>
  <si>
    <t>Licarel, S.A. de C.V.</t>
  </si>
  <si>
    <t>Lázaro Cárdenas 1000, Local 1197-A</t>
  </si>
  <si>
    <t>Valle del Mirador</t>
  </si>
  <si>
    <t>01 81 8486 0442</t>
  </si>
  <si>
    <t>carlos.ramos@laventalibreria.com</t>
  </si>
  <si>
    <t>Material didáctico, playeras, morrales de lona y separadores de libros</t>
  </si>
  <si>
    <t>Justo Sierra 36</t>
  </si>
  <si>
    <t>5704 7568</t>
  </si>
  <si>
    <t>5704 7500</t>
  </si>
  <si>
    <t>lib_mineria@libros.unam.mx</t>
  </si>
  <si>
    <t>Ignacio Medina Leyva</t>
  </si>
  <si>
    <t>Ciencias Sociales, Humanidades</t>
  </si>
  <si>
    <t>Casa Universitaria del Libro</t>
  </si>
  <si>
    <t>Orizaba 24</t>
  </si>
  <si>
    <t>5207 1787</t>
  </si>
  <si>
    <t>Casa de Cultura</t>
  </si>
  <si>
    <t xml:space="preserve">Museo, Biblioteca </t>
  </si>
  <si>
    <t>Heriberto Frías 501</t>
  </si>
  <si>
    <t>Narvarte Poniente</t>
  </si>
  <si>
    <t>5639 0105</t>
  </si>
  <si>
    <t>Guillermo Arroyo</t>
  </si>
  <si>
    <t>Libros Esotéricos</t>
  </si>
  <si>
    <t>José Alejandro Huesca González</t>
  </si>
  <si>
    <t>Félix Uresti Gómez 302 Norte</t>
  </si>
  <si>
    <t>01 81 8342 2823</t>
  </si>
  <si>
    <t>betania@libreriabetania.com</t>
  </si>
  <si>
    <t>www.libreriabetania.com</t>
  </si>
  <si>
    <t>Religión, enfoque bíblico</t>
  </si>
  <si>
    <t>Planeta, Urano, Cengage y McGraw-Hill</t>
  </si>
  <si>
    <t>H52</t>
  </si>
  <si>
    <t>B17</t>
  </si>
  <si>
    <t>Panorama Editorial, S.A. de C.V.</t>
  </si>
  <si>
    <t xml:space="preserve">Pasaje Zócalo-Pino Suárez, Local 10 </t>
  </si>
  <si>
    <t>5522 1814</t>
  </si>
  <si>
    <t>5522 1986</t>
  </si>
  <si>
    <t>panorama@iserve.net.mx</t>
  </si>
  <si>
    <t>www.panoramaed.com.mx</t>
  </si>
  <si>
    <t>Araceli Lovera</t>
  </si>
  <si>
    <t>Superacion personal, Desarrollo Gerencial, temas Mexicanos</t>
  </si>
  <si>
    <t>Carretera Guadalajara-Chapala Km. 17.5 (Interior Planta Baja, Kiosco 1, Edificio Terminal Aeropuerto Internacional de Guadalajara)</t>
  </si>
  <si>
    <t>01 33 3688 5999 ext. 3321</t>
  </si>
  <si>
    <t>H53</t>
  </si>
  <si>
    <t>5553 3872</t>
  </si>
  <si>
    <t>5553 5663</t>
  </si>
  <si>
    <t>Dijes, inciensos, velas, discos, alimentos, calcomanías, pósters y estampas. Lecturas de tarot</t>
  </si>
  <si>
    <t>Fracc. Santa Cruz</t>
  </si>
  <si>
    <t>Universidad Autónoma de Baja California</t>
  </si>
  <si>
    <t>Reforma 1375</t>
  </si>
  <si>
    <t xml:space="preserve">01 686 554 0788 </t>
  </si>
  <si>
    <t>01 686 552 1056</t>
  </si>
  <si>
    <t>Separadores de libros, bolsas de lona, agendas, material didáctico, plumas y mbook</t>
  </si>
  <si>
    <t>Miguel Ángel Álvarez Ozcoy</t>
  </si>
  <si>
    <t>Playeras, bolsas de lona, separadores de libros, discos y películas</t>
  </si>
  <si>
    <t>univa@porrua.com</t>
  </si>
  <si>
    <t>Biblioteca Monseñor, Santiago Méndez Bravo de la Universidad del Valle de Atemajac</t>
  </si>
  <si>
    <t>Carlos Pérez Solís</t>
  </si>
  <si>
    <t>Víctor Hugo Peralta Palma</t>
  </si>
  <si>
    <t>uv@porrua.com</t>
  </si>
  <si>
    <t>Biblioteca Usvi de la Universidad Veracruzana</t>
  </si>
  <si>
    <t>Club de Periodistas</t>
  </si>
  <si>
    <t>Los Robles</t>
  </si>
  <si>
    <t>01 33 3648 8824 ext. 4085</t>
  </si>
  <si>
    <t>Cto. Circunvalación Poniente E-16, Local V, Zona Azul</t>
  </si>
  <si>
    <t>Cd. Satélite</t>
  </si>
  <si>
    <t>5562 8777</t>
  </si>
  <si>
    <t>libreriamariareyna@prodigy.net.mx</t>
  </si>
  <si>
    <t>Bahía de Banderas</t>
  </si>
  <si>
    <t>benga50@live.com.mx</t>
  </si>
  <si>
    <t>susana.sanchez@gea.mx</t>
  </si>
  <si>
    <t>Librería Villasana Medellín</t>
  </si>
  <si>
    <t>Francisco Javier Villasana Medellín</t>
  </si>
  <si>
    <t>Eva Sámano 1002</t>
  </si>
  <si>
    <t>01 867 710 3319</t>
  </si>
  <si>
    <t>Maricela Texis Gutiérrez</t>
  </si>
  <si>
    <t>Administradora de Dirección Editorial</t>
  </si>
  <si>
    <t>Librería Universitaria  UABC</t>
  </si>
  <si>
    <t>libjuanpablos@correo.uam.mx / hhernandez@correo.uam.mx</t>
  </si>
  <si>
    <t>www.uam.mx / www.casadelibrosabiertos.uam.mx</t>
  </si>
  <si>
    <t>Interior Casa Cultural "Casa de la Primera Imprenta de América"</t>
  </si>
  <si>
    <t>Revistas, agendas, guías de estudio y calendarios</t>
  </si>
  <si>
    <t>el.educador@hotmail.com</t>
  </si>
  <si>
    <t>Blvd. Luis Donaldo Colosio 680, Local PA-16</t>
  </si>
  <si>
    <t>Benito Juárez Oriente</t>
  </si>
  <si>
    <t>Nayarit</t>
  </si>
  <si>
    <t>Tepic</t>
  </si>
  <si>
    <t>01 311 129 1600</t>
  </si>
  <si>
    <t>01 311 129 1602</t>
  </si>
  <si>
    <t xml:space="preserve">                     </t>
  </si>
  <si>
    <t>Venustiano Carranza 410</t>
  </si>
  <si>
    <t>San Luis Potosí</t>
  </si>
  <si>
    <t>01 444 814 7506</t>
  </si>
  <si>
    <t>01 444 814 7610</t>
  </si>
  <si>
    <t>sanluispotosi@porrua.com</t>
  </si>
  <si>
    <t>Jorge Gordillo Ramírez / David Vargas</t>
  </si>
  <si>
    <t>FCE, Siglo XXI y Librería del Sótano</t>
  </si>
  <si>
    <t>Gómez Gómez Hermanos Editores, S. de R.L.</t>
  </si>
  <si>
    <t>5522 5903</t>
  </si>
  <si>
    <t>gomezhermanoseditores@prodigy.net.mx</t>
  </si>
  <si>
    <t>Ángel Vidal Rodríguez</t>
  </si>
  <si>
    <t>Paseo Triunfo de la República s/n, Local 24</t>
  </si>
  <si>
    <t>Librería de Basilio</t>
  </si>
  <si>
    <t>www.libreriaparroquialgdl.mx</t>
  </si>
  <si>
    <t>Teresa Penélope Vallejo Núñez</t>
  </si>
  <si>
    <t>Grijalbo, Planeta, Larousse, Colofón y Paidós</t>
  </si>
  <si>
    <t xml:space="preserve">Revistas y Dv's. Búsqueda de libros </t>
  </si>
  <si>
    <t>Colofón, Libros y Editoriales, Iztaccíhuatl, Porrúa, Océano, Random House, entre otras</t>
  </si>
  <si>
    <t>Mérida 21, esquina con Puebla</t>
  </si>
  <si>
    <t>lnhroma@hotmail.com</t>
  </si>
  <si>
    <t>Genaro Fragoso</t>
  </si>
  <si>
    <t>Cuauhtémoc 12</t>
  </si>
  <si>
    <t>01 967 678 2891</t>
  </si>
  <si>
    <t>01 967 678 2997/ 678 2944</t>
  </si>
  <si>
    <t>memedina@servidor.unam.mx</t>
  </si>
  <si>
    <t>Librería El Día</t>
  </si>
  <si>
    <t>Planeta, Grijalbo, Nirvana e Iztaccíhuatl</t>
  </si>
  <si>
    <t>Blvd. Luis Echeverria 2450, esquina con Prolongación Pérez Treviño</t>
  </si>
  <si>
    <t>Plaza Metropolitana</t>
  </si>
  <si>
    <t>Material de artes plásticas</t>
  </si>
  <si>
    <t>Reyna Palacios Duque</t>
  </si>
  <si>
    <t>Historia, psicología, filosofía y economía</t>
  </si>
  <si>
    <t>Adolfo Antonio de la Parra Norton</t>
  </si>
  <si>
    <t>fondosliterarios@hotmail.com / davidgal123@hotmail.com</t>
  </si>
  <si>
    <t>Música clásica y revistas</t>
  </si>
  <si>
    <t>Ruth Castro Parada / Carlos Salazar</t>
  </si>
  <si>
    <t>Paidós, Gedisa, Anagrama, Editorial Mexicano Unidos y Selector</t>
  </si>
  <si>
    <t>Cd's, Tarjetas de regalo y agendas moleskine</t>
  </si>
  <si>
    <t>lib_coyoacan@libros.unam.mx</t>
  </si>
  <si>
    <t>Boulevares</t>
  </si>
  <si>
    <t>lnhechegaray@live.com.mx</t>
  </si>
  <si>
    <t>Jorge Zárate Guzmán</t>
  </si>
  <si>
    <t xml:space="preserve">Revistas y discos. Búsqueda de libros </t>
  </si>
  <si>
    <t>Planeta, Paidós, Lectorum, Norma, Ediciones B, Suromex y Alfaguara</t>
  </si>
  <si>
    <t>5207 3458</t>
  </si>
  <si>
    <t>Manuel Gómez Martínez</t>
  </si>
  <si>
    <t>Av. Osa Mayor 2902</t>
  </si>
  <si>
    <t>Medicina, derecho</t>
  </si>
  <si>
    <t>Plaza Buenaventura</t>
  </si>
  <si>
    <t>Narcea, Ediciones Palma y Editorial Astrea</t>
  </si>
  <si>
    <t>Educal, S.A. de C.V.</t>
  </si>
  <si>
    <t>Ceylán 450</t>
  </si>
  <si>
    <t>Euzkadi</t>
  </si>
  <si>
    <t>02660</t>
  </si>
  <si>
    <t>5356 1819</t>
  </si>
  <si>
    <t>www.educal.com.mx</t>
  </si>
  <si>
    <t>Jefe / Auxiliar de Librería</t>
  </si>
  <si>
    <t>Leyenda, Pearson, McGraw-Hill y Cengage</t>
  </si>
  <si>
    <t>Capitán Piloto Aviador A-137, Sala C</t>
  </si>
  <si>
    <t>5802 8434</t>
  </si>
  <si>
    <t>5785 4944</t>
  </si>
  <si>
    <t>aeropuerto@educal.com.mx</t>
  </si>
  <si>
    <t>Felipe Leal Gámez</t>
  </si>
  <si>
    <t>Jefe</t>
  </si>
  <si>
    <t>Libros Península, S.A.</t>
  </si>
  <si>
    <t>Rodolfo Sánchez Taboada 10050-A</t>
  </si>
  <si>
    <t>Araceli Sarabia</t>
  </si>
  <si>
    <t>Equipo médico</t>
  </si>
  <si>
    <t>5522 3482</t>
  </si>
  <si>
    <t>5522 3118</t>
  </si>
  <si>
    <t>Tlalnepantla</t>
  </si>
  <si>
    <t>5390 9410</t>
  </si>
  <si>
    <t>5390 6135</t>
  </si>
  <si>
    <t>Librería Espacio Cultural</t>
  </si>
  <si>
    <t>María Luisa Rivera Flores</t>
  </si>
  <si>
    <t xml:space="preserve">Responsable de Librería </t>
  </si>
  <si>
    <t>Propio</t>
  </si>
  <si>
    <t xml:space="preserve">Pasaje Pino Suarez-Zócalo </t>
  </si>
  <si>
    <t>Librería Letralia</t>
  </si>
  <si>
    <t>Ernesto Rodríguez Olivo</t>
  </si>
  <si>
    <t>Jerónimo Cardona 116</t>
  </si>
  <si>
    <t>09500</t>
  </si>
  <si>
    <t>Juan Fernando Brand Ayala</t>
  </si>
  <si>
    <t>Religión Católica</t>
  </si>
  <si>
    <t>Guadalajara</t>
  </si>
  <si>
    <t>01 33 3616 0934</t>
  </si>
  <si>
    <t>01 33 3615 6276</t>
  </si>
  <si>
    <t>Especializada</t>
  </si>
  <si>
    <t>Contaduría, administración, derecho</t>
  </si>
  <si>
    <t>Nadie</t>
  </si>
  <si>
    <t>colegio_nacional@porrua.com</t>
  </si>
  <si>
    <t>Alfonso García Pérez / Óscar de Jesús Hilario</t>
  </si>
  <si>
    <t>Encargado / Subencargado</t>
  </si>
  <si>
    <t>Separadores de libros y playeras</t>
  </si>
  <si>
    <t>siglo_xxi@porrua.com</t>
  </si>
  <si>
    <t>tribunales@porrua.com</t>
  </si>
  <si>
    <t>Armando Ortiz Rubio</t>
  </si>
  <si>
    <t>Santiago Torres Covarrubias</t>
  </si>
  <si>
    <t>Unidad Territorial Atlixcayotl</t>
  </si>
  <si>
    <t>01 222 502 1695</t>
  </si>
  <si>
    <t xml:space="preserve">Centro Comercial La Isla </t>
  </si>
  <si>
    <t>Sinaloa</t>
  </si>
  <si>
    <t>Tejera Suárez María Elena</t>
  </si>
  <si>
    <t>Pearson Educación, McGraw-Hill y Cengage</t>
  </si>
  <si>
    <t>Av. 20 de Noviembre 795</t>
  </si>
  <si>
    <t>01 229 931 3815</t>
  </si>
  <si>
    <t>01 229 931 2358</t>
  </si>
  <si>
    <t>Arquitectura, Psicología, Derecho, Medicina</t>
  </si>
  <si>
    <t>Nyse, Edhasa, Editorial Juventud</t>
  </si>
  <si>
    <t>Centro Cultural Alpha y Omega</t>
  </si>
  <si>
    <t>Erika Judith Aparicio Álamo</t>
  </si>
  <si>
    <t>Insurgentes Centro 59</t>
  </si>
  <si>
    <t>5535 9573</t>
  </si>
  <si>
    <t>ccalphayomega@gmail.com</t>
  </si>
  <si>
    <t>Esoterismo</t>
  </si>
  <si>
    <t>Lectorum, Nirvana Libros y Álgara-Edad</t>
  </si>
  <si>
    <t>Sadi Carnot 75</t>
  </si>
  <si>
    <t>5566 2546</t>
  </si>
  <si>
    <t>Playeras, películas, cds, separadores de libros y bolsas con el logotipo de la Librería Porrúa</t>
  </si>
  <si>
    <t>Chilam Balam</t>
  </si>
  <si>
    <t>Gerardo Rannou</t>
  </si>
  <si>
    <t>Miguel Utrilla 3</t>
  </si>
  <si>
    <t>29200</t>
  </si>
  <si>
    <t>Chiapas</t>
  </si>
  <si>
    <t>San Cristóbal de las Casas</t>
  </si>
  <si>
    <t>01 967 678 0486</t>
  </si>
  <si>
    <t>libreriachilambalam@hotmail.com</t>
  </si>
  <si>
    <t>Dvs y cds</t>
  </si>
  <si>
    <t>06090</t>
  </si>
  <si>
    <t>universidades@libcientifica.com</t>
  </si>
  <si>
    <t>Pablo Morales Saavedra</t>
  </si>
  <si>
    <t>Scott Foresman, Pearson, Santillana y McGraw-Hill</t>
  </si>
  <si>
    <t>Administración</t>
  </si>
  <si>
    <t>01 744 485 1245 / 485 5050 ext. 30256</t>
  </si>
  <si>
    <t>F07</t>
  </si>
  <si>
    <t>Reynosa</t>
  </si>
  <si>
    <t>Gerente / Asistente</t>
  </si>
  <si>
    <t>Bolsas, pósters, agendas y playeras</t>
  </si>
  <si>
    <t>Centro Comercial Parque Lindavista</t>
  </si>
  <si>
    <t>Cds, playeras, separadores de libros, agendas y bolsas</t>
  </si>
  <si>
    <t>Av. Canal de Tezontle 1512, Locales 263-264</t>
  </si>
  <si>
    <t>Alfonso Ortiz Tirado</t>
  </si>
  <si>
    <t>09020</t>
  </si>
  <si>
    <t>Interior del Museo San Pedro</t>
  </si>
  <si>
    <t>Santillana, Random House Mondadori y Paidós</t>
  </si>
  <si>
    <t>lazcanojuris@hotmail.com</t>
  </si>
  <si>
    <t>librerialaensenanza@hotmail.com</t>
  </si>
  <si>
    <t>libreria_queretaro@hotmail.com</t>
  </si>
  <si>
    <t>01 222 242 3599</t>
  </si>
  <si>
    <t>contexto_10@hotmail.com</t>
  </si>
  <si>
    <t>ibeenabuse@homail.com</t>
  </si>
  <si>
    <t>Arístides Domínguez Zamudio</t>
  </si>
  <si>
    <t>Centro Comercial "Playas"</t>
  </si>
  <si>
    <t>Lectorum y Random House Mondadori</t>
  </si>
  <si>
    <t>Instituto Nacional de Ciencias Penales</t>
  </si>
  <si>
    <t>Magisterio Nacional 113</t>
  </si>
  <si>
    <t>5573 7633</t>
  </si>
  <si>
    <t>5487 1578</t>
  </si>
  <si>
    <t>libreria@inacipe.gob.mx</t>
  </si>
  <si>
    <t>Librería Book House</t>
  </si>
  <si>
    <t>José Ángel Peña Pineda</t>
  </si>
  <si>
    <t>Av. 16 de Septiembre 222-A</t>
  </si>
  <si>
    <t>01 449 915 6536</t>
  </si>
  <si>
    <t>bookhouse_@hotmail.com</t>
  </si>
  <si>
    <t>01 442 213 1060</t>
  </si>
  <si>
    <t>rabell@hotmail.com</t>
  </si>
  <si>
    <t>Pureza Berenice Velázquez Barrera</t>
  </si>
  <si>
    <t>Librería UAM Azcapotzalco</t>
  </si>
  <si>
    <t xml:space="preserve">Universidad Autónoma Metropolitana  </t>
  </si>
  <si>
    <t>Av. San Pablo 180</t>
  </si>
  <si>
    <t>Reynosa Tamaulipas</t>
  </si>
  <si>
    <t>Librería Cultural del Centro</t>
  </si>
  <si>
    <t>Instituto Queretano de la Cultura y las Artes</t>
  </si>
  <si>
    <t>02200</t>
  </si>
  <si>
    <t>5318 9281</t>
  </si>
  <si>
    <t>Directora general</t>
  </si>
  <si>
    <t>Artesanías, música, vídeos, joyería de plata, revistas y playeras. Servicio express</t>
  </si>
  <si>
    <t>Librería Urgens</t>
  </si>
  <si>
    <t>Urgens, S.A. de C.V.</t>
  </si>
  <si>
    <t>Tlalpan</t>
  </si>
  <si>
    <t>5513 2747</t>
  </si>
  <si>
    <t>buzonaob@yahoo.com</t>
  </si>
  <si>
    <t>Océano, Planeta y Alfaguara</t>
  </si>
  <si>
    <t>01 664 683 2415</t>
  </si>
  <si>
    <t>Dulce Zamora</t>
  </si>
  <si>
    <t>Librería Eccad</t>
  </si>
  <si>
    <t>David Osorio Ocampo</t>
  </si>
  <si>
    <t>Nicolás León 118</t>
  </si>
  <si>
    <t>5552 0111</t>
  </si>
  <si>
    <t>Av. Costera Miguel Alemán No. 163 (Interior Hotel Avalon Excalibur)</t>
  </si>
  <si>
    <t>Anáhuac</t>
  </si>
  <si>
    <t>Librería La Literaria de Villahermosa</t>
  </si>
  <si>
    <t>La Literaria de Villahermosa, S.A. de C.V.</t>
  </si>
  <si>
    <t>Historia, arqueología, antropología</t>
  </si>
  <si>
    <t>salamargolin@prodigy.net.mx</t>
  </si>
  <si>
    <t>Súper Libros</t>
  </si>
  <si>
    <t>Bodega del Conocimiento, S.A. de C.V.</t>
  </si>
  <si>
    <t>Luis Donaldo Colosio s/n, Edificio FER, Local 12</t>
  </si>
  <si>
    <t>01 662 212 2986</t>
  </si>
  <si>
    <t>01 662 217 1989</t>
  </si>
  <si>
    <t>librerianoroeste@hotmail.com</t>
  </si>
  <si>
    <t>Material didáctico, revistas y cds</t>
  </si>
  <si>
    <t>San Juan Sabinas</t>
  </si>
  <si>
    <t>B23</t>
  </si>
  <si>
    <t>Av. Xaman-Ha, mz. 6 (bis), lote 1, Condominios Playacar (Interior Hotel Riu Playacar)</t>
  </si>
  <si>
    <t>Zacatecas 177-A, esquina Allende</t>
  </si>
  <si>
    <t>01 644 415 1097</t>
  </si>
  <si>
    <t>libreria_blanca@hotmail.es</t>
  </si>
  <si>
    <t>Texto, libros de inglés</t>
  </si>
  <si>
    <t>Av. Universidad 333</t>
  </si>
  <si>
    <t>01 312 316 1178 ext. 32152</t>
  </si>
  <si>
    <t>Esmeralda Torres</t>
  </si>
  <si>
    <t>Librería Delta, S.A.</t>
  </si>
  <si>
    <t>Blvd. Agua Caliente 8581</t>
  </si>
  <si>
    <t>01 664 684 8056</t>
  </si>
  <si>
    <t>01 664 684 7029</t>
  </si>
  <si>
    <t>lypdelta68@hotmail.com</t>
  </si>
  <si>
    <t>Dolores Navarro</t>
  </si>
  <si>
    <t>Niños Héroes s/n</t>
  </si>
  <si>
    <t>Cuxtitla</t>
  </si>
  <si>
    <t>Tizayuca</t>
  </si>
  <si>
    <t>01 779 796 2602</t>
  </si>
  <si>
    <t>patypapeleriaylibreria@hotmail.com</t>
  </si>
  <si>
    <t>Macedonio Alcalá 104</t>
  </si>
  <si>
    <t>01 951 516 9901</t>
  </si>
  <si>
    <t>01 951 516 8038</t>
  </si>
  <si>
    <t>H50</t>
  </si>
  <si>
    <t>01 984 803 5168 / 877 2300 ext. 846</t>
  </si>
  <si>
    <t>20 de Noviembre 66-A</t>
  </si>
  <si>
    <t>01 427 274 9004</t>
  </si>
  <si>
    <t>Librería Noroeste</t>
  </si>
  <si>
    <t>Migdaleder Hernández Chable</t>
  </si>
  <si>
    <t>Campo Redondo</t>
  </si>
  <si>
    <t>01 844 410 9035</t>
  </si>
  <si>
    <t>Andador General Planta Alta, Interior Aeropuerto Internacional Miguel Hidalgo</t>
  </si>
  <si>
    <t>01 33 3688 5999 ext. 3325</t>
  </si>
  <si>
    <t>www.beityala.com</t>
  </si>
  <si>
    <t>Alejandra Gutiérrez</t>
  </si>
  <si>
    <t>Bosques del Prado</t>
  </si>
  <si>
    <t>01 449 914 0528</t>
  </si>
  <si>
    <t>Librería Jurídica</t>
  </si>
  <si>
    <t>01 222 246 2904</t>
  </si>
  <si>
    <t>Naranjo 248</t>
  </si>
  <si>
    <t>Santa María la Ribera</t>
  </si>
  <si>
    <t>06400</t>
  </si>
  <si>
    <t>1946 0664</t>
  </si>
  <si>
    <t>Librerías Gonvill, Editorial Médica Panamericana, McGraw-Hill y Editorial el Servier</t>
  </si>
  <si>
    <t xml:space="preserve">Universidad Autónoma de Ciudad Juárez </t>
  </si>
  <si>
    <t xml:space="preserve">Rosario / Francisco Hernández </t>
  </si>
  <si>
    <t>Responsable / Empleado de mostrador</t>
  </si>
  <si>
    <t>01 443 312 1102</t>
  </si>
  <si>
    <t>01 443 312 3444</t>
  </si>
  <si>
    <t>Librería San Judas Tadeo</t>
  </si>
  <si>
    <t>Provincia Franciscana de los Santos Francisco y Santiago en México, A.R.</t>
  </si>
  <si>
    <t>Librería Anáhuac</t>
  </si>
  <si>
    <t>Daría Georgina Pasos Mora</t>
  </si>
  <si>
    <t>Constitución 1109</t>
  </si>
  <si>
    <t>01 664 685 5522</t>
  </si>
  <si>
    <t xml:space="preserve">Marcos Olguín </t>
  </si>
  <si>
    <t>Kier, Paidós y Planeta</t>
  </si>
  <si>
    <t>Centro Librero de Puebla</t>
  </si>
  <si>
    <t>Alberta Manzano Pérez</t>
  </si>
  <si>
    <t>3 Poniente 524-B</t>
  </si>
  <si>
    <t>01 222 242 1056</t>
  </si>
  <si>
    <t>01 222 242 5016</t>
  </si>
  <si>
    <t>Cds, cuadros, playeras, pulseras, llaveros, anillos, tazas, pergaminos, separadores de libros, forros para biblias y panderos</t>
  </si>
  <si>
    <t>Librería San Roberto</t>
  </si>
  <si>
    <t>20 de Noviembre 570</t>
  </si>
  <si>
    <t>B26</t>
  </si>
  <si>
    <t>José María Zavala Ortiz</t>
  </si>
  <si>
    <t>Administración, Contaduría, Jurídicos</t>
  </si>
  <si>
    <t>Porrúa, Oxford, Ediciones Fiscales ISEF, Trillas, Limusa y Anaya</t>
  </si>
  <si>
    <t>Librería Especializada para Contadores y Administradores</t>
  </si>
  <si>
    <t>Genoveva Méndez Sánchez y/o Martín Gómez</t>
  </si>
  <si>
    <t>5521 6593</t>
  </si>
  <si>
    <t>5510 9675</t>
  </si>
  <si>
    <t>Planeta, Urano y Santillana</t>
  </si>
  <si>
    <t>Librería Polilibros</t>
  </si>
  <si>
    <t>Claudia Andrea Martínez Cano</t>
  </si>
  <si>
    <t>Manuel Doblado 466</t>
  </si>
  <si>
    <t>01 461 615 0105</t>
  </si>
  <si>
    <t>polilibros@yahoo.com.mx</t>
  </si>
  <si>
    <t>Reforma 113</t>
  </si>
  <si>
    <t>01 477 716 1108</t>
  </si>
  <si>
    <t>arcoirisleon@hotmail.com</t>
  </si>
  <si>
    <t>Discos, películas, calcomanías, llaveros, collares, pergaminos y separadores de libros</t>
  </si>
  <si>
    <t>Librería Betania</t>
  </si>
  <si>
    <t>Librería Betania, S.A.</t>
  </si>
  <si>
    <t>Av. Xaman-Ha, mz. 25, lote 1, Condominios Playacar (Interior Hotel Riu Tequila)</t>
  </si>
  <si>
    <t>01 984 803 3031 / 873 4300 ext. 846</t>
  </si>
  <si>
    <t>Elías Saldívar Herrera</t>
  </si>
  <si>
    <t>Av. Constitución 1426</t>
  </si>
  <si>
    <t>01 664 685 2142</t>
  </si>
  <si>
    <t>María del Rocío Fernández Espinosa</t>
  </si>
  <si>
    <t>B37</t>
  </si>
  <si>
    <t>Fracc. Playacar</t>
  </si>
  <si>
    <t>B38</t>
  </si>
  <si>
    <t>Blvd. Kukulcán mz. 51, lote 7 (Interior Hotel Dreams Cancún Resort &amp; Spa)</t>
  </si>
  <si>
    <t>01 998 848 7000 ext. 7077</t>
  </si>
  <si>
    <t>B39</t>
  </si>
  <si>
    <t>Librería y Papelería El Escritorio Moderno</t>
  </si>
  <si>
    <t>El Escritorio Moderno, S.A. de C.V.</t>
  </si>
  <si>
    <t>3ra. Sur Oriente 748</t>
  </si>
  <si>
    <t>Librería Ciencias</t>
  </si>
  <si>
    <t>Librería Ciencias, S.A.</t>
  </si>
  <si>
    <t>Cerro del Agua 274, 1er. piso</t>
  </si>
  <si>
    <t>Universidad</t>
  </si>
  <si>
    <t>5554 2555</t>
  </si>
  <si>
    <t>5658 0714</t>
  </si>
  <si>
    <t>eveliajose@hotmail.com</t>
  </si>
  <si>
    <t>Textos Científicos, Técnicos, Administración, Computación</t>
  </si>
  <si>
    <t>01 33 3345 6016</t>
  </si>
  <si>
    <t>5482 1600 ext. 6750</t>
  </si>
  <si>
    <t>El Armario Abierto</t>
  </si>
  <si>
    <t>Entrega de libros a domicilio</t>
  </si>
  <si>
    <t>B16</t>
  </si>
  <si>
    <t>Plaza JV San José</t>
  </si>
  <si>
    <t>Librería Arquitectura Internacional</t>
  </si>
  <si>
    <t>David Osornio Soberanes</t>
  </si>
  <si>
    <t>Veracruz 10</t>
  </si>
  <si>
    <t>5553 1022</t>
  </si>
  <si>
    <t>davidosornio@yahoo.com.mx</t>
  </si>
  <si>
    <t>Mary Hernández</t>
  </si>
  <si>
    <t>Arquitectura</t>
  </si>
  <si>
    <t>Ramón Llaca y Gustavo Gily</t>
  </si>
  <si>
    <t>Revistas y entrega a domicilio</t>
  </si>
  <si>
    <t>Librería Licenciado Benito Juárez</t>
  </si>
  <si>
    <t>Julián Cruz Mesinas</t>
  </si>
  <si>
    <t>01 442 248 2196</t>
  </si>
  <si>
    <t>01 442 3826 1667</t>
  </si>
  <si>
    <t>jorgealberto@comicastle.net</t>
  </si>
  <si>
    <t>Jorge Alberto Barrera Flor</t>
  </si>
  <si>
    <t>Plaza de las Américas</t>
  </si>
  <si>
    <t>Editorial y Librería América</t>
  </si>
  <si>
    <t>Óscar Rivera</t>
  </si>
  <si>
    <t>María del Rocío Castañeda Estrada</t>
  </si>
  <si>
    <t>rosa.gil@itson.edu.mx / rgil@itson.mx</t>
  </si>
  <si>
    <t>Ana Cecilia Varela Ávila</t>
  </si>
  <si>
    <t>Química, veterinaria, administración, psicología, ingeniería industrial, ingeniería civil</t>
  </si>
  <si>
    <t>McGraw-Hill, Pax México y Limusa</t>
  </si>
  <si>
    <t>01 477 716 2735</t>
  </si>
  <si>
    <t>c684</t>
  </si>
  <si>
    <t>Librería Manuel Porrúa</t>
  </si>
  <si>
    <t>Manuel Porrúa S.A. Librería</t>
  </si>
  <si>
    <t>Av. 5 de Mayo 49</t>
  </si>
  <si>
    <t>5510 2634</t>
  </si>
  <si>
    <t>5518 6273</t>
  </si>
  <si>
    <t>Librería Alemana</t>
  </si>
  <si>
    <t>Edgar Javier Vázquez Salazar</t>
  </si>
  <si>
    <t>15 Oriente 405</t>
  </si>
  <si>
    <t>El Carmen</t>
  </si>
  <si>
    <t>01 222 243 6614</t>
  </si>
  <si>
    <t>Librería y Papelería Central</t>
  </si>
  <si>
    <t>Sonora 161 al Norte Altos</t>
  </si>
  <si>
    <t>01 644 414 6298</t>
  </si>
  <si>
    <t xml:space="preserve">Librería Parroquial de Clavería </t>
  </si>
  <si>
    <t>Guadalupe Victoria 22</t>
  </si>
  <si>
    <t>Auxiliar Administrativo / Gerente</t>
  </si>
  <si>
    <t>Susana Vázquez Gómez / Georgina Sánchez López</t>
  </si>
  <si>
    <t>Campeche</t>
  </si>
  <si>
    <t>01 981 816 5473</t>
  </si>
  <si>
    <t>campeche@educal.com.mx</t>
  </si>
  <si>
    <t>Revistas, discos, dvs, playeras, gorras y joyería. Servicio express</t>
  </si>
  <si>
    <t>Súper Manzana 45, Mz. 1, Lote 1, entre Av. del Sol y Andrés Quintana Roo</t>
  </si>
  <si>
    <t>Supermanzana 45</t>
  </si>
  <si>
    <t>Artesanías, música, litografía, joyería y revistas. Servicio express y monedero electrónico</t>
  </si>
  <si>
    <t>libreria.elenap@fondodeculturaeconomica.com</t>
  </si>
  <si>
    <t>Paidós, Gedisa, Anagrama, Santillana y Rondom House Mondadori</t>
  </si>
  <si>
    <t>Colofón, Grupo Planeta y Santillana</t>
  </si>
  <si>
    <t>Librería Universitaria de UANL</t>
  </si>
  <si>
    <t xml:space="preserve">Universidad Autónoma de Nuevo León </t>
  </si>
  <si>
    <t xml:space="preserve">Av. Pedro de Alba 101 </t>
  </si>
  <si>
    <t>elizabeth.tovar@fondodeculturaeconomica.com</t>
  </si>
  <si>
    <t>Juan Santoveña Escandón</t>
  </si>
  <si>
    <t>Colofón, American Books y Cambridge e Iztaccíhuatl</t>
  </si>
  <si>
    <t>lindavista@porrua.com</t>
  </si>
  <si>
    <t>Francisco Trejo Trejo</t>
  </si>
  <si>
    <t>McGraw-Hill, Limusa, Trillas y Pearson</t>
  </si>
  <si>
    <t>Francisco Dopacio Pérez</t>
  </si>
  <si>
    <t>Herder, Ultramar y De Palma</t>
  </si>
  <si>
    <t>parque_san_agustin@porrua.com / filog5@hotmail.com</t>
  </si>
  <si>
    <t>outlet_guadalajara@porrua.com</t>
  </si>
  <si>
    <t>Abel Ramírez Palafox / Felipe Serrano</t>
  </si>
  <si>
    <t>iteso@porrua.com</t>
  </si>
  <si>
    <t>Juan Antonio Villegas Morales</t>
  </si>
  <si>
    <t>Centro Comercial La Isla Acapulco</t>
  </si>
  <si>
    <t>Fracc. Magallanes</t>
  </si>
  <si>
    <t xml:space="preserve">Librerías Educal. Libros y Artes. Conaculta </t>
  </si>
  <si>
    <t>01210</t>
  </si>
  <si>
    <t>5727 9800 ext. 2906 y 2910</t>
  </si>
  <si>
    <t>libreria.cide@fondodeculturaeconomica.com</t>
  </si>
  <si>
    <t>Economía, política, administración, relaciones internacionales e historia</t>
  </si>
  <si>
    <t>m.emanuel77@hotmail.com</t>
  </si>
  <si>
    <t>del_bosque@educal.com.mx</t>
  </si>
  <si>
    <t>Saltillo</t>
  </si>
  <si>
    <t>Jamaica</t>
  </si>
  <si>
    <t>5741 4384</t>
  </si>
  <si>
    <t>venustiano@educal.com.mx</t>
  </si>
  <si>
    <t>Earl Rejón Zuluaga</t>
  </si>
  <si>
    <t>5702 1818</t>
  </si>
  <si>
    <t>5702 1648</t>
  </si>
  <si>
    <t>27000</t>
  </si>
  <si>
    <t>01 871 793 1451</t>
  </si>
  <si>
    <t>01 871 793 1452</t>
  </si>
  <si>
    <t>Guadalupe Centro</t>
  </si>
  <si>
    <t xml:space="preserve">Elizabeth Tovar Gaytán / Marina Gaytán </t>
  </si>
  <si>
    <t>Encargada / Empleada</t>
  </si>
  <si>
    <t>Océano, Santillana y Planeta</t>
  </si>
  <si>
    <t>www.fondodeculturaeconomica.com / www.libreria.mora.edu.mx</t>
  </si>
  <si>
    <t>Librería Dr. José María Luis Mora</t>
  </si>
  <si>
    <t>Raúl Iván García Martínez / Lidia Martínez</t>
  </si>
  <si>
    <t>Encargado / Empleada</t>
  </si>
  <si>
    <t>www.colinasc.com</t>
  </si>
  <si>
    <t>Director Comercial</t>
  </si>
  <si>
    <t>Libros Infantiles</t>
  </si>
  <si>
    <t>Pasaje Metro Pino Suárez</t>
  </si>
  <si>
    <t>Editora y Distribuidora Azteca</t>
  </si>
  <si>
    <t>Centro Cultural Jaime Torres Bodet, av. Chimalhuacán, esquina Feria de la Flores</t>
  </si>
  <si>
    <t>5441 4784</t>
  </si>
  <si>
    <t>Mostrador</t>
  </si>
  <si>
    <t>Galeana 36 A</t>
  </si>
  <si>
    <t>La Magdalena</t>
  </si>
  <si>
    <t>01 452 119 0099</t>
  </si>
  <si>
    <t>Óscar Alfredo Brown Hernández</t>
  </si>
  <si>
    <t>Vladimiro Alfonso López Camacho</t>
  </si>
  <si>
    <t>Librerías de Cristal, S.A. de C.V.</t>
  </si>
  <si>
    <t>Roma Sur</t>
  </si>
  <si>
    <t>06760</t>
  </si>
  <si>
    <t>Planeta, Random House Mondadori, Porrúa, Océano, Santillana y Alfaguara</t>
  </si>
  <si>
    <t>Letra Café</t>
  </si>
  <si>
    <t>Advanced Marketing, Urano, Santillana y Random House Mondadori</t>
  </si>
  <si>
    <t>Dulce María Campos Herrera / Laura Magaña, hija del propietario</t>
  </si>
  <si>
    <t>Instituto Politécnico Nacional 1848</t>
  </si>
  <si>
    <t>5586 3836</t>
  </si>
  <si>
    <t>5752 1490</t>
  </si>
  <si>
    <t>distribuidoranoriega@prodigy.net.mx</t>
  </si>
  <si>
    <t>Javier Carreto</t>
  </si>
  <si>
    <t>Técnica</t>
  </si>
  <si>
    <t>Librería Bellas Artes</t>
  </si>
  <si>
    <t>5510 2276</t>
  </si>
  <si>
    <t>5518 3755</t>
  </si>
  <si>
    <t>Fiscal, Jurídico, Comercio Internacional</t>
  </si>
  <si>
    <t>01 777 312 4984</t>
  </si>
  <si>
    <t>Plaza Ágora Baratillo, Local 4</t>
  </si>
  <si>
    <t>01 473 732 2448</t>
  </si>
  <si>
    <t>guanajuato@libreriasdecristal.com.mx</t>
  </si>
  <si>
    <t>Plaza Ágora Baratillo</t>
  </si>
  <si>
    <t>01 452 523 9364</t>
  </si>
  <si>
    <t>libreria_erandi@yahoo.com.mx</t>
  </si>
  <si>
    <t>45150</t>
  </si>
  <si>
    <t>Zapopan</t>
  </si>
  <si>
    <t>01 33 3636 8391</t>
  </si>
  <si>
    <t>Contaduría, administración</t>
  </si>
  <si>
    <t>Librerías Coyoacán, S.A. de C.V.</t>
  </si>
  <si>
    <t xml:space="preserve">Ortega 27, Local C </t>
  </si>
  <si>
    <t>04000</t>
  </si>
  <si>
    <t>01 844 481 6351</t>
  </si>
  <si>
    <t>saltillo@educal.com.mx</t>
  </si>
  <si>
    <t xml:space="preserve">Odessa Librerías  </t>
  </si>
  <si>
    <t>Literatura, Arte, Infantil, Novedades</t>
  </si>
  <si>
    <t>Casa Lamm</t>
  </si>
  <si>
    <t>01 444 812 4547</t>
  </si>
  <si>
    <t xml:space="preserve">Eje Central Lázaro Cárdenas 24, esquina Venustiano Carranza </t>
  </si>
  <si>
    <t>06300</t>
  </si>
  <si>
    <t>5518 3225</t>
  </si>
  <si>
    <t>5518 3236</t>
  </si>
  <si>
    <t>Hacienda Sierra Vieja 2, Lote 2,  Local 802</t>
  </si>
  <si>
    <t>Hacienda del Parque</t>
  </si>
  <si>
    <t>2075 0216</t>
  </si>
  <si>
    <t>2075 0217</t>
  </si>
  <si>
    <t>Albano Xicoténcatl</t>
  </si>
  <si>
    <t>Premium Outlet Punta Norte</t>
  </si>
  <si>
    <t>Poza Rica</t>
  </si>
  <si>
    <t>www.editorialmh.com.mx</t>
  </si>
  <si>
    <t>Religión, libros Evangélicos</t>
  </si>
  <si>
    <t>Tarjetas, plumas, lápices y agendas</t>
  </si>
  <si>
    <t xml:space="preserve">Lentes, separadores de libros, bolsas, playeras, revistas, películas y dvs </t>
  </si>
  <si>
    <t>Periférico Sur Manuel Gómez Morín 8585</t>
  </si>
  <si>
    <t>Tlaquepaque</t>
  </si>
  <si>
    <t>01 33 3694 0127</t>
  </si>
  <si>
    <t>01 33 3669 3434 ext. 3999</t>
  </si>
  <si>
    <t>68000</t>
  </si>
  <si>
    <t>Oaxaca</t>
  </si>
  <si>
    <t>Oaxaca de Juárez</t>
  </si>
  <si>
    <t>01 951 516 0489</t>
  </si>
  <si>
    <t>01 951 501 5200</t>
  </si>
  <si>
    <t>Librería y Papelería del Maestro</t>
  </si>
  <si>
    <t>Carolina Alcalá Jiménez</t>
  </si>
  <si>
    <t>Leona Vicario Sur 265</t>
  </si>
  <si>
    <t>Torreón Centro</t>
  </si>
  <si>
    <t>01 871 716 2936</t>
  </si>
  <si>
    <t>Centro Comercial Villasunción</t>
  </si>
  <si>
    <t>Calle 12 núm. 157</t>
  </si>
  <si>
    <t>01 981 127 1526</t>
  </si>
  <si>
    <t>campeche@libreriasdecristal.com.mx</t>
  </si>
  <si>
    <t>Irma Fabiola Segovia Montores</t>
  </si>
  <si>
    <t>Hidalgo 202</t>
  </si>
  <si>
    <t>01 461 613 1048</t>
  </si>
  <si>
    <t>Armando Vélez López</t>
  </si>
  <si>
    <t>Monumental</t>
  </si>
  <si>
    <t>Librería Burrel S. A.</t>
  </si>
  <si>
    <t>01 999 928 0489</t>
  </si>
  <si>
    <t>Material didáctico</t>
  </si>
  <si>
    <t>San Fernando 235, Local B</t>
  </si>
  <si>
    <t>5606 4758</t>
  </si>
  <si>
    <t>libermundi@prodigy.net.mx</t>
  </si>
  <si>
    <t>Laura Nieto Velez</t>
  </si>
  <si>
    <t>Infantiles</t>
  </si>
  <si>
    <t>Suromex, Editorial Época y Abastecedora Madic</t>
  </si>
  <si>
    <t>Fernando Sánchez</t>
  </si>
  <si>
    <t>Religión, Biblias</t>
  </si>
  <si>
    <t>Plaza Paladio</t>
  </si>
  <si>
    <t>Maranatha</t>
  </si>
  <si>
    <t>Llaveros, separadores de libros y calcomanías</t>
  </si>
  <si>
    <t>Librería y Papelería El Satélite</t>
  </si>
  <si>
    <t>Norte 82-B  5203, esquina Albino Corzo</t>
  </si>
  <si>
    <t>Gertrudis Sánchez</t>
  </si>
  <si>
    <t>07830</t>
  </si>
  <si>
    <t>5551 5533</t>
  </si>
  <si>
    <t>papeleriaelsatelite@hotmail.com</t>
  </si>
  <si>
    <t>Alfonso Delgado Hernández</t>
  </si>
  <si>
    <t>Ediciones Verbo Divino, S.A. de C.V.</t>
  </si>
  <si>
    <t>Cuauhtémoc 1116</t>
  </si>
  <si>
    <t>Letrán Valle</t>
  </si>
  <si>
    <t>03650</t>
  </si>
  <si>
    <t>5605 0478</t>
  </si>
  <si>
    <t>www.mexicanadecomunicacion.com.mx</t>
  </si>
  <si>
    <t>Edición</t>
  </si>
  <si>
    <t>Librería la Unión</t>
  </si>
  <si>
    <t>Distribuidora Pinisa, S.A. de C.V.</t>
  </si>
  <si>
    <t>Heriberto Kehoe, Local 4 Bajos del Área Nueva del Mercado Poza Rica</t>
  </si>
  <si>
    <t>01 782 822 0536</t>
  </si>
  <si>
    <t>librerialaunion@hotmail.com</t>
  </si>
  <si>
    <t>Jesús Ignacio Sanders</t>
  </si>
  <si>
    <t>01 662 213 6076</t>
  </si>
  <si>
    <t>01 662 213 7437</t>
  </si>
  <si>
    <t>www.libreria.uson.mx</t>
  </si>
  <si>
    <t>Texto Universitario</t>
  </si>
  <si>
    <t>Universidad Autónoma de Yucatán</t>
  </si>
  <si>
    <t>01 999 930 0900</t>
  </si>
  <si>
    <t>ext. 1121</t>
  </si>
  <si>
    <t>Odontología</t>
  </si>
  <si>
    <t>Librería Universitaria UAQ</t>
  </si>
  <si>
    <t>Universidad Autónoma de Querétaro</t>
  </si>
  <si>
    <t>Las Campanas</t>
  </si>
  <si>
    <t>Librería y Papelería Historiadores</t>
  </si>
  <si>
    <t>Juan Carlos Christy Reyes</t>
  </si>
  <si>
    <t>Librería Diocesana</t>
  </si>
  <si>
    <t>Francisco Castillo Santana</t>
  </si>
  <si>
    <t>Veladoras, cirios, rosarios y cristos</t>
  </si>
  <si>
    <t>Calle 50, Diagonal 460, Local 11</t>
  </si>
  <si>
    <t>Fracc. Gonzalo Guerrero</t>
  </si>
  <si>
    <t>97118</t>
  </si>
  <si>
    <t>01 999 944 7228</t>
  </si>
  <si>
    <t>Calle 15 - 232 y 234, Departamento 5</t>
  </si>
  <si>
    <t>Fracc. Monte Cristo</t>
  </si>
  <si>
    <t>97133</t>
  </si>
  <si>
    <t>01 999 944 7923</t>
  </si>
  <si>
    <t>Discos, películas, calcomanías, llaveros, collares, pergaminos, separadores de libros y relojes</t>
  </si>
  <si>
    <t>libreriaburrel@prodigy.net.mx / jorgeluis@libreriaburrel.com.mx</t>
  </si>
  <si>
    <t>Luis Jorge Bros Mesquita</t>
  </si>
  <si>
    <t>Apoderado Legal</t>
  </si>
  <si>
    <t>Corregidora Norte 350</t>
  </si>
  <si>
    <t>01 442 245 2248</t>
  </si>
  <si>
    <t>San José del Cabo</t>
  </si>
  <si>
    <t>Playeras, separadores de libros, lapiceros y bolsas de lona</t>
  </si>
  <si>
    <t>Alejandro León Salinas</t>
  </si>
  <si>
    <t>Plaza los Amorosos</t>
  </si>
  <si>
    <t>outlet_monterrrey@porrua.com</t>
  </si>
  <si>
    <t>Librería Bookids</t>
  </si>
  <si>
    <t>Bookids, S.A. de C.V.</t>
  </si>
  <si>
    <t>Blvd. Atlixco 37, Local 16 y 17</t>
  </si>
  <si>
    <t>San José Vista Hermosa</t>
  </si>
  <si>
    <t>01 222 169 7428</t>
  </si>
  <si>
    <t>www.bookids.com.mx</t>
  </si>
  <si>
    <t>quevedo@elsotano.com</t>
  </si>
  <si>
    <t>Cuatro Vientos y Grao</t>
  </si>
  <si>
    <t>Separadores de libros, películas, dvs, discos y revistas</t>
  </si>
  <si>
    <t>Tienda Universitaria UAEH</t>
  </si>
  <si>
    <t xml:space="preserve">Universidad Autónoma del Estado de Hidalgo </t>
  </si>
  <si>
    <t>Celestino Barradas Barradas</t>
  </si>
  <si>
    <t>Río Tecolutla 30</t>
  </si>
  <si>
    <t>01 228 818 3050</t>
  </si>
  <si>
    <t>Librocentro Coronado, S.A. de C.V.</t>
  </si>
  <si>
    <t>Paseo Ensenada 130, Local C-5</t>
  </si>
  <si>
    <t>Librería Navedo</t>
  </si>
  <si>
    <t>Altamira Oriente 313</t>
  </si>
  <si>
    <t>01 833 212 6496</t>
  </si>
  <si>
    <t>2612 3091</t>
  </si>
  <si>
    <t>Domicilio Conocido 1a. Sur por la 5a. Av. Zona Federal (Interior Muelle Fiscal de Playa del Carmen)</t>
  </si>
  <si>
    <t>01 984 803 1169</t>
  </si>
  <si>
    <t>B18</t>
  </si>
  <si>
    <t>Brenda Castillo Vázquez</t>
  </si>
  <si>
    <t>Av. Cuauhtémoc 211, Local 1, esquina con Michoacán</t>
  </si>
  <si>
    <t>acapulco@porrua.com</t>
  </si>
  <si>
    <t>Juguetes interactivos, separadores de libros, bolsas de lona y agendas</t>
  </si>
  <si>
    <t>duraznos@porrua.com</t>
  </si>
  <si>
    <t>Océano, Santillana y Tusquets</t>
  </si>
  <si>
    <t>3a. Avenida Norte 39</t>
  </si>
  <si>
    <t>01 962 626 9724</t>
  </si>
  <si>
    <t>Del Rey Librería Cristiana</t>
  </si>
  <si>
    <t>libreria_universitaria_tj@yahoo.com.mx</t>
  </si>
  <si>
    <t>Adriana Segundo Navarro</t>
  </si>
  <si>
    <t>Papalería y Librería Hidalgo</t>
  </si>
  <si>
    <t>Papalería y Librería Hidalgo, S.A. de C.V.</t>
  </si>
  <si>
    <t>Hidalgo Oriente 109-D</t>
  </si>
  <si>
    <t>Tulancingo de Bravo</t>
  </si>
  <si>
    <t>Librería Blanca</t>
  </si>
  <si>
    <t>Juana Herminia Ochoa Quezada</t>
  </si>
  <si>
    <t>01 246 462 9780</t>
  </si>
  <si>
    <t>cienciaycontexto@hotmail.com</t>
  </si>
  <si>
    <t>ediciones_leyenda@hotmail.com</t>
  </si>
  <si>
    <t>www.edicionesleyenda.com.mx</t>
  </si>
  <si>
    <t>libreriabolcar@hotmail.com</t>
  </si>
  <si>
    <t>General Arteaga 18, Local B, esquina González Ortega</t>
  </si>
  <si>
    <t>92800</t>
  </si>
  <si>
    <t>Tuxpan</t>
  </si>
  <si>
    <t>01 783 835 0232</t>
  </si>
  <si>
    <t>libreriavirgo_suctx@prodigy.net.mx</t>
  </si>
  <si>
    <t>Ciudad del Sol</t>
  </si>
  <si>
    <t>Elizabeth Álvarez Pérez / Jenifer Cruz</t>
  </si>
  <si>
    <t>Encargada / Encargada de mostrador</t>
  </si>
  <si>
    <t>Av. Juárez 424</t>
  </si>
  <si>
    <t>Fernández Educación, S.A. de C.V.</t>
  </si>
  <si>
    <t>Fernández Editores</t>
  </si>
  <si>
    <t>5522 3527</t>
  </si>
  <si>
    <t>fojoropeza@fenandezeducacion.com.mx</t>
  </si>
  <si>
    <t xml:space="preserve">Felipe Oropeza Juárez / Carlos Gámez Martínez </t>
  </si>
  <si>
    <t>Encargado / Auxiliar de mostrador</t>
  </si>
  <si>
    <t>Asesoria y tutoría a profesores</t>
  </si>
  <si>
    <t>Ciencias Sociales y humanidades</t>
  </si>
  <si>
    <t>Librería El Ángel</t>
  </si>
  <si>
    <t>Irene Acevedo Archundia</t>
  </si>
  <si>
    <t>Portal Francisco I. Madero 101-D</t>
  </si>
  <si>
    <t>01 595 954 1051</t>
  </si>
  <si>
    <t>McGraw-Hill y Pearson</t>
  </si>
  <si>
    <t>Dirección</t>
  </si>
  <si>
    <t>Colonia</t>
  </si>
  <si>
    <t>Ramón Padilla Márquez</t>
  </si>
  <si>
    <t>Retorno de las Flores 15370, Local 13-B</t>
  </si>
  <si>
    <t>Fracc. Altabrisa</t>
  </si>
  <si>
    <t>01 664 682 0626</t>
  </si>
  <si>
    <t>jayanes3@hotmail.com</t>
  </si>
  <si>
    <t>Norma Padilla</t>
  </si>
  <si>
    <t>Medicina, Psicología, Educación, Matemáticas, Administración, Contabilidad, Derecho, Novela</t>
  </si>
  <si>
    <t>Centro Comercial "Plaza Altabrisa"</t>
  </si>
  <si>
    <t>El Faro de Alejandría Librería</t>
  </si>
  <si>
    <t>Ricardo García Mainou</t>
  </si>
  <si>
    <t>Circuito Jardín 8</t>
  </si>
  <si>
    <t>01 984 803 3029 / 873 1300 ext. 359</t>
  </si>
  <si>
    <t>b25@grupoareasmail.com</t>
  </si>
  <si>
    <t>Poesía, teatro, pintura, narrativa e historia de Nuevo León</t>
  </si>
  <si>
    <t>Saturnino Reyes Martínez</t>
  </si>
  <si>
    <t>5553 3304</t>
  </si>
  <si>
    <t>libchapultepec@imcp.org.mx</t>
  </si>
  <si>
    <t>Daniela Reyes</t>
  </si>
  <si>
    <t>Fiscal, Contable, Administración, Auditoría y Finanzas</t>
  </si>
  <si>
    <t>Encargada de librería</t>
  </si>
  <si>
    <t>libuniversidad@imcp.org.mx</t>
  </si>
  <si>
    <t xml:space="preserve">5096 5100 </t>
  </si>
  <si>
    <t>Librería ISEF</t>
  </si>
  <si>
    <t>Coordinadora Administrativa</t>
  </si>
  <si>
    <t>Librería ISEF Puebla</t>
  </si>
  <si>
    <t>lmota@grupoisef.com.mx / editorial@grupoisef.com.mx</t>
  </si>
  <si>
    <t>31 Oriente 1606, Local 6</t>
  </si>
  <si>
    <t>01 222 594 7304</t>
  </si>
  <si>
    <t>Colofón, Sexto Piso, Planeta y Random House</t>
  </si>
  <si>
    <t>Agendas moleskine, separadores de libros, cds de música y películas</t>
  </si>
  <si>
    <t>Juan Manuel Magariño Guzmán / Octavio Becerra Espinola</t>
  </si>
  <si>
    <t>Separadores, libretas para apuntes, agendas, material didáctico y revistas especializadas</t>
  </si>
  <si>
    <t>Servicio express de envío de libros, descuentos a estudiantes y trabajadores del gobierno del estado Campeche</t>
  </si>
  <si>
    <t>República de Guatemala 10, Local 25</t>
  </si>
  <si>
    <t>5512 7624</t>
  </si>
  <si>
    <t>Apostolado Bíblico Católico</t>
  </si>
  <si>
    <t>Interior del Museo Centro Cultural de Campeche</t>
  </si>
  <si>
    <t>Tamaulipas 202, esquina Benjamín Hill</t>
  </si>
  <si>
    <t>Hipódromo Condesa</t>
  </si>
  <si>
    <t>06170</t>
  </si>
  <si>
    <t>5276 7110</t>
  </si>
  <si>
    <t>5276 7139</t>
  </si>
  <si>
    <t>Librería Sagitario</t>
  </si>
  <si>
    <t>María del Carmen Valadés López</t>
  </si>
  <si>
    <t>Av. 5 de Febrero 273</t>
  </si>
  <si>
    <t>01 462 626 3140</t>
  </si>
  <si>
    <t>carmenserranoval@hotmail.com</t>
  </si>
  <si>
    <t>Librería Rojas</t>
  </si>
  <si>
    <t>Encargadas</t>
  </si>
  <si>
    <t>Esposo de la propietaria</t>
  </si>
  <si>
    <t>01 868 812 0112</t>
  </si>
  <si>
    <t>Obelisco, Frente y Vuelta, Humanistas, Editorial Yug y Editorial Tomo</t>
  </si>
  <si>
    <t>Jurídicos, fiscales y ciencias sociales</t>
  </si>
  <si>
    <t>Martha Valdez / Araceli Salazar</t>
  </si>
  <si>
    <t>Empleadas</t>
  </si>
  <si>
    <t>Centro Comercial Plaza Río Tijuana, Local C 3</t>
  </si>
  <si>
    <t>01 664 634 1018</t>
  </si>
  <si>
    <t>tijuana@libreriasdecristal.com.mx</t>
  </si>
  <si>
    <t>José Alberto García Tapia</t>
  </si>
  <si>
    <t>Ema Rosa Morales Pérez</t>
  </si>
  <si>
    <t>Morrales, pósters y marionetas</t>
  </si>
  <si>
    <t>Hidalgo 72</t>
  </si>
  <si>
    <t>Antigua Madero</t>
  </si>
  <si>
    <t>Enrique Fuentes Castilla</t>
  </si>
  <si>
    <t>06080</t>
  </si>
  <si>
    <t>01 595 931 3038</t>
  </si>
  <si>
    <t>Bosques de Duraznos 39, Locales B11-B12</t>
  </si>
  <si>
    <t>Rodrigo Moo Cortés</t>
  </si>
  <si>
    <t>Celia Josefina Sánchez y Torres</t>
  </si>
  <si>
    <t>Calle 14-222, casi esquina 100 Metros</t>
  </si>
  <si>
    <t>Progreso Nacional</t>
  </si>
  <si>
    <t>07600</t>
  </si>
  <si>
    <t>5392 5363</t>
  </si>
  <si>
    <t>5392 5367</t>
  </si>
  <si>
    <t>tonantzinlibreria@yahoo.com.mx</t>
  </si>
  <si>
    <t>Alicia Alcántara Martínez</t>
  </si>
  <si>
    <t>01 492 924 2292</t>
  </si>
  <si>
    <t>libreria_andre_a@yahoo.com.mx</t>
  </si>
  <si>
    <t>Benjamín Márquez Galindo</t>
  </si>
  <si>
    <t>Envíos de pedidos</t>
  </si>
  <si>
    <t>Gerente de Librería</t>
  </si>
  <si>
    <t>Rubén Vargas Quiñones</t>
  </si>
  <si>
    <t>01 618 811 8537</t>
  </si>
  <si>
    <t>01 618 825 6447</t>
  </si>
  <si>
    <t>libreria.vargas@gmail.com</t>
  </si>
  <si>
    <t>Derecho, Administración, Pedagogía, Educación, Psicología</t>
  </si>
  <si>
    <t>Porrúa, Sótano, Gandhi, Distribuidora Cifuentes, Juventud, Novedades Educativas</t>
  </si>
  <si>
    <t>Adolfo López Mateos 201, esquina Jardines de San Mateo</t>
  </si>
  <si>
    <t>Santa Cruz Acatlán</t>
  </si>
  <si>
    <t>5363 5092</t>
  </si>
  <si>
    <t>Centro Comercial Mega San Mateo</t>
  </si>
  <si>
    <t>Papelería, audio-libros y juegos didácticos</t>
  </si>
  <si>
    <t>Huixquilucan de Degollado</t>
  </si>
  <si>
    <t>5290 0997</t>
  </si>
  <si>
    <t>5290 1384</t>
  </si>
  <si>
    <t>Eric Saucedo Garduño</t>
  </si>
  <si>
    <t>Librería de Sancho Panza</t>
  </si>
  <si>
    <t>Ricardo Rabell Dávalos</t>
  </si>
  <si>
    <t>Constituyentes 39 Ote.</t>
  </si>
  <si>
    <t>San Francisquito</t>
  </si>
  <si>
    <t>ventas@libreriamedica8a.com / informes@libreriamedica8a.com</t>
  </si>
  <si>
    <t>Av. 8 de Julio 1685</t>
  </si>
  <si>
    <t>Tepopote</t>
  </si>
  <si>
    <t>01 33 3812 3609</t>
  </si>
  <si>
    <t>01 33 3812 3301</t>
  </si>
  <si>
    <t>guadalajara@porrua.com</t>
  </si>
  <si>
    <t>01 442 214 5756</t>
  </si>
  <si>
    <t>centro_queretaro@educal.com.mx</t>
  </si>
  <si>
    <t>Deza y Ulloa 604</t>
  </si>
  <si>
    <t>San Felipe</t>
  </si>
  <si>
    <t>31260</t>
  </si>
  <si>
    <t>Chihuahua</t>
  </si>
  <si>
    <t>01 614 426 5418</t>
  </si>
  <si>
    <t>01 614 414 7212</t>
  </si>
  <si>
    <t>Allende 14 Sur, entre Pino Suárez y Madero</t>
  </si>
  <si>
    <t>01 442 214 5408</t>
  </si>
  <si>
    <t>queretaro_museo@educal.com.mx</t>
  </si>
  <si>
    <t>Teresa García Aguilar</t>
  </si>
  <si>
    <t>Librería Impulso Cultural de Jalisco</t>
  </si>
  <si>
    <t>Aeropuerto Internacional de la Ciudad de México, Benito Juárez</t>
  </si>
  <si>
    <t>Editores Mexicanos Unidos, S.A.</t>
  </si>
  <si>
    <t>González Obregón 5</t>
  </si>
  <si>
    <t>06020</t>
  </si>
  <si>
    <t>Distrito Federal</t>
  </si>
  <si>
    <t>Cuauhtémoc</t>
  </si>
  <si>
    <t>5521 8870 al 74</t>
  </si>
  <si>
    <t>editmusa@prodigy.net.mx</t>
  </si>
  <si>
    <t>www.editmusa.com.mx</t>
  </si>
  <si>
    <t>Editorial</t>
  </si>
  <si>
    <t>General</t>
  </si>
  <si>
    <t>Literatura</t>
  </si>
  <si>
    <t>Centro Histórico</t>
  </si>
  <si>
    <t>Eje 1 Norte, Mosqueta 259, esquina Insurgentes</t>
  </si>
  <si>
    <t>06350</t>
  </si>
  <si>
    <t>2630 3028</t>
  </si>
  <si>
    <t>María Eugenia Morales Ramírez</t>
  </si>
  <si>
    <t>Vergara 52-24</t>
  </si>
  <si>
    <t>76000</t>
  </si>
  <si>
    <t>Querétaro</t>
  </si>
  <si>
    <t>01 442 212 6293</t>
  </si>
  <si>
    <t>01 442 214 5379</t>
  </si>
  <si>
    <t>delreylib@gmail.com</t>
  </si>
  <si>
    <t>Literatura Bíblica</t>
  </si>
  <si>
    <t>Prolongación Zaragoza 34</t>
  </si>
  <si>
    <t>La Capilla</t>
  </si>
  <si>
    <t>76170</t>
  </si>
  <si>
    <t>01 442 242 0046</t>
  </si>
  <si>
    <t>Regalos</t>
  </si>
  <si>
    <t>Librería EMU</t>
  </si>
  <si>
    <t>latorredepapel@prodigy.net.mx / silvia-isunza@latorredepapel.com / guadalupe-ugalde@latorredepapel.com</t>
  </si>
  <si>
    <t>Rut Editores y Distribuidores y Éxitos Ilimitados</t>
  </si>
  <si>
    <t>Periódicos estatales e internacionales, revistas y mapas</t>
  </si>
  <si>
    <t>El Alma Zen</t>
  </si>
  <si>
    <t>5581 3202</t>
  </si>
  <si>
    <t>5339 6332</t>
  </si>
  <si>
    <t>Asistente Director general / Gerente de Librerías</t>
  </si>
  <si>
    <t>almazencoyoacan@prodigy.net.mx / romo@lectorum.com.mx / porfirio@lectorum.com.mx</t>
  </si>
  <si>
    <t>Revistas, figuras de latón, separadores de libros, inciensos, DVD, CD</t>
  </si>
  <si>
    <t>Naturismo, esoterismo</t>
  </si>
  <si>
    <t>Además de sus propias importaciones, venden importaciones de otras empresas. Edaf, Itztlacihualt, Nirvana, Lectorum, Libros Lectores y Servicios, Jupiter (Venezuela)/ Rbar(Argentina)/ U.S: Games Sistems(USA)</t>
  </si>
  <si>
    <t>06600</t>
  </si>
  <si>
    <t>Revistas y souvenirs</t>
  </si>
  <si>
    <t>16 de Septiembre 51-B</t>
  </si>
  <si>
    <t>Eduardo Camacho / Martín Herrera</t>
  </si>
  <si>
    <t>Vendedor / Encargado</t>
  </si>
  <si>
    <t>Pedagogía, educación</t>
  </si>
  <si>
    <t>Colofón, Random House Mondadori y Planeta</t>
  </si>
  <si>
    <t>Encargado / Responsable de todas las librerías</t>
  </si>
  <si>
    <t>Centro Comercial Plaza Universidad</t>
  </si>
  <si>
    <t>Zona Centro</t>
  </si>
  <si>
    <t>Av. Pedro de Alba 101, Biblioteca Magna</t>
  </si>
  <si>
    <t>Zaragoza s/n</t>
  </si>
  <si>
    <t>Colegio Civil s/n Centro Cultural Universitario</t>
  </si>
  <si>
    <t>Toriello Guerra</t>
  </si>
  <si>
    <t>Audio-libros, revistas y cds</t>
  </si>
  <si>
    <t>Anagrama, FCE, Planeta, Trillas, Era, Siglo XXI, Random House Mondadori, Colofón, Sexto Piso y Almadía</t>
  </si>
  <si>
    <t>Granada</t>
  </si>
  <si>
    <t>Empleada de piso</t>
  </si>
  <si>
    <t>Cotizaciones, recomendaciones, descuentos a estudiantes y profesores, servicio de libros sobre pedido</t>
  </si>
  <si>
    <t>01 871 711 1451</t>
  </si>
  <si>
    <t>ccttorreon@prodigy.net.mx</t>
  </si>
  <si>
    <t>Bolsas, pósters y playeras</t>
  </si>
  <si>
    <t>5542 4315</t>
  </si>
  <si>
    <t>palacio_legis@educal.com.mx</t>
  </si>
  <si>
    <t>Cuauhtémoc Carrillo Hernández</t>
  </si>
  <si>
    <t>Sandra Lara</t>
  </si>
  <si>
    <t>Enrique Rodriguez</t>
  </si>
  <si>
    <t>Dulce Ivonne Pérez Cobos</t>
  </si>
  <si>
    <t>Isidro Huarte 665</t>
  </si>
  <si>
    <t>Villa Quietud</t>
  </si>
  <si>
    <t>04960</t>
  </si>
  <si>
    <t>5483 7328</t>
  </si>
  <si>
    <t>5483 7329</t>
  </si>
  <si>
    <t>http://libreria.xoc.uam.mx</t>
  </si>
  <si>
    <t>www.inacipe.gob.mx</t>
  </si>
  <si>
    <t>Ciencias Penales</t>
  </si>
  <si>
    <t>Tamaulipas</t>
  </si>
  <si>
    <t>Tampico</t>
  </si>
  <si>
    <t>Interior del Museo Histórico de Acapulco</t>
  </si>
  <si>
    <t>Trillas, Diana y Océano</t>
  </si>
  <si>
    <t>01 449 994 1009</t>
  </si>
  <si>
    <t>Cordillera de los Andes, Era y Random House Mondadori</t>
  </si>
  <si>
    <t>Librería Morgana</t>
  </si>
  <si>
    <t>Clara Ferri Antonelli</t>
  </si>
  <si>
    <t>info@libreria-morgana.com</t>
  </si>
  <si>
    <t>www.libreria-morgana.com</t>
  </si>
  <si>
    <t>Colima 143-A</t>
  </si>
  <si>
    <t>Roma Norte</t>
  </si>
  <si>
    <t>01 971 712 1834</t>
  </si>
  <si>
    <t>045 971 702 9307</t>
  </si>
  <si>
    <t xml:space="preserve">Librería Grañen Porrúa </t>
  </si>
  <si>
    <t>Librería del Pacífico</t>
  </si>
  <si>
    <t>Cajeme</t>
  </si>
  <si>
    <t>01 644 417 3844</t>
  </si>
  <si>
    <t>Guadalupe Inn</t>
  </si>
  <si>
    <t>Responsable de Librería</t>
  </si>
  <si>
    <t>Alfaomega, Trillas, Pearson, McGraw Hill</t>
  </si>
  <si>
    <t>Librería Politécnica Tresguerras</t>
  </si>
  <si>
    <t>06070</t>
  </si>
  <si>
    <t>Librería Politécnica Allende</t>
  </si>
  <si>
    <t>5526 2553</t>
  </si>
  <si>
    <t>Universidad Autonóma de San Luis Potosí</t>
  </si>
  <si>
    <t xml:space="preserve">Escobedo 1103 </t>
  </si>
  <si>
    <t>Matehuala</t>
  </si>
  <si>
    <t>01 488 882 2444</t>
  </si>
  <si>
    <t>libreria@uaslp.mx</t>
  </si>
  <si>
    <t>www.uaslp.mx</t>
  </si>
  <si>
    <t>Texto Universitario, Bachillerato</t>
  </si>
  <si>
    <t>Francisco I. Madero 849</t>
  </si>
  <si>
    <t>01 444 834 9935</t>
  </si>
  <si>
    <t>Álvaro Obregón 450</t>
  </si>
  <si>
    <t>01 444 826 1391</t>
  </si>
  <si>
    <t>01 444 812 6749</t>
  </si>
  <si>
    <t>avarona@prodigy.net.mx</t>
  </si>
  <si>
    <t>Librería Don Quijote</t>
  </si>
  <si>
    <t>Carretera México-Texcoco Km. 38.5, Edif. Administrativo P.B.</t>
  </si>
  <si>
    <t>Chapingo</t>
  </si>
  <si>
    <t>www.uadec.mx</t>
  </si>
  <si>
    <t>Librería del Búho</t>
  </si>
  <si>
    <t>Edgar Martín Regalado</t>
  </si>
  <si>
    <t>www.libreriaacuario.com</t>
  </si>
  <si>
    <t>Ciencias de La Salud, Medicina</t>
  </si>
  <si>
    <t>Pedagogía</t>
  </si>
  <si>
    <t>Librería Educativa de Morelos</t>
  </si>
  <si>
    <t>Leoncio Arturo Campos Rendón</t>
  </si>
  <si>
    <t>H. Galeana 14 A-2</t>
  </si>
  <si>
    <t>librerianavedo20@hotmail.com</t>
  </si>
  <si>
    <t>Luis Rojas Rodríguez</t>
  </si>
  <si>
    <t>Asistente de presidencia</t>
  </si>
  <si>
    <t>Pasaje Zócalo Pino Suárez, Local 37</t>
  </si>
  <si>
    <t>www.fernandezeditores.com.mx</t>
  </si>
  <si>
    <t>Librería Siglo XXI Editores</t>
  </si>
  <si>
    <t>Siglo XXI Editores, S.A. de C.V.</t>
  </si>
  <si>
    <t>Av. Cerro del Agua  248</t>
  </si>
  <si>
    <t>librerias_guadalajara@hotmail.com</t>
  </si>
  <si>
    <t>Francisco Javier Barragán Sánchez</t>
  </si>
  <si>
    <t>Guillermo Bonfil Batalla</t>
  </si>
  <si>
    <t>Impulso Cultural de Jalisco, S.A. de C.V.</t>
  </si>
  <si>
    <t>Herrera y Cairo 1061</t>
  </si>
  <si>
    <t>Artesanos</t>
  </si>
  <si>
    <t>44200</t>
  </si>
  <si>
    <t>01 33 3825 1257</t>
  </si>
  <si>
    <t>Librería Alberione, S.A. de C.V.</t>
  </si>
  <si>
    <t>Pedro Parga 101, esquina Morelos</t>
  </si>
  <si>
    <t>01 449 916 6311</t>
  </si>
  <si>
    <t>Ediciones Suromex</t>
  </si>
  <si>
    <t>Ediciones Suromex, S.A.</t>
  </si>
  <si>
    <t>Pasaje Zócalo-Pino Suárez, Local 35</t>
  </si>
  <si>
    <t>5522 2949</t>
  </si>
  <si>
    <t>Editorial Iztaccíhuatl, S.A. de C.V.</t>
  </si>
  <si>
    <t>5705 1063</t>
  </si>
  <si>
    <t>iztagerencia@editorializtaccihuatl.com.mx</t>
  </si>
  <si>
    <t>www.editorializtaccihuatl.com.mx</t>
  </si>
  <si>
    <t>Nurith Vieyra</t>
  </si>
  <si>
    <t>Jefe de almacén</t>
  </si>
  <si>
    <t>Librería Universitaria UAZ</t>
  </si>
  <si>
    <t>01 492 922 9879</t>
  </si>
  <si>
    <t>Librería Universitaria UAA</t>
  </si>
  <si>
    <t>Universidad Autónoma de Aguascalientes</t>
  </si>
  <si>
    <t>Av. Universidad 940, Edif. 9</t>
  </si>
  <si>
    <t>libreria@correo.uaa.mx</t>
  </si>
  <si>
    <t>www.uaa.mx</t>
  </si>
  <si>
    <t>01 777 312 8387</t>
  </si>
  <si>
    <t>01 777 318 8412</t>
  </si>
  <si>
    <t>ventas@educativademorelos.com.mx</t>
  </si>
  <si>
    <t>www.educativademorelos.com.mx</t>
  </si>
  <si>
    <t>www.ciesas.edu.mx</t>
  </si>
  <si>
    <t>b26@mx.areasmail.com</t>
  </si>
  <si>
    <t>B27</t>
  </si>
  <si>
    <t>Comisión Nacional para el Desarrollo de los Pueblos Indígenas</t>
  </si>
  <si>
    <t>Rosarios, tarjetas, dvs, cassetes, imágenes, pósters y muy poquita platería</t>
  </si>
  <si>
    <t>Av. Coba Supermanza 36, Mz. 2, Lote 3-03, entre Esmeralda y Zafiro</t>
  </si>
  <si>
    <t>Carretera Pachuca-Tulancingo Km. 4.5. Edificio Cevide</t>
  </si>
  <si>
    <t>Edgar Monsalvo López</t>
  </si>
  <si>
    <t>Plaza Borda 1</t>
  </si>
  <si>
    <t>Taxco de Alarcón</t>
  </si>
  <si>
    <t>Plaza San Lorenzo</t>
  </si>
  <si>
    <t>Grupo Colofón, Jakin Asociados, Médica Panamericana, Paidós, Editorial Manual Moderno, RGS Libros y Vesalius</t>
  </si>
  <si>
    <t xml:space="preserve">Distribuidores exclusivos de pruebas psicológicas de El Manual Moderno y Tea Ediciones </t>
  </si>
  <si>
    <t>mostrador@mplibros.com.mx</t>
  </si>
  <si>
    <t>McGraw-Hill, Editorial Limusa y Alfaguara</t>
  </si>
  <si>
    <t>paseo.libros@manualmoderno.com</t>
  </si>
  <si>
    <t>Instrumentos de evaluación y/o pruebas psicológicas</t>
  </si>
  <si>
    <t>01 762 622 2501</t>
  </si>
  <si>
    <t>Centro Cultural Casa Borda</t>
  </si>
  <si>
    <t>Medicina, ingeniería, derecho, administración, comercio</t>
  </si>
  <si>
    <t>Plaza Las Flores Coacalco</t>
  </si>
  <si>
    <t xml:space="preserve">01 961 611 2415 </t>
  </si>
  <si>
    <t>01 961 612 0408</t>
  </si>
  <si>
    <t>emoderno@prodigy.net.mx</t>
  </si>
  <si>
    <t>Claudia Argelia Hernández Tellez</t>
  </si>
  <si>
    <t>Plaza El Dorado</t>
  </si>
  <si>
    <t>Paulinas de México, Paulinas de Guadalajara, Editorial Alba y Buena Prensa</t>
  </si>
  <si>
    <t>Librería Teresa</t>
  </si>
  <si>
    <t>María Teresa Beatriz Tejeida Guzmán</t>
  </si>
  <si>
    <t>Morelos 233 Poniente</t>
  </si>
  <si>
    <t>01 311 212 7574</t>
  </si>
  <si>
    <t xml:space="preserve">Revistas, periódicos y dulces </t>
  </si>
  <si>
    <t>Capitan Carlos León s/n. Edificio C, Piso 2 (Interior Aeropuerto Internacional de la Ciudad de México, Terminal 2)</t>
  </si>
  <si>
    <t>4313 0025</t>
  </si>
  <si>
    <t>a70@mx.areasmail.com</t>
  </si>
  <si>
    <t>A72</t>
  </si>
  <si>
    <t>www.suromex.com</t>
  </si>
  <si>
    <t>Calle 43, 485 Paseo Montejo</t>
  </si>
  <si>
    <t>01 999 923 9191</t>
  </si>
  <si>
    <t>Cajero / Supervisora general</t>
  </si>
  <si>
    <t>1° de Mayo 214</t>
  </si>
  <si>
    <t>01 775 753 6990</t>
  </si>
  <si>
    <t>01 775 753 9790</t>
  </si>
  <si>
    <t>cpapelerat@hotmail.com</t>
  </si>
  <si>
    <t>Monserrat Pérez</t>
  </si>
  <si>
    <t>Nidia Soriano / Carmen González</t>
  </si>
  <si>
    <t>Atención a clientes / Administración</t>
  </si>
  <si>
    <t>01 81 1133 8793</t>
  </si>
  <si>
    <t>01 81 8340 4521 / 01 83 8342 3760</t>
  </si>
  <si>
    <t>Religión Cristina / Evangélica / Biblias</t>
  </si>
  <si>
    <t>Librería Betania, Casa Bautista de Publicaciones y Arcoiris</t>
  </si>
  <si>
    <t>Regalos, pulseras con texto bíblico, pergaminos, tazas, separadores de libros y cuadros</t>
  </si>
  <si>
    <t>Mizraim Trinidad Romero Herrera / Juan Pablo Jiménez Vivas / Rubén Darío Blanco González</t>
  </si>
  <si>
    <t>Jefe de Librería / Auxiliar de Librería / Supervisor</t>
  </si>
  <si>
    <t>Liliana Pérez Gómez</t>
  </si>
  <si>
    <t>Revistas, experimentos de química, plumas, lápices, tazas, carteles, joyería y separadores de libros. Servicio express</t>
  </si>
  <si>
    <t>Interior de Plaza Arte</t>
  </si>
  <si>
    <t>Océano, SEP, INAH y Santillana</t>
  </si>
  <si>
    <t>Interior Casa de la Cultura</t>
  </si>
  <si>
    <t>Campo Marte y Paseo de la Reforma s/n</t>
  </si>
  <si>
    <t>Chapultepec Polanco</t>
  </si>
  <si>
    <t>5280 1333</t>
  </si>
  <si>
    <t>clientesceasa@hotmail.com / bucker10@hotmail.com</t>
  </si>
  <si>
    <t>Fondo de Cultura Económica, Porrúa y Oxford</t>
  </si>
  <si>
    <t>Gerardo Lagunas Vargas</t>
  </si>
  <si>
    <t>Artesanías, discos, dvs y souvenirs. Servicio Express y Ferias de Libros</t>
  </si>
  <si>
    <t>Claudia Rodríguez Salgado</t>
  </si>
  <si>
    <t>Planeta, Paidós, Océano, Santillana, Vergara y Riba y, Diamante</t>
  </si>
  <si>
    <t>Playeras, artesanías, dvs y cds. Servicio Express, monedero electrónico, Ferias de libros y presentaciones de libros</t>
  </si>
  <si>
    <t>Ilusión Huizar Alatorre</t>
  </si>
  <si>
    <t>Museo Regional del Valle del Fuerte</t>
  </si>
  <si>
    <t>María Luisa Meneses Álvarez</t>
  </si>
  <si>
    <t>Camisetas, agendas, tazas, folletos, separadores de libros, revistas, forros para biblias y bolsas, Entrega de libros a domicilio</t>
  </si>
  <si>
    <t>Enciclopedias y Libros Infantiles</t>
  </si>
  <si>
    <t>La Luz Bíblica</t>
  </si>
  <si>
    <t>Calle Ignacio Allende, esquina con Privada de Allende 701</t>
  </si>
  <si>
    <t>Bienestar</t>
  </si>
  <si>
    <t>galmato@hotmail.com</t>
  </si>
  <si>
    <t>Antonio de la Cruz Jabalera</t>
  </si>
  <si>
    <t>Material Cristiano: Biblias, Textos Cristianos</t>
  </si>
  <si>
    <t>Enrique Maldonado</t>
  </si>
  <si>
    <t>Libros didácticos</t>
  </si>
  <si>
    <t>McMillan</t>
  </si>
  <si>
    <t>01 998 848 2955</t>
  </si>
  <si>
    <t xml:space="preserve">Librería de Porrúa  </t>
  </si>
  <si>
    <t>virreinato_museo@educal.com.mx</t>
  </si>
  <si>
    <t>Interior del Museo Nacional del Virreynato</t>
  </si>
  <si>
    <t xml:space="preserve">Tecnológico y Av. Universidad, Centro Comercial Gigante, Local 5 </t>
  </si>
  <si>
    <t>Otay Universidad</t>
  </si>
  <si>
    <t>nata5110@yahoo.com.mx</t>
  </si>
  <si>
    <t>Texto para prescolar</t>
  </si>
  <si>
    <t>Centro Comercial</t>
  </si>
  <si>
    <t>www.larousse.com.mx</t>
  </si>
  <si>
    <t xml:space="preserve">Cds, Dvs, E-book, material didáctico, test psicológicos, revistas, ventas a través de la página web. telemarketing a los clientes. </t>
  </si>
  <si>
    <t>Rodolfo Gallegos Martínez</t>
  </si>
  <si>
    <t>Seminario 10</t>
  </si>
  <si>
    <t>5522 2923</t>
  </si>
  <si>
    <t>libreria.ciceron@hotmail.com</t>
  </si>
  <si>
    <t>Diana Gabriela Quevedo Flores</t>
  </si>
  <si>
    <t>Centro de Investigación y Docencia Económicas (CIDE)</t>
  </si>
  <si>
    <t>Librería Ricardo Pozas</t>
  </si>
  <si>
    <t xml:space="preserve">Próspero C. Vega 1 y 3, esquina Av. 16 de Septiembre </t>
  </si>
  <si>
    <t xml:space="preserve">01 442 214 4698 </t>
  </si>
  <si>
    <t>libreria.ricardo.pozas@fondodeculturaeconomica.com</t>
  </si>
  <si>
    <t>Luis Gerardo Vega Vázquez</t>
  </si>
  <si>
    <t>Daniel Carrasco</t>
  </si>
  <si>
    <t>Gerardo Navarro Pérez</t>
  </si>
  <si>
    <t>Madero 615-B, nuevo número 927</t>
  </si>
  <si>
    <t>22000</t>
  </si>
  <si>
    <t>01 664 685 5473</t>
  </si>
  <si>
    <t>gnplibreria@gmail.com</t>
  </si>
  <si>
    <t>01 844 412 0153</t>
  </si>
  <si>
    <t>01 844 414 9544</t>
  </si>
  <si>
    <t>5804 3548</t>
  </si>
  <si>
    <t>Pasaje Zócalo-Pino Suárez, Locales 11 y 24</t>
  </si>
  <si>
    <t>Dr. Pasteur 111, Int. 210</t>
  </si>
  <si>
    <t xml:space="preserve">01 667 716 2646 </t>
  </si>
  <si>
    <t>elbachiller@hotmail.com</t>
  </si>
  <si>
    <t>www.libreriaselbachiller.com</t>
  </si>
  <si>
    <t>Julio Hernández Campos</t>
  </si>
  <si>
    <t>villahermosa@libreriasdecristal.com.mx</t>
  </si>
  <si>
    <t>Regino Castillo Gutiérrez</t>
  </si>
  <si>
    <t>Xalapeños Ilustres 35</t>
  </si>
  <si>
    <t>01 228 817 8636</t>
  </si>
  <si>
    <t>xalapa@libreriasdecristal.com.mx</t>
  </si>
  <si>
    <t>Carlos Manuel Chávez Gómez</t>
  </si>
  <si>
    <t>Fernando Villalpando 601</t>
  </si>
  <si>
    <t>01 492 922 2803</t>
  </si>
  <si>
    <t>Medicina, Ciencias de La Salud</t>
  </si>
  <si>
    <t>91000</t>
  </si>
  <si>
    <t>www.sanpablo.com.mx</t>
  </si>
  <si>
    <t>J. Jesús Castillo Silva</t>
  </si>
  <si>
    <t>Andrea Vázquez Gámez</t>
  </si>
  <si>
    <t>Empleada general</t>
  </si>
  <si>
    <t>Video club, música, conferencia mensual, cursos y artículos religiosos</t>
  </si>
  <si>
    <t>Religión Católica, libros de superación y desarrollo humano</t>
  </si>
  <si>
    <t>Librería de México del Noroeste, S. de R.L. de C.V.</t>
  </si>
  <si>
    <t>01 999 926 2609</t>
  </si>
  <si>
    <t>merida@porrua.com</t>
  </si>
  <si>
    <t>Antonio Mendieta Trejo</t>
  </si>
  <si>
    <t>Agendas. Talleres infantiles: Cuentacuentos, títeres y torneos de ajedrez</t>
  </si>
  <si>
    <t>5354 4000 / 5354 4017</t>
  </si>
  <si>
    <t>Jesús Gerardo Gómez Díaz</t>
  </si>
  <si>
    <t>ceylan@educal.com.mx / hchavez@educal.com.mx</t>
  </si>
  <si>
    <t>Revistas, encendedores, espejos de arte, revistas. Servicio express</t>
  </si>
  <si>
    <t>Local 22, Pasillo Ambulatorio (Interior Aereopuerto Internacional La Paz)</t>
  </si>
  <si>
    <t>Chametla</t>
  </si>
  <si>
    <t>01 612 124 6957</t>
  </si>
  <si>
    <t>F06</t>
  </si>
  <si>
    <t>da_nis55@hotmail.com</t>
  </si>
  <si>
    <t>librerialeon_puebla@hotmail.com</t>
  </si>
  <si>
    <t>Librería y Papelería Bachiller</t>
  </si>
  <si>
    <t>Librería y Papelería Bachiller, S.A. de C.V.</t>
  </si>
  <si>
    <t>Asesoría y Educación para el Trabajo, S.C.</t>
  </si>
  <si>
    <t>Madero 426</t>
  </si>
  <si>
    <t>www.libreriasdecristal.com.mx</t>
  </si>
  <si>
    <t>Juan Daniel Díaz Martínez</t>
  </si>
  <si>
    <t>01 444 129 7046</t>
  </si>
  <si>
    <t>ayept@prodigy.net.mx</t>
  </si>
  <si>
    <t>Socorro Martínez</t>
  </si>
  <si>
    <t>Psicóloga</t>
  </si>
  <si>
    <t>Evaluación Psicométrica</t>
  </si>
  <si>
    <t>Librería Atenas</t>
  </si>
  <si>
    <t>Ana Elda Jiménez Higuera</t>
  </si>
  <si>
    <t xml:space="preserve">Larousse, Océano y Planeta </t>
  </si>
  <si>
    <t xml:space="preserve">Cursos de ventas </t>
  </si>
  <si>
    <t>Emiliano Zapata 125</t>
  </si>
  <si>
    <t>Librería Juan José Arreola</t>
  </si>
  <si>
    <t>Fondo de Cultura Económica</t>
  </si>
  <si>
    <t>Contaduría, Administración</t>
  </si>
  <si>
    <t>Librería Arcoiris</t>
  </si>
  <si>
    <t>Carretera Guadalajara-Chapala Km. 17.5 (Interior Planta Baja, Kiosco 5, Edificio Terminal Aeropuerto Internacional de Guadalajara)</t>
  </si>
  <si>
    <t>01 33 3688 5999 ext. 3316</t>
  </si>
  <si>
    <t>Audio-casetes y envío a domicilio</t>
  </si>
  <si>
    <t>alex.bosque@hotmail.com</t>
  </si>
  <si>
    <t>Elena Domínguez</t>
  </si>
  <si>
    <t>Librería Esfinge</t>
  </si>
  <si>
    <t>Asesoría bibliográfica en contaduría, administración; envío a domicilio venta mayor a $1,000.00 sólo en el área metropolitana. Dar a conocer las novedades a los maestros universitarios.</t>
  </si>
  <si>
    <t>Librería la Casa del Estudiante</t>
  </si>
  <si>
    <t>José Luis García Navarro y/o Librería La Casa del Estudiante</t>
  </si>
  <si>
    <t>Independecia (Tepozanes) 159</t>
  </si>
  <si>
    <t>Loma Bonita</t>
  </si>
  <si>
    <t>G11</t>
  </si>
  <si>
    <t>G12</t>
  </si>
  <si>
    <t>G13</t>
  </si>
  <si>
    <t>Librería Casa Saldaña</t>
  </si>
  <si>
    <t>Manuel Saldaña Quiroz</t>
  </si>
  <si>
    <t>Librería Universal de Zacatecas</t>
  </si>
  <si>
    <t>Hidalgo 109</t>
  </si>
  <si>
    <t>01 492 924 1240</t>
  </si>
  <si>
    <t>luniversalzac@yahoo.com.mx</t>
  </si>
  <si>
    <t>escalera@profetica.com.mx / centro@profetica.com.mx</t>
  </si>
  <si>
    <t>Coordinadora</t>
  </si>
  <si>
    <t>Universidad Michoacana de San Nicolás de Hidalgo</t>
  </si>
  <si>
    <t>Av. Universidad 975</t>
  </si>
  <si>
    <t>Gaspar Trejo Nieto</t>
  </si>
  <si>
    <t>Belisario Chávez 1330</t>
  </si>
  <si>
    <t>01 625 582 1904</t>
  </si>
  <si>
    <t>Janet Márquez</t>
  </si>
  <si>
    <t>libreria_ags@yahoo.com.mx</t>
  </si>
  <si>
    <t>Yolanda Preciado González</t>
  </si>
  <si>
    <t>Marina Ocegueda Osorio</t>
  </si>
  <si>
    <t>01 722 219 4496</t>
  </si>
  <si>
    <t>01 722 207 8476</t>
  </si>
  <si>
    <t>01 461 612 3835</t>
  </si>
  <si>
    <t>Librería Castillo</t>
  </si>
  <si>
    <t>María Ortíz Ramírez</t>
  </si>
  <si>
    <t>Melchor Ocampo 58</t>
  </si>
  <si>
    <t>36500</t>
  </si>
  <si>
    <t>01 462 627 7004</t>
  </si>
  <si>
    <t>correo@libreriacastillo.net</t>
  </si>
  <si>
    <t>Librería Beityala</t>
  </si>
  <si>
    <t>Librería Beityala, S.A. de C.V.</t>
  </si>
  <si>
    <t>66220</t>
  </si>
  <si>
    <t>01 81 8356 9767</t>
  </si>
  <si>
    <t>01 81 8378 0142</t>
  </si>
  <si>
    <t>Ediciones Vanguardia</t>
  </si>
  <si>
    <t>1998 1856</t>
  </si>
  <si>
    <t>5207 6901</t>
  </si>
  <si>
    <t>Editorial Reymo, Océano Ediciones, Euroméxico</t>
  </si>
  <si>
    <t>Grupo Comercial Zambrano</t>
  </si>
  <si>
    <t>Rey Zambrano Quezada</t>
  </si>
  <si>
    <t>Madero 20</t>
  </si>
  <si>
    <t>01 442 192 1200 Ext: 35 55/ 35 56/ 35 57</t>
  </si>
  <si>
    <t>libreriauaq@hotmail.com</t>
  </si>
  <si>
    <t>www.uaq.mx</t>
  </si>
  <si>
    <t>Matamoros 32 Poniente</t>
  </si>
  <si>
    <t>01 871 712 9251</t>
  </si>
  <si>
    <t>01 871 716 0350</t>
  </si>
  <si>
    <t>Editorial Sígueme</t>
  </si>
  <si>
    <t>Colofón, RGM y Editora y Distribuidora Adiso, Azteca</t>
  </si>
  <si>
    <t>Librería Daniel Cosío Villegas</t>
  </si>
  <si>
    <t xml:space="preserve">Universidad 985 </t>
  </si>
  <si>
    <t>Del Valle</t>
  </si>
  <si>
    <t>03100</t>
  </si>
  <si>
    <t>Benito Juárez</t>
  </si>
  <si>
    <t>5524 8933</t>
  </si>
  <si>
    <t>5524 1261</t>
  </si>
  <si>
    <t>dc_consultas1@fondodecultuaeconomica.com</t>
  </si>
  <si>
    <t>Centro Comercial El Minarete</t>
  </si>
  <si>
    <t>Librería Francisco Javier Clavijero</t>
  </si>
  <si>
    <t>Instituto Nacional de Antropología e Historia</t>
  </si>
  <si>
    <t>Córdoba 43</t>
  </si>
  <si>
    <t>4040 4300 ext. 415120</t>
  </si>
  <si>
    <t>www.inah.gob.mx</t>
  </si>
  <si>
    <t>Cadena de consumos culturales</t>
  </si>
  <si>
    <t>Discos compactos, dvs, revistas y agendas</t>
  </si>
  <si>
    <t>Av. Instituto Politécnico Nacional s/n, esquina Wilfrido Massieu</t>
  </si>
  <si>
    <t>Zacatenco</t>
  </si>
  <si>
    <t>07738</t>
  </si>
  <si>
    <t>5119 2829</t>
  </si>
  <si>
    <t>5119 1192</t>
  </si>
  <si>
    <t>osoriodav@prodigy.net.mx / coorventas_eccad@hotmail.com</t>
  </si>
  <si>
    <t>Sede de la Asociación Religiosa</t>
  </si>
  <si>
    <t>ventas@laceiba-libreria.com</t>
  </si>
  <si>
    <t>eldiazr@prodigy.net.mx / libreriaeldiazr@gmail.com</t>
  </si>
  <si>
    <t>01 775 753 0556</t>
  </si>
  <si>
    <t>papeleria_hidalgo@live.com.mx</t>
  </si>
  <si>
    <t>María Guadalupe Ramírez García</t>
  </si>
  <si>
    <t>Papelería, fotocopias y consumibles de cómputo</t>
  </si>
  <si>
    <t>Papelería y Librería La Educadora</t>
  </si>
  <si>
    <t>Tanya Iveth Mares Veloz</t>
  </si>
  <si>
    <t>Carlos León de la Peña 506 Sur</t>
  </si>
  <si>
    <t>01 618 811 3408</t>
  </si>
  <si>
    <t>laeducadoradelnorte@hotmail.com</t>
  </si>
  <si>
    <t>Juan López</t>
  </si>
  <si>
    <t>Libros de apoyo para el maestro: Planeación, exámenes</t>
  </si>
  <si>
    <t>Librería Universitaria Otay</t>
  </si>
  <si>
    <t>Parque Industrial Lerma</t>
  </si>
  <si>
    <t>Lerma</t>
  </si>
  <si>
    <t>1661 0903</t>
  </si>
  <si>
    <t>1661 0913</t>
  </si>
  <si>
    <t>01 443 312 0326</t>
  </si>
  <si>
    <t>Norma Ediciones, S.A. de C.V.</t>
  </si>
  <si>
    <t>Pasaje Zócalo Pino Suárez, Local 13</t>
  </si>
  <si>
    <t>5522 3571</t>
  </si>
  <si>
    <t>www.librerianorma.com</t>
  </si>
  <si>
    <t>Océano, Planeta, Suromex y Random House</t>
  </si>
  <si>
    <t>Av. Juárez 18-D</t>
  </si>
  <si>
    <t>Simón Longinos / Rosa Placencia</t>
  </si>
  <si>
    <t>Limusa</t>
  </si>
  <si>
    <t>Librería Saulo</t>
  </si>
  <si>
    <t>José Luis Cruz Corchado</t>
  </si>
  <si>
    <t>Texcoco  218</t>
  </si>
  <si>
    <t>Atlacomulco</t>
  </si>
  <si>
    <t>5797 3820</t>
  </si>
  <si>
    <t>saulo11@hotmail.com</t>
  </si>
  <si>
    <t>Av. Centro Urbano Poniente 18, Local 422</t>
  </si>
  <si>
    <t>Infonavit Norte</t>
  </si>
  <si>
    <t>5880 1859</t>
  </si>
  <si>
    <t>Plaza Sol y/o Mercado del Carmen</t>
  </si>
  <si>
    <t>Porrúa, Trillas y Limusa</t>
  </si>
  <si>
    <t>Librería Universitaria Otay, S.A. de C.V.</t>
  </si>
  <si>
    <t>Río Suchiate 9961</t>
  </si>
  <si>
    <t>01 664 686 1935</t>
  </si>
  <si>
    <t>01 664 622 5012</t>
  </si>
  <si>
    <t>Librería CONARTE</t>
  </si>
  <si>
    <t>mayoreosbu@hotmail.com</t>
  </si>
  <si>
    <t>Edith Noguera Hernández</t>
  </si>
  <si>
    <t>Huehuetoca s/n, int. C-29</t>
  </si>
  <si>
    <t>Exhacienda San Miguel</t>
  </si>
  <si>
    <t>5817 3688</t>
  </si>
  <si>
    <t>Cristian Guzmán Aranda</t>
  </si>
  <si>
    <t>Av. Montevideo 159</t>
  </si>
  <si>
    <t>javazquez@casadelibro.com.mx</t>
  </si>
  <si>
    <t>Antonio Vázquez Alba</t>
  </si>
  <si>
    <t>Distribuidora Ariel, Casa Bautista de Publicaciones, Librería Arcoiris, Librería Visión, La Puerta de la Fe, y Sociedad Bíblica de México</t>
  </si>
  <si>
    <t>Teresa Vanegas Orozco</t>
  </si>
  <si>
    <t>Colofón, Iztaccíhuatl, Nirvana, Lumen, Aboitiz, Planeta, Paidós y Santillana</t>
  </si>
  <si>
    <t>Álvaro Sánchez Martínez</t>
  </si>
  <si>
    <t>Av. Miguel Alemán 124 Sur</t>
  </si>
  <si>
    <t>85000</t>
  </si>
  <si>
    <t>01 644 413 4709</t>
  </si>
  <si>
    <t>01 644 413 3559</t>
  </si>
  <si>
    <t>A69</t>
  </si>
  <si>
    <t>arcoiris_ags@hotmail.com</t>
  </si>
  <si>
    <t>María Félix Gómez</t>
  </si>
  <si>
    <t>G06</t>
  </si>
  <si>
    <t>01 612 123 8800 ext. 1260</t>
  </si>
  <si>
    <t>Mireya de León Mendoza</t>
  </si>
  <si>
    <t>Porrúa, Cal y Arena</t>
  </si>
  <si>
    <t>5593 3943 / 5393 2600</t>
  </si>
  <si>
    <t>Colofón, Iztaccíhuatl, Nirvana, Lumen, Aboitiz, Delti, Random House Mondadori y Pearson</t>
  </si>
  <si>
    <t>Distribuidora El Manual Moderno, S.A. de C.V.</t>
  </si>
  <si>
    <t>5265 1100</t>
  </si>
  <si>
    <t>www.manualmoderno.com.mx</t>
  </si>
  <si>
    <t>Librería Maranatha</t>
  </si>
  <si>
    <t>01 442 212 6056</t>
  </si>
  <si>
    <t>01 442 212 6828</t>
  </si>
  <si>
    <t>ricardo@farolibros.com / sergio@farolibros.com</t>
  </si>
  <si>
    <t>www.farolibros.com</t>
  </si>
  <si>
    <t>Sergio Dávalos Lozano</t>
  </si>
  <si>
    <t>galindojosemiguel@yahoo.com.mx</t>
  </si>
  <si>
    <t>Masson, Colofón, Reverté, Planeta, Libros y Editoriales, Paidós y Grupo Editorial Patria</t>
  </si>
  <si>
    <t>Gerente General / Cajera</t>
  </si>
  <si>
    <t>01 783 835 1591</t>
  </si>
  <si>
    <t>Técnicos</t>
  </si>
  <si>
    <t>01 449 916 6611</t>
  </si>
  <si>
    <t>libreriacatolica@hotmail.com</t>
  </si>
  <si>
    <t>www.libreriacatolica.com.mx</t>
  </si>
  <si>
    <t>Textos</t>
  </si>
  <si>
    <t>Librería Jayanes</t>
  </si>
  <si>
    <t>Ángel Flores 302, casi esquina con calle Independencia</t>
  </si>
  <si>
    <t>Los Mochis</t>
  </si>
  <si>
    <t>Julio Hernández Campos / Rocío Meza</t>
  </si>
  <si>
    <t>Empleado mostrador / Eme</t>
  </si>
  <si>
    <t>Francisco Lozano Reyes</t>
  </si>
  <si>
    <t>Colofón, Iztaccíhuatl, Nirvana, Lumen, Aboitiz, Santillana Ediciones Generales, McGraw-Hill y Pearson</t>
  </si>
  <si>
    <t>5352 9300</t>
  </si>
  <si>
    <t>Felipe Castro Pantoja</t>
  </si>
  <si>
    <t>Infantiles y Libros de Ferrocarriles</t>
  </si>
  <si>
    <t>Santillana, FCE, Conaculta y Ediciones "El Naranjo"</t>
  </si>
  <si>
    <t>Ediciones B, Patria, Random House Mondadori y FCE</t>
  </si>
  <si>
    <t>Blvd. Manuel Ávila Camacho 1165</t>
  </si>
  <si>
    <t>Comics y Arte Fantástico</t>
  </si>
  <si>
    <t>Diamante</t>
  </si>
  <si>
    <t>jashir@comicastle.net</t>
  </si>
  <si>
    <t>Gerardo López</t>
  </si>
  <si>
    <t xml:space="preserve">Pósters, revistas y tarjetas. Servicio de suscripciones </t>
  </si>
  <si>
    <t>Revistas, pósters y tarjetas</t>
  </si>
  <si>
    <t>Vladimir Romero López</t>
  </si>
  <si>
    <t>Septiembre de 2009</t>
  </si>
  <si>
    <t>5341 3835</t>
  </si>
  <si>
    <t>cctcasco@prodigy.net.mx</t>
  </si>
  <si>
    <t>Febrero de 2010</t>
  </si>
  <si>
    <t>Isidro del Ángel Trejo</t>
  </si>
  <si>
    <t>Raymundo González López</t>
  </si>
  <si>
    <t>Morelos 589</t>
  </si>
  <si>
    <t>libreriacamp@hotmail.com</t>
  </si>
  <si>
    <t>César Carrillo Lugo</t>
  </si>
  <si>
    <t>Plaza Campanario</t>
  </si>
  <si>
    <t>Editorial Época, Editorial Porrúa y Sista Editores y Editorial Trillas</t>
  </si>
  <si>
    <t>Librería Mochis</t>
  </si>
  <si>
    <t>Rosa Hilda Lugo Guerrero</t>
  </si>
  <si>
    <t>Madero 402 Poniente</t>
  </si>
  <si>
    <t>01 668 815 7242</t>
  </si>
  <si>
    <t>Venta de revistas y periódicos, entrega a domicilio</t>
  </si>
  <si>
    <t>Sergio Carrillo Lugo</t>
  </si>
  <si>
    <t>Hidalgo 336 Poniente</t>
  </si>
  <si>
    <t>81200</t>
  </si>
  <si>
    <t>01 668 812 4724</t>
  </si>
  <si>
    <t>Librería Panamericana</t>
  </si>
  <si>
    <t>Alejandro Villaverde Barrio</t>
  </si>
  <si>
    <t>16 de Septiembre 458 Oriente</t>
  </si>
  <si>
    <t>01 656 614 4607</t>
  </si>
  <si>
    <t xml:space="preserve">Librería Parroquial de Monterrey </t>
  </si>
  <si>
    <t>Eduardo Esquivel Ramírez</t>
  </si>
  <si>
    <t>Escobedo 614 Sur</t>
  </si>
  <si>
    <t>01 81 8340 2422</t>
  </si>
  <si>
    <t>01 81 8342 5581</t>
  </si>
  <si>
    <t>ventas@libreriasparroquial.com.mx</t>
  </si>
  <si>
    <t>Responsable de la Librería</t>
  </si>
  <si>
    <t>CIESAS Peninsular</t>
  </si>
  <si>
    <t>www.libroclub.com</t>
  </si>
  <si>
    <t>Random House Mondadori, Planeta, Alfaguara y Editorial Iztaccíhuatl de Monterrey</t>
  </si>
  <si>
    <t>Urano, Planeta, Editorial Sirio y Kairós</t>
  </si>
  <si>
    <t>Discos de música clásica y meditación. Clases gratuitas de metafísica</t>
  </si>
  <si>
    <t>Gabriel Juárez Gutiérrez</t>
  </si>
  <si>
    <t xml:space="preserve">CC Villasunción Sección A, Local 15-A </t>
  </si>
  <si>
    <t>Zona Industrial</t>
  </si>
  <si>
    <t>01 449 978 3541</t>
  </si>
  <si>
    <t>aguascalientes2@libreriasdecristal.com.mx</t>
  </si>
  <si>
    <t>Otay Insurgentes</t>
  </si>
  <si>
    <t>22397</t>
  </si>
  <si>
    <t>01 664 624 9213</t>
  </si>
  <si>
    <t>Interior Universidad Autónoma de Baja California</t>
  </si>
  <si>
    <t>Librería Erandi</t>
  </si>
  <si>
    <t>Eliseo Quezada Uribe</t>
  </si>
  <si>
    <t>Aquiles Serdán 13 A</t>
  </si>
  <si>
    <t>01 452 519 2095</t>
  </si>
  <si>
    <t>Gerente de sucursal</t>
  </si>
  <si>
    <t>01 618 825 6465</t>
  </si>
  <si>
    <t>Evelia Flores</t>
  </si>
  <si>
    <t>Av. Aguascalientes 2050</t>
  </si>
  <si>
    <t>Vistas del Sol</t>
  </si>
  <si>
    <t>01 449 917 7740</t>
  </si>
  <si>
    <t>federicogarjau@gmail.com</t>
  </si>
  <si>
    <t>Textos para Bachillerato</t>
  </si>
  <si>
    <t>Aldo Enrique Barrios Miranda / Gloria Armenta</t>
  </si>
  <si>
    <t>papeleria-santaclara@hotmail.com</t>
  </si>
  <si>
    <t>Cds. Talleres infantiles</t>
  </si>
  <si>
    <t>Patriotismo 875-D</t>
  </si>
  <si>
    <t>Mixcoac</t>
  </si>
  <si>
    <t>03910</t>
  </si>
  <si>
    <t xml:space="preserve">5563 7544 </t>
  </si>
  <si>
    <t>La paz</t>
  </si>
  <si>
    <t>01 612 123 8846</t>
  </si>
  <si>
    <t>www.proveedora-escolar.com.mx</t>
  </si>
  <si>
    <t>Librería-papelería</t>
  </si>
  <si>
    <t>McGraw-Hill, Random House Mondadori, Océano de México, Paidós, Trillas, Astrea y Rubinzal</t>
  </si>
  <si>
    <t>Librerías Virgo</t>
  </si>
  <si>
    <t>Av. Presidente Masaryk 111, Locales 7 y 8, esquina con Petrarca</t>
  </si>
  <si>
    <t>Chapultepec Morales</t>
  </si>
  <si>
    <t>5250 5675</t>
  </si>
  <si>
    <t>5250 5699</t>
  </si>
  <si>
    <t>Juguetes, muñecos, discos, dvs, separadores de libros, llaveros, camisetas y bolsas de lona</t>
  </si>
  <si>
    <t>Random House Mondadori, Porrúa, Santillana</t>
  </si>
  <si>
    <t>ventas@buenaprensa.com</t>
  </si>
  <si>
    <t>Orizaba 39 bis</t>
  </si>
  <si>
    <t>5207 7407</t>
  </si>
  <si>
    <t>5207 8062</t>
  </si>
  <si>
    <t>Librería San Ignacio</t>
  </si>
  <si>
    <t xml:space="preserve">Congreso 8 </t>
  </si>
  <si>
    <t>5513 6387</t>
  </si>
  <si>
    <t>5513 6388</t>
  </si>
  <si>
    <t>Librería Dr. Luis Felipe Bojalil Jaber, UAM-Xochimilco</t>
  </si>
  <si>
    <t>Calz. del Hueso 1100, edificio Central PB</t>
  </si>
  <si>
    <t>María Concepción Gama y Vargas</t>
  </si>
  <si>
    <t>Jefa de la Sección de Librería</t>
  </si>
  <si>
    <t>01 449 915 7132</t>
  </si>
  <si>
    <t>www.sanpabloags.com</t>
  </si>
  <si>
    <t>Librería y Papelería Satélite</t>
  </si>
  <si>
    <t>Pino Suárez Sur 715-C</t>
  </si>
  <si>
    <t>Américas</t>
  </si>
  <si>
    <t>Misioneros del Espíritu Santo Provincia de México, A.R.</t>
  </si>
  <si>
    <t>Universidad 1700</t>
  </si>
  <si>
    <t>Barrio de Santa Catarina</t>
  </si>
  <si>
    <t>Metro Zócalo-Pino Suárez</t>
  </si>
  <si>
    <t>Colofón, RGC Libros</t>
  </si>
  <si>
    <t>Librería Bonilla y Asociados, S.A. de C.V.</t>
  </si>
  <si>
    <t>04200</t>
  </si>
  <si>
    <t>www.libreriabonilla.com.mx</t>
  </si>
  <si>
    <t>Médicos</t>
  </si>
  <si>
    <t>Gerente Administrativo</t>
  </si>
  <si>
    <t>Carlos Lazo 100</t>
  </si>
  <si>
    <t>Santa Fe</t>
  </si>
  <si>
    <t>Porrúa, American Book</t>
  </si>
  <si>
    <t>Cuadros, música, llaveros, porta-retratos, papelería y playeras con el logotipo cristiano</t>
  </si>
  <si>
    <t>Cifuentes, Colofón, Paidós</t>
  </si>
  <si>
    <t>ventas@libreriamedicaconin.com / edmart@ciateq.net.mx</t>
  </si>
  <si>
    <t>Mayra Eugenia Mata Luna</t>
  </si>
  <si>
    <t>Interior del Instituto Nacional de Ciencias Penales</t>
  </si>
  <si>
    <t xml:space="preserve">UBIJUS </t>
  </si>
  <si>
    <t>Librería Delta</t>
  </si>
  <si>
    <t>Librería Cosmos</t>
  </si>
  <si>
    <t>Felipe Saucedo Ávalos</t>
  </si>
  <si>
    <t>César López de Lara 214 Sur</t>
  </si>
  <si>
    <t>89000</t>
  </si>
  <si>
    <t>Hipódromo</t>
  </si>
  <si>
    <t>5584 8177</t>
  </si>
  <si>
    <t>5584 8397</t>
  </si>
  <si>
    <t>Colector 13, núm. 280, Local SA-11</t>
  </si>
  <si>
    <t>Magdalena de las Salinas</t>
  </si>
  <si>
    <t>07760</t>
  </si>
  <si>
    <t>5754 6823</t>
  </si>
  <si>
    <t>5754 0185</t>
  </si>
  <si>
    <t>Subencargado</t>
  </si>
  <si>
    <t>Librería Logos</t>
  </si>
  <si>
    <t>Pablo Martínez Vega</t>
  </si>
  <si>
    <t>Derecho, Política</t>
  </si>
  <si>
    <t>G01</t>
  </si>
  <si>
    <t>Videos y cds de música, postales y separadores de libros</t>
  </si>
  <si>
    <t>06700</t>
  </si>
  <si>
    <t xml:space="preserve">Revistas, plumas, lápices, discos y película. </t>
  </si>
  <si>
    <t>Pasaje Zócalo-Pino Suárez, Local 5</t>
  </si>
  <si>
    <t>5522 3456</t>
  </si>
  <si>
    <t>Planeta, Pearson y Porrúa</t>
  </si>
  <si>
    <t>04500</t>
  </si>
  <si>
    <t>Artículos religiosos: veladoras, cuadros, artículos para sacerdotes</t>
  </si>
  <si>
    <t>Librería Juan Pablos</t>
  </si>
  <si>
    <t>Universidad Autónoma Metropolitana</t>
  </si>
  <si>
    <t>Lic. Primo de Verdad 10, esquina Moneda</t>
  </si>
  <si>
    <t>5491 0587</t>
  </si>
  <si>
    <t>www.uam.mx</t>
  </si>
  <si>
    <t>Director General</t>
  </si>
  <si>
    <t xml:space="preserve">Universidad Autónoma Metropolitana </t>
  </si>
  <si>
    <t>San Rafael Atlixco 186, UAM Iztapalapa</t>
  </si>
  <si>
    <t>Vicentina</t>
  </si>
  <si>
    <t>09340</t>
  </si>
  <si>
    <t>5804 4872</t>
  </si>
  <si>
    <t>Blvd. Fidel Velázquez s/n, Mz. 1, Lt. 1</t>
  </si>
  <si>
    <t>Horacio Terán</t>
  </si>
  <si>
    <t>Ciudad Victoria</t>
  </si>
  <si>
    <t>01 834 306 4104</t>
  </si>
  <si>
    <t>cv_tamux@educal.com.mx</t>
  </si>
  <si>
    <t>José Antonio Nava Piña</t>
  </si>
  <si>
    <t>Interio del Museo Tamux</t>
  </si>
  <si>
    <t>Videos, cds., alhajeros, artesanías y revistas. Servicio Express</t>
  </si>
  <si>
    <t>Reforma e Hidalgo s/n</t>
  </si>
  <si>
    <t>Colima</t>
  </si>
  <si>
    <t xml:space="preserve">01 312 330 7300 </t>
  </si>
  <si>
    <t>Enrique Lizalde Huerta</t>
  </si>
  <si>
    <t>Revistas y periódicos</t>
  </si>
  <si>
    <t>Calle F. Pizarro 183-B</t>
  </si>
  <si>
    <t>01 229 937 3255</t>
  </si>
  <si>
    <t>libreriasanfrancisco@yahoo.com.mx</t>
  </si>
  <si>
    <t>Clavería y Buena Prensa</t>
  </si>
  <si>
    <t>Artículos religiosos: veladoras, medallas, estampas e imágenes</t>
  </si>
  <si>
    <t>Librería San Jerónimo</t>
  </si>
  <si>
    <t>Librería San Jerónimo, S. de R. L.</t>
  </si>
  <si>
    <t>Allende 823-5</t>
  </si>
  <si>
    <t>01 644 414 9028</t>
  </si>
  <si>
    <t>Librería Acuario</t>
  </si>
  <si>
    <t>Gloria Silvia Guerrero Salazar</t>
  </si>
  <si>
    <t>01 229 931 6971</t>
  </si>
  <si>
    <t>José Madrigal Díaz</t>
  </si>
  <si>
    <t>Contreras Medellín 140</t>
  </si>
  <si>
    <t>01 33 3613 5238</t>
  </si>
  <si>
    <t>Rosario Madrigal</t>
  </si>
  <si>
    <t>Librería La Fuente de Vida</t>
  </si>
  <si>
    <t>Martha Cantú Sánchez / Leobardo Barraza Lugo</t>
  </si>
  <si>
    <t>Supervisor / Cajera</t>
  </si>
  <si>
    <t>01 33 3614 7364</t>
  </si>
  <si>
    <t>Librería Médica Roma</t>
  </si>
  <si>
    <t>Juan Manuel Mora Espinoza</t>
  </si>
  <si>
    <t>Baja California 22, Local C</t>
  </si>
  <si>
    <t>5584 7880</t>
  </si>
  <si>
    <t>01 33 3613 6468</t>
  </si>
  <si>
    <t>Calle 6 Norte 212-A</t>
  </si>
  <si>
    <t>Fortín</t>
  </si>
  <si>
    <t>01 271 405 7032</t>
  </si>
  <si>
    <t>libroslogos@hotmail.com</t>
  </si>
  <si>
    <t>asalcido@ipn.mx</t>
  </si>
  <si>
    <t>www.publicaciones.ipn.mx</t>
  </si>
  <si>
    <t>ventas@impulsocultural.com</t>
  </si>
  <si>
    <t>www.impulsocultural.com</t>
  </si>
  <si>
    <t>Investigacion, texto</t>
  </si>
  <si>
    <t>Casa de las Humanidades</t>
  </si>
  <si>
    <t>Presidente Carranza 162</t>
  </si>
  <si>
    <t>Cañada</t>
  </si>
  <si>
    <t>01 899 924 3957</t>
  </si>
  <si>
    <t>Interior de Iglesia</t>
  </si>
  <si>
    <t>Ediciones Dabar, Distribuidora Parroquial de San Antonio y Ediciones Paulinas</t>
  </si>
  <si>
    <t>Artículos religiosos: rosarios, velas, imágenes de bulto, discos, dvs, cuadros y cristos</t>
  </si>
  <si>
    <t>G04</t>
  </si>
  <si>
    <t>Andrea y Andre, S.A. de C.V.</t>
  </si>
  <si>
    <t>Callejón Gómez Farías antes del Santero 113</t>
  </si>
  <si>
    <t>www.uady.mx/sitios/editorial</t>
  </si>
  <si>
    <t>Librería Universitaria UABCS</t>
  </si>
  <si>
    <t>Universidad Autónoma de Baja California Sur (UABCS)</t>
  </si>
  <si>
    <t>Carretera al Sur Km. 5.5, edificio B-PA</t>
  </si>
  <si>
    <t>Librería Iztaccíhuatl</t>
  </si>
  <si>
    <t>Centro de Investigaciones y Estudios Superiores en Antropología Social</t>
  </si>
  <si>
    <t>Hidalgo y Matamoros s/n</t>
  </si>
  <si>
    <t>Tlalpan Centro</t>
  </si>
  <si>
    <t>ventas@ciesas.edu.mx</t>
  </si>
  <si>
    <t>45040</t>
  </si>
  <si>
    <t>01 33 3121 0863</t>
  </si>
  <si>
    <t>sandibooks@sandibooks.com</t>
  </si>
  <si>
    <t>www.sandibooks.com</t>
  </si>
  <si>
    <t>Inglés</t>
  </si>
  <si>
    <t>www.ciesasoccidente.edu.mx</t>
  </si>
  <si>
    <t>Jefe de Servicios especializados</t>
  </si>
  <si>
    <t>01 951 502 1600 al 29 ext. 6509</t>
  </si>
  <si>
    <t>biboaxa@ciesas.edu.mx</t>
  </si>
  <si>
    <t>Ramiro Pablo Velazco</t>
  </si>
  <si>
    <t>Coordinador de la Biblioteca</t>
  </si>
  <si>
    <t>Antropología Social</t>
  </si>
  <si>
    <t>Centro de Investigación</t>
  </si>
  <si>
    <t>CIESAS Sureste</t>
  </si>
  <si>
    <t xml:space="preserve">Carretera San Cristóbal de las Casas-San Juan Chamula KM. 3.5 </t>
  </si>
  <si>
    <t>Zacuautitla</t>
  </si>
  <si>
    <t>Coacalco</t>
  </si>
  <si>
    <t>5898 5206</t>
  </si>
  <si>
    <t>5879 0914</t>
  </si>
  <si>
    <t>Multiplaza Brena</t>
  </si>
  <si>
    <t>Bolsas, blocks ejecutivos y pósters de fomento a la lectura</t>
  </si>
  <si>
    <t xml:space="preserve">01 33 3827 0289 </t>
  </si>
  <si>
    <t>Playeras, separadores de libros, bolsas, calendarios, lentes para vista cansada y agendas</t>
  </si>
  <si>
    <t>Derecho, medicina e ingeniería</t>
  </si>
  <si>
    <t>5 de Febrero</t>
  </si>
  <si>
    <t>Evelia Machorro de Jesús</t>
  </si>
  <si>
    <t>Porrúa, Hiperlibros y Random House Mondadori</t>
  </si>
  <si>
    <t>libreriaerandi_galeana@yahoo.com.mx</t>
  </si>
  <si>
    <t>Magdalena Villa</t>
  </si>
  <si>
    <t>orizaba@buenaprensa.com / ventas@buenaprensa.com</t>
  </si>
  <si>
    <t>Javier Hernández Escamilla</t>
  </si>
  <si>
    <t>Paleontología, arqueología y prehistoria, antropología social, etnografía, costumbres y folklore, historia del mundo antiguo, historia de México, colecciones seriadas, fotografía, música, historia de la religión, otras religiones, lingüística</t>
  </si>
  <si>
    <t>5658 7999 ext. 114</t>
  </si>
  <si>
    <t>José María Castro Mussot</t>
  </si>
  <si>
    <t>gerenciageneral@sigloxxieditores.com.mx / direcciongeneral@sigloxxieditores.com.mx / informes@sigloxxieditores.com.mx</t>
  </si>
  <si>
    <t>01 222 246 9101 ext. 106</t>
  </si>
  <si>
    <t>Revistas, libretas, lámparas, café-bar. Presentaciones de libros</t>
  </si>
  <si>
    <t>Interior de la Secretaría de Cultura</t>
  </si>
  <si>
    <t>Noemí García Díaz</t>
  </si>
  <si>
    <t>Alhajeros, cruces, tazas, llaveros, adornos para celular, lápices, plumas y revistas.</t>
  </si>
  <si>
    <t>20 de Noviembre 900 Pte.</t>
  </si>
  <si>
    <t>4 Norte 203 Altos</t>
  </si>
  <si>
    <t>01 222 242 0074</t>
  </si>
  <si>
    <t>Librería Géminis</t>
  </si>
  <si>
    <t>Morrales de lujo, pósters, mochilas, cds y agendas</t>
  </si>
  <si>
    <t>Jesús Vázquez Flores</t>
  </si>
  <si>
    <t>Elizabeth García</t>
  </si>
  <si>
    <t>Alberto Cervantes García</t>
  </si>
  <si>
    <t>Siglo XXI y Ediciones Era</t>
  </si>
  <si>
    <t xml:space="preserve">Alma Hoyos </t>
  </si>
  <si>
    <t>C.P.</t>
  </si>
  <si>
    <t>Artículos religiosos: imágenes, rosarios, medallas, cristos y estampas</t>
  </si>
  <si>
    <t>N.d.</t>
  </si>
  <si>
    <t>Jorge Gordillo Ramírez</t>
  </si>
  <si>
    <t>Constitución y calle 5ta. s/n</t>
  </si>
  <si>
    <t>Interior del Museo de Arte Contemporáneo</t>
  </si>
  <si>
    <t>Dr. Hernández Macías 75</t>
  </si>
  <si>
    <t>Interior del Centro Cultural El Nigromante</t>
  </si>
  <si>
    <t>Mariana Meza Villagrán / Sara Hernández Aguilar</t>
  </si>
  <si>
    <t>Paidós, Difusora Larousse, Océano y Devecchi</t>
  </si>
  <si>
    <t>Ma. del Rosario Ramírez Alvarado</t>
  </si>
  <si>
    <t>Jardín</t>
  </si>
  <si>
    <t>Matamoros</t>
  </si>
  <si>
    <t>01 868 813 7774</t>
  </si>
  <si>
    <t>matamoros@educal.com.mx</t>
  </si>
  <si>
    <t>Margarita García Medina / Alejandro Castillo</t>
  </si>
  <si>
    <t>Artesanías, cds, dvs, audio-libros, joyería de plata, playeras, bolsas y mandiles. Servicio especial</t>
  </si>
  <si>
    <t>Menos de 250,000</t>
  </si>
  <si>
    <t>Nigromante 79, entre Av. Madero Poniente y Santiago Tapia</t>
  </si>
  <si>
    <t>01 443 317 4883</t>
  </si>
  <si>
    <t>moreliapalacio@educal.com.mx</t>
  </si>
  <si>
    <t>Azteca, Paidós y Gedisa</t>
  </si>
  <si>
    <t>Playa Diamante</t>
  </si>
  <si>
    <t>01 744 462 2088</t>
  </si>
  <si>
    <t>01 744 462 2089</t>
  </si>
  <si>
    <t>Derecho, medicina e informática</t>
  </si>
  <si>
    <t>Carlos Gutierrez Lozano / Juan Pablo Castañeda Pacheco</t>
  </si>
  <si>
    <t>Chamilpa</t>
  </si>
  <si>
    <t>clientescuernavaca@libreriabonilla.com.mx / cecilia@libreriabonilla.com.mx</t>
  </si>
  <si>
    <t>Encargada / Gerente Administrativo</t>
  </si>
  <si>
    <t>Janeth Clemente / Elizabeth de Matías Torres</t>
  </si>
  <si>
    <t>Ciencias exactas: Matemáticas, Física, Biología, Ingeniería</t>
  </si>
  <si>
    <t>04010</t>
  </si>
  <si>
    <t>5658 1920</t>
  </si>
  <si>
    <t>5554 1007</t>
  </si>
  <si>
    <t>librealtillo@prodigy.net.mx</t>
  </si>
  <si>
    <t>Plaza Comercial</t>
  </si>
  <si>
    <t>Granjas</t>
  </si>
  <si>
    <t>01 614 410 9461</t>
  </si>
  <si>
    <t>01 614 415 0092</t>
  </si>
  <si>
    <t>Universidad 1307, Local A</t>
  </si>
  <si>
    <t>Edificio de la Biblioteca Magna de la Universidad Autónoma de Nayarit. Cd. de la Cultura Amado Nervo s/n</t>
  </si>
  <si>
    <t>Los Fresnos</t>
  </si>
  <si>
    <t>libreriaelfarodelnayar@gmail.com / claraorizaga@gmail.com / elfarodelnayar@nayar.uan.mx</t>
  </si>
  <si>
    <t>Gonvill, Gandhi y Sandy</t>
  </si>
  <si>
    <t>Material didáctico: Rompecabezas, etc. Entrega de libros a domicilio</t>
  </si>
  <si>
    <t>papeleria_elangel@hotmail.com</t>
  </si>
  <si>
    <t>Camelia Ochoa</t>
  </si>
  <si>
    <t>www.escritoriomoderno.com.mx</t>
  </si>
  <si>
    <t>David Barrientos / Martha Trujillo</t>
  </si>
  <si>
    <t>Encargado de Compras / Gerente administrativo</t>
  </si>
  <si>
    <t>04510</t>
  </si>
  <si>
    <t>5550 3650</t>
  </si>
  <si>
    <t xml:space="preserve">Paseo de la Refoma y Gandhi s/n </t>
  </si>
  <si>
    <t>Columba Velázquez Saavedra</t>
  </si>
  <si>
    <t>Directora de Librerías</t>
  </si>
  <si>
    <t>cancun_plaza@educal.com.mx</t>
  </si>
  <si>
    <t>Andrea Chávez</t>
  </si>
  <si>
    <t>Librería León</t>
  </si>
  <si>
    <t>José León Esquivel</t>
  </si>
  <si>
    <t>72000</t>
  </si>
  <si>
    <t>Miguel Ángel Montes Durán</t>
  </si>
  <si>
    <t>Santillana</t>
  </si>
  <si>
    <t>Artesanías, joyería de plata, tazas, llaveros, playeras, dvs, cds y revistas. Servicio express</t>
  </si>
  <si>
    <t>01 999 930 9485</t>
  </si>
  <si>
    <t>meridajuangarcia@educal.com.mx</t>
  </si>
  <si>
    <t>Interior del Teatro Daniel Ayala Pérez</t>
  </si>
  <si>
    <t>mat-suc</t>
  </si>
  <si>
    <t xml:space="preserve"> </t>
  </si>
  <si>
    <t>Delegación/</t>
  </si>
  <si>
    <t xml:space="preserve">Correo </t>
  </si>
  <si>
    <t xml:space="preserve">Página </t>
  </si>
  <si>
    <t>¿Está contenida en otro espacio?</t>
  </si>
  <si>
    <t>¿Vende importaciones?</t>
  </si>
  <si>
    <t>Libros Lectores y Lectorum, y Random House Mondadori</t>
  </si>
  <si>
    <t>G07</t>
  </si>
  <si>
    <t>5578 6760</t>
  </si>
  <si>
    <t>5761 9806</t>
  </si>
  <si>
    <t>Beatriz Escobedo</t>
  </si>
  <si>
    <t>Celesa</t>
  </si>
  <si>
    <t>Heidy Moreno Maldonado</t>
  </si>
  <si>
    <t>C.P. Sylvia Méndez Guerrero</t>
  </si>
  <si>
    <t>parque_reforma@porrua.com / porruareforma@hotmail.com</t>
  </si>
  <si>
    <t>Ángel Díaz Solís</t>
  </si>
  <si>
    <t>parque_antara@porrua.com</t>
  </si>
  <si>
    <t xml:space="preserve">itesm_ccm@porrua.com </t>
  </si>
  <si>
    <t>Luis Alberto Aguiyón García</t>
  </si>
  <si>
    <t>coacalco@porrua.com</t>
  </si>
  <si>
    <t>Arturo Santos Velasco</t>
  </si>
  <si>
    <t>Random House Mondadori, Santillana y Trillas</t>
  </si>
  <si>
    <t>Armando Sánchez Hernández / Nancy María Uc</t>
  </si>
  <si>
    <t>Encargado / Subencargada</t>
  </si>
  <si>
    <t>Playeras, bolsas, separadores de libros y equipo de cómputo</t>
  </si>
  <si>
    <t>Alberto Suárez Galicia / Germán García / Patricia Sierra</t>
  </si>
  <si>
    <t>asuarez@porrua.com / padre_mier@porrua.com</t>
  </si>
  <si>
    <t>zeuscastro@hotmail.com / libreriauniversitaria@edomex.com</t>
  </si>
  <si>
    <t>librerias_galenos@hotmail.com</t>
  </si>
  <si>
    <t>Credi Libros Gil de Puebla</t>
  </si>
  <si>
    <t>5B Sur 5740</t>
  </si>
  <si>
    <t>Villa Encantada</t>
  </si>
  <si>
    <t>01 222 245 9885</t>
  </si>
  <si>
    <t>01 222 233 2025</t>
  </si>
  <si>
    <t>credilibrosgilpuebla@hotmail.com</t>
  </si>
  <si>
    <t>Óscar Gil Vega</t>
  </si>
  <si>
    <t>CM Libros</t>
  </si>
  <si>
    <t>cuernavaca2@libreriasdecristal.com.mx</t>
  </si>
  <si>
    <t>Centro Comercial Cuernavaca</t>
  </si>
  <si>
    <t>Pablo Martínez</t>
  </si>
  <si>
    <t>Películas y dvs</t>
  </si>
  <si>
    <t xml:space="preserve">01 477 713 2656 </t>
  </si>
  <si>
    <t>leon@libreriasdecristal.com.mx</t>
  </si>
  <si>
    <t>David Alan Roberts Delancy</t>
  </si>
  <si>
    <t>Madero 221</t>
  </si>
  <si>
    <t>01 449 146 6480</t>
  </si>
  <si>
    <t>01 449 146 6481</t>
  </si>
  <si>
    <t>Librería Gómez Gómez Hermanos Editores</t>
  </si>
  <si>
    <t>64660</t>
  </si>
  <si>
    <t>01 81 8335 0319</t>
  </si>
  <si>
    <t>01 81 8335 0371</t>
  </si>
  <si>
    <t>Juan Raymundo Cruz León</t>
  </si>
  <si>
    <t>Jefe de la Delegación</t>
  </si>
  <si>
    <t>Papelería, regalos, revistas y entrega de libros en los colegios</t>
  </si>
  <si>
    <t>Papelería y Librería Principal</t>
  </si>
  <si>
    <t>Laura Martínez</t>
  </si>
  <si>
    <t>Editorial Trillas, Fernández Editores y LC Editores</t>
  </si>
  <si>
    <t xml:space="preserve">Papelería, revistas, periódicos y regalos </t>
  </si>
  <si>
    <t xml:space="preserve">43 Oriente 13 </t>
  </si>
  <si>
    <t>01 222 240 6519</t>
  </si>
  <si>
    <t>01 222 225 7950</t>
  </si>
  <si>
    <t>Plaza Andares</t>
  </si>
  <si>
    <t>Jesús López / Augusto Hernández</t>
  </si>
  <si>
    <t>Gerente / Jefe de Piso</t>
  </si>
  <si>
    <t>Revistas, material didáctico, dvs y discos. Entrega de libros a domicilio</t>
  </si>
  <si>
    <t>César Franco Roa / Araceli Mendiola Guerrero</t>
  </si>
  <si>
    <t>amendiola@elsotano.com</t>
  </si>
  <si>
    <t>Audio-libros, películas y dvs. Tarjeta de cliente frecuente</t>
  </si>
  <si>
    <t>Gilberto Galindo</t>
  </si>
  <si>
    <t>ggalindo@elsotano.com</t>
  </si>
  <si>
    <t>Santillana y Océano de México</t>
  </si>
  <si>
    <t>Librería del Sótano Juárez, S.A. de C.V.</t>
  </si>
  <si>
    <t>Roberto Pérez</t>
  </si>
  <si>
    <t>rperez@elsotano.com</t>
  </si>
  <si>
    <t>Julio, 2010</t>
  </si>
  <si>
    <t xml:space="preserve">Discos, videos y películas </t>
  </si>
  <si>
    <t>vgaribay@elsotano.com</t>
  </si>
  <si>
    <t>Vicente Garibay Escobedo</t>
  </si>
  <si>
    <t>Paidós, Herder, Editorial Folio, Océano, Santillana, McGraw-Hill, Pearson, Thomson y Larousse</t>
  </si>
  <si>
    <t>Rocío Selene Castillo Botello</t>
  </si>
  <si>
    <t>rcastillo@elsotano.com</t>
  </si>
  <si>
    <t>del_valle@educal.com.mx / hchavez@educal.com.mx</t>
  </si>
  <si>
    <t>Interior de la Dirección General de Preparatoria Abierta (Oficinas SEP)</t>
  </si>
  <si>
    <t>Revistas, plumas, recuerdos, cds y dvs. Servicio express</t>
  </si>
  <si>
    <t>Dvs, cds y carteles</t>
  </si>
  <si>
    <t>Ediciones B de México, S.A de C.V.</t>
  </si>
  <si>
    <t>Pasaje Zócalo-Pino Suárez, Local 1</t>
  </si>
  <si>
    <t>06002</t>
  </si>
  <si>
    <t>5522 0805</t>
  </si>
  <si>
    <t>libreria@edicionesb.com</t>
  </si>
  <si>
    <t>Fracc. San Ángel</t>
  </si>
  <si>
    <t>01 669 982 6755</t>
  </si>
  <si>
    <t xml:space="preserve">Ana María León </t>
  </si>
  <si>
    <t>Librería y Papelería Aragón</t>
  </si>
  <si>
    <t>Laura Elena Navarro López</t>
  </si>
  <si>
    <t>Centro Comercial Gran Plaza, Locales 12,13 y 14 E</t>
  </si>
  <si>
    <t>Alameda</t>
  </si>
  <si>
    <t>01 669 986 5280</t>
  </si>
  <si>
    <t>mazatlan@libreriasdecristal.com.mx</t>
  </si>
  <si>
    <t>Andrés Urquiza Pardo</t>
  </si>
  <si>
    <t>Centro Comercial Gran Plaza</t>
  </si>
  <si>
    <t>Librerías de Cristal</t>
  </si>
  <si>
    <t>Dvs, música, tarjetas, periódicos, rosarios, velas, cristos y separadores</t>
  </si>
  <si>
    <t>Guadalupe Victoria 98</t>
  </si>
  <si>
    <t>5485 0462</t>
  </si>
  <si>
    <t>Librería Ecuménica</t>
  </si>
  <si>
    <t>María Magdalena Flores Navarro</t>
  </si>
  <si>
    <t xml:space="preserve">Góngora 108-B </t>
  </si>
  <si>
    <t>5512 7605</t>
  </si>
  <si>
    <t>Librería Plaza y Janés</t>
  </si>
  <si>
    <t>Librería Fundación Médica Sur</t>
  </si>
  <si>
    <t>Claudia Becerril Román</t>
  </si>
  <si>
    <t>Puente de Piedra 150-P.B.</t>
  </si>
  <si>
    <t>5424 5188</t>
  </si>
  <si>
    <t>fundalib@yahoo.com.mx</t>
  </si>
  <si>
    <t>Librería Grijalbo</t>
  </si>
  <si>
    <t>Rogelio Galindo Dolores</t>
  </si>
  <si>
    <t>Pasaje Zócalo Pino Suárez, Local 27</t>
  </si>
  <si>
    <t>rogeliogalindo@hotmail.com</t>
  </si>
  <si>
    <t>01 443 312 2302</t>
  </si>
  <si>
    <t>01443 312 2526</t>
  </si>
  <si>
    <t>lib_universojuridico@yahoo.com.mx</t>
  </si>
  <si>
    <t>Pasaje Zócalo-Pino Suárez, Local 29</t>
  </si>
  <si>
    <t>5522 3130</t>
  </si>
  <si>
    <t>Planeta y Random House Mondadori</t>
  </si>
  <si>
    <t>Librería del Sótano Satélite</t>
  </si>
  <si>
    <t>Carlos Arellano 4</t>
  </si>
  <si>
    <t>53100</t>
  </si>
  <si>
    <t>5393 8333</t>
  </si>
  <si>
    <t>Librería del Sótano León</t>
  </si>
  <si>
    <t>Blvd. Campestre 804</t>
  </si>
  <si>
    <t>01 477 718 7902</t>
  </si>
  <si>
    <t>slp@libreriasdecristal.com</t>
  </si>
  <si>
    <t>roman.castaneda@fondodeculturaeconomica.com / pablo.molina@fondodeculturaecomina.com</t>
  </si>
  <si>
    <t>www.fondodeculturaeconomica.com</t>
  </si>
  <si>
    <t>Román Castañeda Contreras / Pablo de la Cruz Molina Acosta</t>
  </si>
  <si>
    <t>Encargados</t>
  </si>
  <si>
    <t>Cds, separadores de libros, moleskine y tarjetas de regalos</t>
  </si>
  <si>
    <t>Librería Octavio Paz</t>
  </si>
  <si>
    <t>Miguel Ángel de Quevedo 115</t>
  </si>
  <si>
    <t>Chimalistac</t>
  </si>
  <si>
    <t>01070</t>
  </si>
  <si>
    <t>Álvaro Obregón</t>
  </si>
  <si>
    <t>5480 1801</t>
  </si>
  <si>
    <t>03, 05 y 06</t>
  </si>
  <si>
    <t>libreria.octaviopaz@fondodeculturaeconomica.com</t>
  </si>
  <si>
    <t>Mauro Gutiérrez González / Hipolito Muñoz</t>
  </si>
  <si>
    <t>Ciencias sociales, humanidades</t>
  </si>
  <si>
    <t>Los Pablos Librería</t>
  </si>
  <si>
    <t>Jorge Leonardo Millán Escalera</t>
  </si>
  <si>
    <t>Revolución 11, Local 4</t>
  </si>
  <si>
    <t>01 228 817 4080</t>
  </si>
  <si>
    <t>Carmen Córdoba</t>
  </si>
  <si>
    <t>Jurídicos, Leyes, Códigos</t>
  </si>
  <si>
    <t>Una vez al año, realiza cursos de actualización fiscal</t>
  </si>
  <si>
    <t>Librocentro Coronado</t>
  </si>
  <si>
    <t>Lectorum, S.A. de C.V.</t>
  </si>
  <si>
    <t>Belisario Domínguez 17-B</t>
  </si>
  <si>
    <t>www.lectorum.com.mx</t>
  </si>
  <si>
    <t>Religión, Esotería, Filosofía</t>
  </si>
  <si>
    <t>Universidad Autónoma Chapingo</t>
  </si>
  <si>
    <t>CM Libros, S.A. de C.V.</t>
  </si>
  <si>
    <t>Tlalpan 1552-1A</t>
  </si>
  <si>
    <t>03580</t>
  </si>
  <si>
    <t>5539 8043</t>
  </si>
  <si>
    <t>Fabián Fuentes</t>
  </si>
  <si>
    <t>Random House Mondadori, Océano, Santillana y Porrúa</t>
  </si>
  <si>
    <t>Librería Andrea y Andre</t>
  </si>
  <si>
    <t>Auxiliar Administrativo</t>
  </si>
  <si>
    <t>Rocío Ruiz Palma</t>
  </si>
  <si>
    <t>Cdl.texcoco@hotmail.com</t>
  </si>
  <si>
    <t>Océano, Planeta, Suromex, Random House y Edmax</t>
  </si>
  <si>
    <t>Fundidora y Adolfo Prieto s/n, Parque Fundidora, interior de la Cineteca de Nuevo León</t>
  </si>
  <si>
    <t>Obrera</t>
  </si>
  <si>
    <t>01 81 1101 5205</t>
  </si>
  <si>
    <t>monterrey@educal.com.mx</t>
  </si>
  <si>
    <t>Edgar Sánchez del Ángel</t>
  </si>
  <si>
    <t>Interior de la Cineteca de Nuevo León</t>
  </si>
  <si>
    <t>Dr. Coss 445 Sur, interior Museo de Historia Mexicana</t>
  </si>
  <si>
    <t>01 81 8343 9179</t>
  </si>
  <si>
    <t>monterreymuseo@educal.com.mx</t>
  </si>
  <si>
    <t>Federico Stevens / Lizeth Flores</t>
  </si>
  <si>
    <t>Empleado / Secretaria</t>
  </si>
  <si>
    <t>a01@mx.areasmail.com</t>
  </si>
  <si>
    <t>Encargado / Cajera Vendedora</t>
  </si>
  <si>
    <t>Refrescos, cigarros, artesanías, revistas, ropa y souvenirs</t>
  </si>
  <si>
    <t>María Susana Rosas Hernández / Yazmín Páez Perdomo</t>
  </si>
  <si>
    <t>María del Carmen Aguilar</t>
  </si>
  <si>
    <t>Artesanías, ropa, alimentos, cigarros, revistas y periódicos</t>
  </si>
  <si>
    <t>Carolina Valdez</t>
  </si>
  <si>
    <t>Separadores de libros y agendas. Pedidos especiales</t>
  </si>
  <si>
    <t>Verónica Ortuño / Patricia Díaz</t>
  </si>
  <si>
    <t>Cuentas por Pagar / Recepción</t>
  </si>
  <si>
    <t>atencionalcliente@centrolibrerolaprensa.com / veronica.ortuno@centrolibrerolaprensa.com / centrolibrero@prodigy.net.mx</t>
  </si>
  <si>
    <t>Odila González</t>
  </si>
  <si>
    <t>Francisco Porrás</t>
  </si>
  <si>
    <t>Interior del Museo de Historia Mexicana</t>
  </si>
  <si>
    <t>RGS Libros, Reverté Editores y Planeta</t>
  </si>
  <si>
    <t xml:space="preserve">01 443 317 2024 ext. </t>
  </si>
  <si>
    <t>Carlos Pizano Toledo</t>
  </si>
  <si>
    <t>gley@libreriashidalgo.com.mx</t>
  </si>
  <si>
    <t>Papelería y separadores de libros</t>
  </si>
  <si>
    <t>zamora@libreriashidalgo.com.mx</t>
  </si>
  <si>
    <t>Artilleros de 1947-1401, interior 3</t>
  </si>
  <si>
    <t>Claudia Mendoza Morelos</t>
  </si>
  <si>
    <t>5748 4347</t>
  </si>
  <si>
    <t>Delti, Texbook y Fernández</t>
  </si>
  <si>
    <t>Entrega de libros sobre pedido</t>
  </si>
  <si>
    <t>Revistas, Cds y Dvs</t>
  </si>
  <si>
    <t>parque_buenavista@porrua.com</t>
  </si>
  <si>
    <t>Raymundo Saucillo / Servando Pérez</t>
  </si>
  <si>
    <t>Separadores de libros, playeras, bolsas y mochilas</t>
  </si>
  <si>
    <t>Romero Rubio</t>
  </si>
  <si>
    <t>Papelería y regalos</t>
  </si>
  <si>
    <t>Planeta, Random House y Océano</t>
  </si>
  <si>
    <t>Virginia Aceves Martínez</t>
  </si>
  <si>
    <t>5542 6167</t>
  </si>
  <si>
    <t>Alberto Mora Cuevas</t>
  </si>
  <si>
    <t>Blvd. Luis Donaldo Colosio km 2.5 de sur a norte</t>
  </si>
  <si>
    <t>Nuevo Laredo</t>
  </si>
  <si>
    <t>01 867 717 6111</t>
  </si>
  <si>
    <t>nuevo_laredo@educal.com.mx</t>
  </si>
  <si>
    <t>Interior del Centro Cultural Municipal Nuevo Laredo</t>
  </si>
  <si>
    <t>Hidalgo y Eje Lázaro Cárdenas (Av. Juárez s/n)</t>
  </si>
  <si>
    <t>5512 2593 ext. 1131</t>
  </si>
  <si>
    <t>bellas_artes@educal.com.mx / hchavez@hotmail.com / angelesaneu@hotmail.com</t>
  </si>
  <si>
    <t>Arte, Arquitectura, Teatro, Danza, Música y Diseño</t>
  </si>
  <si>
    <t>Celesa, Taschen, Monclem, Grijalbo</t>
  </si>
  <si>
    <t>Revistas, joyería, cds, dvs, souvenirs, sepadores de libros. Servicio express y monedero electrónico</t>
  </si>
  <si>
    <t>Hidalgo 289</t>
  </si>
  <si>
    <t>5658 9764</t>
  </si>
  <si>
    <t>cult_populares@educal.com.mx / hchavez@educal.com.mx / lizalde_huerta@hotmail.com</t>
  </si>
  <si>
    <t>Sociología, Antropología Social</t>
  </si>
  <si>
    <t>Interior del Museo Nacional de Culturas Populares</t>
  </si>
  <si>
    <t>Revistas, artesanías, lápices, separadores de libros y postales, joyería</t>
  </si>
  <si>
    <t>Colofón, Iztaccíhuatl, Nirvana, Lumen, Aboitiz, Random House Mondadori y Planeta</t>
  </si>
  <si>
    <t>5255 3695</t>
  </si>
  <si>
    <t>Rocío González Hernández</t>
  </si>
  <si>
    <t>rgonzalez@casadelibro.com.mx / clpolanco@hotmail.com</t>
  </si>
  <si>
    <t>Honorio García Santana</t>
  </si>
  <si>
    <t>Random House Mondadori, Océano y Selector</t>
  </si>
  <si>
    <t>Alcalá s/n</t>
  </si>
  <si>
    <t>01 951 514 1398</t>
  </si>
  <si>
    <t>Interior del Museo Santo Domingo</t>
  </si>
  <si>
    <t>Naucalpan</t>
  </si>
  <si>
    <t>5360 5643</t>
  </si>
  <si>
    <t>06500</t>
  </si>
  <si>
    <t>5703 0190</t>
  </si>
  <si>
    <t>Gutenberg 3, Local 37</t>
  </si>
  <si>
    <t>Morelos</t>
  </si>
  <si>
    <t>Cuernavaca</t>
  </si>
  <si>
    <t>01 777 312 7840</t>
  </si>
  <si>
    <t>Librería Católica</t>
  </si>
  <si>
    <t>Librería Católica Bíblica y Artículos Religiosos, S.A. de C.V.</t>
  </si>
  <si>
    <t>Álvaro Obregón 244, esquina Condell</t>
  </si>
  <si>
    <t>20000</t>
  </si>
  <si>
    <t>Aguascalientes</t>
  </si>
  <si>
    <t>ftrillas@trillas.com.mx / ccttlaxcala@prodigy.net.mx</t>
  </si>
  <si>
    <t>01 461 613 2638 / 01 800 777 2638</t>
  </si>
  <si>
    <t>Revistas, papelería para oficina y escolar. Internet, fotocopias, impresiones, enmicados y engargolados</t>
  </si>
  <si>
    <t>www.progresoeditorial.com.mx</t>
  </si>
  <si>
    <t>Osvaldo Cruz Jiménez</t>
  </si>
  <si>
    <t>Judith Aguilar García</t>
  </si>
  <si>
    <t>Centro Comercial Río Grande</t>
  </si>
  <si>
    <t>Olivia Saracho</t>
  </si>
  <si>
    <t>Director general</t>
  </si>
  <si>
    <t>Librería</t>
  </si>
  <si>
    <t>General con área de especialización</t>
  </si>
  <si>
    <t xml:space="preserve">Pedagogía, Derecho, Gastronomía, Infantil, Juvenil </t>
  </si>
  <si>
    <t>No</t>
  </si>
  <si>
    <t>Sí</t>
  </si>
  <si>
    <t>Editorial Landucci, Británica y Nueva Guía</t>
  </si>
  <si>
    <t>Revistas, recuerdos, artesanías, dvs y cds.</t>
  </si>
  <si>
    <t>Mario Octaviano Martínez Rescalvo</t>
  </si>
  <si>
    <t>Zapata 22</t>
  </si>
  <si>
    <t>01 747 471 6849</t>
  </si>
  <si>
    <t xml:space="preserve">01 747 471 0046 </t>
  </si>
  <si>
    <t>rescalvo@yahoo.com</t>
  </si>
  <si>
    <t>Colofón, Iztaccíhuatl, Santillana y Planeta</t>
  </si>
  <si>
    <t>Teófilo Olea y Leyva 33</t>
  </si>
  <si>
    <t>01 747 471 7456</t>
  </si>
  <si>
    <t>Angélica Marino Navarrete</t>
  </si>
  <si>
    <t>Nicolás del Puerto 101</t>
  </si>
  <si>
    <t>Papelería</t>
  </si>
  <si>
    <t>Martha Patricia Gutiérrez Loeza</t>
  </si>
  <si>
    <t>Distribuidora Marín, Colofón y Advanced Marketing</t>
  </si>
  <si>
    <t>Revistas, artesanías, películas, dvs, música, tazas, llaveros, separadores de libros, joyería de plata y playeras. Servicio especial</t>
  </si>
  <si>
    <t>Santillana, Editorial Planeta y Océano de México</t>
  </si>
  <si>
    <t>Cindy Patricia Sandoval Ortiz</t>
  </si>
  <si>
    <t>Biblioteca Municipal de las Artes</t>
  </si>
  <si>
    <t>Artesanías, revistas, postales y pósters. Servicio express</t>
  </si>
  <si>
    <t>Interior Zona Arqueológica, Túlum</t>
  </si>
  <si>
    <t xml:space="preserve">Artesanías, tequileros, llaveros, nacimientos, joyería de plata, revistas, cds, dvs, tazas y reproducciones arqueológicas. </t>
  </si>
  <si>
    <t>Artesanía popular mexicana, revistas, dvs, cds, tazas, bolsas, jarrones y separadores de libros. Servicio express y monedero electrónico</t>
  </si>
  <si>
    <t>Advanced Marketing, Nueva Guía, Océano, Almadía, Planeta, Random House Mondadori, Urano y Conaculta</t>
  </si>
  <si>
    <t>Fotografía, arquitectura, literatura, escultura</t>
  </si>
  <si>
    <t>Santillana y Random House Mondadori</t>
  </si>
  <si>
    <t>Interior Planta Baja, Presidencia Municipal</t>
  </si>
  <si>
    <t>Karla Lizeth Rodríguez García</t>
  </si>
  <si>
    <t>www.oceano.mx</t>
  </si>
  <si>
    <t>Alberto Gómez / Raúl Gómez</t>
  </si>
  <si>
    <t>Responsable de Librería / Encargado</t>
  </si>
  <si>
    <t>Gerente / Empleada</t>
  </si>
  <si>
    <t>Bolsas Trillas</t>
  </si>
  <si>
    <t>Antonio García Sandoval</t>
  </si>
  <si>
    <t>Libros de inglés</t>
  </si>
  <si>
    <t>Plaza Morisko</t>
  </si>
  <si>
    <t>facultad_derecho@porrua.com</t>
  </si>
  <si>
    <t>Luis Alberto Hernández Fuentes</t>
  </si>
  <si>
    <t>Bolsas, separadores de libros</t>
  </si>
  <si>
    <t>Playeras, separadores de libros, calendarios, lentes, bolsas y libretas</t>
  </si>
  <si>
    <t>Trillas y Librería Porrúa</t>
  </si>
  <si>
    <t>Matriz</t>
  </si>
  <si>
    <t>Benito Juárez 436</t>
  </si>
  <si>
    <t>Centro</t>
  </si>
  <si>
    <t>38000</t>
  </si>
  <si>
    <t>Proyecto o Empresa Unipersonal</t>
  </si>
  <si>
    <t>Anillo Periférico Sur 5550, Local 27. Centro Comercial Gran Sur</t>
  </si>
  <si>
    <t>Blvd. Jorge Jiménez Cantú 2, Local C-2</t>
  </si>
  <si>
    <t>01 595 931 3031</t>
  </si>
  <si>
    <t>Padre Mier 501-A Oriente</t>
  </si>
  <si>
    <t>01 81 8343 4208</t>
  </si>
  <si>
    <t>01 81 8343 4210</t>
  </si>
  <si>
    <t>Encargado / Cajera</t>
  </si>
  <si>
    <t>Santillana, Limusa, Norma Ediciones, Urano, Planeta y Random House Mondadori</t>
  </si>
  <si>
    <t>Av. Revolución 1105</t>
  </si>
  <si>
    <t>Periodistas</t>
  </si>
  <si>
    <t>Hidalgo</t>
  </si>
  <si>
    <t>Pachuca de Soto</t>
  </si>
  <si>
    <t>01 771 718 3840</t>
  </si>
  <si>
    <t>01 771 719 3755</t>
  </si>
  <si>
    <t>Administración, contabilidad, derecho</t>
  </si>
  <si>
    <t>Santillana, Planeta y Random House Mondadori</t>
  </si>
  <si>
    <t>Separadores de libros, audio-libros, cds, playeras y videos</t>
  </si>
  <si>
    <t>01 664 684 0908</t>
  </si>
  <si>
    <t xml:space="preserve">Papelería, artículos de escritorio y ferretería </t>
  </si>
  <si>
    <t>Papelería, artículos de escritorio y ferretería</t>
  </si>
  <si>
    <t>Rosalinda Gamboa Torres</t>
  </si>
  <si>
    <t>Interior del Museo de Culturas Populares</t>
  </si>
  <si>
    <t>libreria.fenix@hotmail.com</t>
  </si>
  <si>
    <t>Empleado</t>
  </si>
  <si>
    <t>Porrúa, Pearson y McGraw-Hill</t>
  </si>
  <si>
    <t>Tecnilibros Centro</t>
  </si>
  <si>
    <t>Daniel Palacios Sandoval</t>
  </si>
  <si>
    <t>Ruiz 488</t>
  </si>
  <si>
    <t>22800</t>
  </si>
  <si>
    <t>01 646 178 1408</t>
  </si>
  <si>
    <t>contacto@tecnilibros.com.mx</t>
  </si>
  <si>
    <t>www.tecnilibros.com.mx</t>
  </si>
  <si>
    <t>Beatriz Soto</t>
  </si>
  <si>
    <t>06050</t>
  </si>
  <si>
    <t>Editores Especializados Unidos S. A.</t>
  </si>
  <si>
    <t>Juana Morales</t>
  </si>
  <si>
    <t>Universidad e Irigoyen s/n</t>
  </si>
  <si>
    <t>01 637 372 7120</t>
  </si>
  <si>
    <t>Además de sus importaciones le compran a: Libros y Libros (01 664 630 9065)</t>
  </si>
  <si>
    <t>Además de sus importaciones le compran a: Libros y Libros (01 664 630 9065), McGraw-Hill, Pearson y Trillas</t>
  </si>
  <si>
    <t>Revistas. Servicio a domicilio y Presentaciones de libros</t>
  </si>
  <si>
    <t>Presidente Carranza 600</t>
  </si>
  <si>
    <t>libreriasvidatorreon@hotmail.com</t>
  </si>
  <si>
    <t>Enrique Montelongo</t>
  </si>
  <si>
    <t>044 55 1948 2226</t>
  </si>
  <si>
    <t>Dentro de la Biblioteca Antonio Caso</t>
  </si>
  <si>
    <t>Iztaccíhuatl Editorial, Global Distribuidores</t>
  </si>
  <si>
    <t>San Jerónimo</t>
  </si>
  <si>
    <t>Tabachines 44</t>
  </si>
  <si>
    <t>Bosques de las Lomas</t>
  </si>
  <si>
    <t>Miguel Hidalgo</t>
  </si>
  <si>
    <t>1105 1920 / 1105 1921</t>
  </si>
  <si>
    <t>5268 6419</t>
  </si>
  <si>
    <t>libtabachines@imcp.org.mx</t>
  </si>
  <si>
    <t>www.imcp.org.mx</t>
  </si>
  <si>
    <t>Instituto de Investigación</t>
  </si>
  <si>
    <t>Chapultepec 511</t>
  </si>
  <si>
    <t>2616 6755</t>
  </si>
  <si>
    <t>libreriastauro@prodigy.net.mx</t>
  </si>
  <si>
    <t>proveedoraescolar@prodigy.net.mx</t>
  </si>
  <si>
    <t>Distribuidora y Librerías Tauro</t>
  </si>
  <si>
    <t>Av. Cuauhtémoc 330, Local 7</t>
  </si>
  <si>
    <t>5761 0025</t>
  </si>
  <si>
    <t>Elba Sandoval</t>
  </si>
  <si>
    <t>Medicina</t>
  </si>
  <si>
    <t>Unidad de Congresos del Centro Médico Nacional Siglo XXI</t>
  </si>
  <si>
    <t>Libros sobre pedido</t>
  </si>
  <si>
    <t>Paseos de Taxqueña</t>
  </si>
  <si>
    <t>04250</t>
  </si>
  <si>
    <t>Librería Politécnica Morelia</t>
  </si>
  <si>
    <t xml:space="preserve">ventas@buenaprensa.com / buepre_gdl@hotmail.com </t>
  </si>
  <si>
    <t>www.buenaprensa.com</t>
  </si>
  <si>
    <t>Washington  812 Pte</t>
  </si>
  <si>
    <t>01 81 8343 1112</t>
  </si>
  <si>
    <t>edgarmartin@libreriadelbuho.com / libreriadelbuho@yahoo.com.mx</t>
  </si>
  <si>
    <t>Ingenierías, Matemáticas, Zapoteco</t>
  </si>
  <si>
    <t>gerencia@libreriaecumenica.com.mx / librecumenica@aol.com</t>
  </si>
  <si>
    <t>Ma. Carmen D. Jiménez Simroth</t>
  </si>
  <si>
    <t>Revistas, artículos religiosos: rosarios, imágenes, cristos y ornamentos</t>
  </si>
  <si>
    <t>01 664 638 4077</t>
  </si>
  <si>
    <t>01 664 638 4460</t>
  </si>
  <si>
    <t>9129 0031</t>
  </si>
  <si>
    <t>9129 0032</t>
  </si>
  <si>
    <t>Brisa López Estrella / Arturo Aguilar</t>
  </si>
  <si>
    <t>Encargada / Subencargado</t>
  </si>
  <si>
    <t>Centro Comercial Parque Tezontle</t>
  </si>
  <si>
    <t xml:space="preserve">Separadores de libros, playeras, bolsas de lona y agendas </t>
  </si>
  <si>
    <t xml:space="preserve">Paseo de la Reforma 222, Locales 219-220 </t>
  </si>
  <si>
    <t>5511 0864</t>
  </si>
  <si>
    <t>5511 0863</t>
  </si>
  <si>
    <t>Centro Comercial Reforma</t>
  </si>
  <si>
    <t>Discos, películas, separadores de libros, playeras, bolsas y audio-libros</t>
  </si>
  <si>
    <t>Av. Ejército Nacional 843-B, Local 1</t>
  </si>
  <si>
    <t>infolibros@libros.mx / lcosa@prodigy.net.mx / atencionaclientes@libros.mx</t>
  </si>
  <si>
    <t>www.libros.com.mx / www.libros.mx</t>
  </si>
  <si>
    <t>Programas multimedia y software, películas</t>
  </si>
  <si>
    <t>Si</t>
  </si>
  <si>
    <t>Brenda Paola Cuevas Herrejón</t>
  </si>
  <si>
    <t>Dvs, pósters, música, tarjetas, revistas, periódicos, rosarios, velas, cristos y separadores</t>
  </si>
  <si>
    <t>sanpablomty1@hotmail.com</t>
  </si>
  <si>
    <t>libreriamorelia@sanpablo.com.mx</t>
  </si>
  <si>
    <t>Paidós, Random House Mondadori, Mundi-Prensa y Planeta</t>
  </si>
  <si>
    <t>Adrián Cervantes Ramírez</t>
  </si>
  <si>
    <t>Biblias, libros religiosos, misales</t>
  </si>
  <si>
    <t>Dvs, música, revistas, tarjetas, periódicos, rosarios, velas, cristos y separadores</t>
  </si>
  <si>
    <t>Calle 59-489 x 62 y 64</t>
  </si>
  <si>
    <t>libreriamerida@sanpablo.com.mx</t>
  </si>
  <si>
    <t>Dvs, revistas, música, tarjetas, rosarios, velas, cristos y separadores</t>
  </si>
  <si>
    <t>Cinthia Cobá Silveira</t>
  </si>
  <si>
    <t>5282 2977</t>
  </si>
  <si>
    <t>Plaza Antara, junto al Cinemex</t>
  </si>
  <si>
    <t>Separadores de libros, lápices, playeras, bolsas de lona, lentes, audio-libros y material didáctico</t>
  </si>
  <si>
    <t>Calle del Puente 222, Edificio de Aulas 1, entrada 4, esquina Periférico Sur</t>
  </si>
  <si>
    <t>Ejidos de Huipulco</t>
  </si>
  <si>
    <t>pfigueroaj@hotmail.com / elinteriororizaba@hotmail.com / elinteriorcordoba@hotmail.com</t>
  </si>
  <si>
    <t>Av. 3-318, interior 2</t>
  </si>
  <si>
    <t>Revistas y modelos anatómicos</t>
  </si>
  <si>
    <t>5617 8703</t>
  </si>
  <si>
    <t>libermundialma@hotmail.com</t>
  </si>
  <si>
    <t>01000</t>
  </si>
  <si>
    <t>5616 1620</t>
  </si>
  <si>
    <t>delcarmen@educal.com.mx</t>
  </si>
  <si>
    <t>Carlos Torres Gómez</t>
  </si>
  <si>
    <t>Museo del Carmen</t>
  </si>
  <si>
    <t>Random House Mondadori, Santillana y Océano</t>
  </si>
  <si>
    <t>Artesanías, joyería de plata, revistas, pelícuas y discos. Cuenta-cuentos, Servicio express y Monedero Electrónico</t>
  </si>
  <si>
    <t>Morelos 271</t>
  </si>
  <si>
    <t>01 777 314 3978</t>
  </si>
  <si>
    <t>01 777 312 9965</t>
  </si>
  <si>
    <t>Alma Dávila Méndez</t>
  </si>
  <si>
    <t>Librería Juan Rulfo</t>
  </si>
  <si>
    <t>Centro Integral de Fotografía, S.A.</t>
  </si>
  <si>
    <t>16 de Septiembre 3708</t>
  </si>
  <si>
    <t>Huexotitla</t>
  </si>
  <si>
    <t>01 222 240 6408</t>
  </si>
  <si>
    <t>cif_pue@hotmail.com</t>
  </si>
  <si>
    <t>www.cif-foto.com</t>
  </si>
  <si>
    <t>Ivet Montáñez</t>
  </si>
  <si>
    <t>Libros de fotografía</t>
  </si>
  <si>
    <t xml:space="preserve">Educal y Gandhi </t>
  </si>
  <si>
    <t>Herminio Elizondo Quintanilla</t>
  </si>
  <si>
    <t>Hidalgo 820</t>
  </si>
  <si>
    <t>Librería UAM Iztapalapa</t>
  </si>
  <si>
    <t>El Cerrito</t>
  </si>
  <si>
    <t>Paty Librería y Papelería</t>
  </si>
  <si>
    <t>Fracc. Villa Universidad</t>
  </si>
  <si>
    <t>01 443  299 3333</t>
  </si>
  <si>
    <t>04330</t>
  </si>
  <si>
    <t>Zona Cultural de Ciudad Universitaria, Edificio "C"</t>
  </si>
  <si>
    <t>5665 4615</t>
  </si>
  <si>
    <t>universum@educal.com.mx</t>
  </si>
  <si>
    <t>Joaquín Piedras Reyes / Delta García López</t>
  </si>
  <si>
    <t>Interior del Museo Universum</t>
  </si>
  <si>
    <t>Random House Mondadori, Gedisa y Paidós</t>
  </si>
  <si>
    <t>Contadora y/o Jefe de Librería</t>
  </si>
  <si>
    <t>Asistente de la Contadora y/o Jefe de Librería</t>
  </si>
  <si>
    <t>Texto: Bachillerato y Universitario</t>
  </si>
  <si>
    <t>Santillana, Grijalbo y Urano</t>
  </si>
  <si>
    <t>itesm_cem@porrua.com / porruatecem@hotmail.com</t>
  </si>
  <si>
    <t>McGraw-Hill, Pearson y Larousse</t>
  </si>
  <si>
    <t>Separadores de libros, playeras, material didáctico, agendas y libretas</t>
  </si>
  <si>
    <t>tepic@porrua.com</t>
  </si>
  <si>
    <t>Carla Ramírez Figueroa</t>
  </si>
  <si>
    <t>Plaza Fórum</t>
  </si>
  <si>
    <t>Playeras y separadores de libros</t>
  </si>
  <si>
    <t>Adriana Pineda García</t>
  </si>
  <si>
    <t>acapulco_village@porrua.com</t>
  </si>
  <si>
    <t>Nelsi Valdez Cauich</t>
  </si>
  <si>
    <t>Calle 60 x 57, núm. 491-A</t>
  </si>
  <si>
    <t>Edificio Central de la Universidad Autónoma de Yucatán</t>
  </si>
  <si>
    <t>Camisas, playeras, tazas, gorras, portagafetes, llaveros, relojes, bolígrafos, paraguas, shorts y bermudas</t>
  </si>
  <si>
    <t>Roberto Rafael Navarro Gómez</t>
  </si>
  <si>
    <t>Porrúa, McGraw-Hill, Pearson, Delti y Larousse</t>
  </si>
  <si>
    <t>Impulsora Libro Club, S.A. de C.V.</t>
  </si>
  <si>
    <t>Arquitectura, Arte, Pintura, Infantiles y Juveniles, Cocina, Sociología y Diseño</t>
  </si>
  <si>
    <t>libreriagp@hotmail.com / amanda_lopez_curiel@hotmail.com</t>
  </si>
  <si>
    <t>Tomasa Esteves 735-A</t>
  </si>
  <si>
    <t>Fiscal, Contable, Derecho</t>
  </si>
  <si>
    <t>Dvs. Entrega de libros a domicilio</t>
  </si>
  <si>
    <t>librerianoroesteobregon@hotmail.com</t>
  </si>
  <si>
    <t>5510 9364</t>
  </si>
  <si>
    <t>libre@yug.com.mx</t>
  </si>
  <si>
    <t>www.yug.com.mx</t>
  </si>
  <si>
    <t>Santiago</t>
  </si>
  <si>
    <t>01 222 756 1511</t>
  </si>
  <si>
    <t>Distribuidora de Textos Educativos</t>
  </si>
  <si>
    <t>Distribuidora de Textos Educativos S. A. de C. V.</t>
  </si>
  <si>
    <t>7 Sur 1504</t>
  </si>
  <si>
    <t>01 222 211 0827</t>
  </si>
  <si>
    <t>01 222 211 0842</t>
  </si>
  <si>
    <t>victorh@libreria-ditesa.com</t>
  </si>
  <si>
    <t>www.libreria-ditesa.com</t>
  </si>
  <si>
    <t>American Book, Edimsa y Reshours Books</t>
  </si>
  <si>
    <t>Distribuidores de libros mayoreo. Cursos y capacitaciones para maestros y alumnos</t>
  </si>
  <si>
    <t>Santillana, Random House Mondadori y Conaculta</t>
  </si>
  <si>
    <t>Librería Luis González y González</t>
  </si>
  <si>
    <t>Francisco I. Madero Oriente 369</t>
  </si>
  <si>
    <t>01 443 313 3992</t>
  </si>
  <si>
    <t>libreria.lgonzalez@fondodeculturaeconomica.com</t>
  </si>
  <si>
    <t>libarbol_09@hotmail.com</t>
  </si>
  <si>
    <t>01 442 212 9877 / 214 3931</t>
  </si>
  <si>
    <t>01 444 814 1600</t>
  </si>
  <si>
    <t>Religión, Humanidades</t>
  </si>
  <si>
    <t>Estampas, rosarios, cds y folletos</t>
  </si>
  <si>
    <t xml:space="preserve">Librería Proveedora Fiscal y Contable </t>
  </si>
  <si>
    <t>Daniel González Montoya</t>
  </si>
  <si>
    <t>García Obeso 858</t>
  </si>
  <si>
    <t>Ventura Puente</t>
  </si>
  <si>
    <t>58020</t>
  </si>
  <si>
    <t>Venustiano Carranza 315 Altos</t>
  </si>
  <si>
    <t>Forrar libros en temporada escolar. Entrega a domicilio</t>
  </si>
  <si>
    <t>Mónica Campos / Ángeles García</t>
  </si>
  <si>
    <t>Auxiliar administrativo / Empleada</t>
  </si>
  <si>
    <t>Editorial Azteca</t>
  </si>
  <si>
    <t>Elizabeth Cañas</t>
  </si>
  <si>
    <t>Asesora Bibliográfica</t>
  </si>
  <si>
    <t>Bolsas, pósters, playeras y blocks de bolsillo</t>
  </si>
  <si>
    <t>01 312 316 1000 ext. 53150</t>
  </si>
  <si>
    <t>Víboras</t>
  </si>
  <si>
    <t>02169</t>
  </si>
  <si>
    <t>asanchez@casadelibro.com.mx / clazcapotzalco@casadelibro.com.mx</t>
  </si>
  <si>
    <t>5663 0052</t>
  </si>
  <si>
    <t>01 442 295 2170</t>
  </si>
  <si>
    <t>01 722 213 0346</t>
  </si>
  <si>
    <t>01 722 213 0356</t>
  </si>
  <si>
    <t>Zeus Castro Guzmán</t>
  </si>
  <si>
    <t>Nivel Medio Superior</t>
  </si>
  <si>
    <t>Instituto Literario 100 Oriente</t>
  </si>
  <si>
    <t>01 722 214 9586</t>
  </si>
  <si>
    <t>Av. Benito Juárez 114</t>
  </si>
  <si>
    <t>01 722 213 7847</t>
  </si>
  <si>
    <t>Material didáctico y juguetes educativos. Entrega a domicilio</t>
  </si>
  <si>
    <t>Rosa Celene Carrillo Lugo</t>
  </si>
  <si>
    <t>Heriberto Valdez 1300 Poniente</t>
  </si>
  <si>
    <t>Scally</t>
  </si>
  <si>
    <t>81240</t>
  </si>
  <si>
    <t>01 668 818 4990</t>
  </si>
  <si>
    <t>Lote Bravo</t>
  </si>
  <si>
    <t>Librería Esotérica Yug</t>
  </si>
  <si>
    <t>Hugo Balbuena Díaz / Hilda Toledano Espinosa</t>
  </si>
  <si>
    <t>Encargado / Subdirectora de Control de Tiendas</t>
  </si>
  <si>
    <t>hugo_balbuena@inah.gob.mx / hilda_toledano@inah.gob.mx</t>
  </si>
  <si>
    <t>Miguel Agustín Pro, S. J.</t>
  </si>
  <si>
    <t xml:space="preserve">Blanca Leticia Noyola / Lorenzo Huitron </t>
  </si>
  <si>
    <t>01 492 899 7980</t>
  </si>
  <si>
    <t>chihuahua@buenaprensa.com / ventas@buenaprensa.com</t>
  </si>
  <si>
    <t>Eric Olson Gallo</t>
  </si>
  <si>
    <t>Plaza Comercial San Agustín</t>
  </si>
  <si>
    <t>Plaza Comercial San Agustín, Av. Tecnológico 4101, Local 3</t>
  </si>
  <si>
    <t>Centro Librero La Prensa</t>
  </si>
  <si>
    <t>Centro Librero La Prensa, S.A. de C.V.</t>
  </si>
  <si>
    <t>Calle 21 núm. 201</t>
  </si>
  <si>
    <t>01 614 416 1139</t>
  </si>
  <si>
    <t>01 614 415 5128</t>
  </si>
  <si>
    <t>Librería y Papelería Tamaulipas</t>
  </si>
  <si>
    <t>Roberto Martin  Alba Reyes</t>
  </si>
  <si>
    <t>Juan B. Tijerina 417 Norte</t>
  </si>
  <si>
    <t>01 834 312 2358</t>
  </si>
  <si>
    <t>libreypape_tam@puntolibre.com.mx</t>
  </si>
  <si>
    <t>Gerardo Pérez</t>
  </si>
  <si>
    <t>01 777 312 5444</t>
  </si>
  <si>
    <t>Joel Márquez Alvarado</t>
  </si>
  <si>
    <t xml:space="preserve">Papelería, revistas, periódicos y envolturas para regalos </t>
  </si>
  <si>
    <t>Calle 12,  876</t>
  </si>
  <si>
    <t>Santillana, Fernández, Porrúa, Iztaccíhuatl y Vergara y Riba</t>
  </si>
  <si>
    <t>Av. Paseo de los Héroes 95, Local B-20-A., Centro Comercial Plaza Río Tijuana</t>
  </si>
  <si>
    <t>Centro Comercial Plaza Río Tijuana</t>
  </si>
  <si>
    <t>Efraín Carvajal / Carlos Carvajal</t>
  </si>
  <si>
    <t xml:space="preserve">Galeana 14, Piso 2,  Int. 5 </t>
  </si>
  <si>
    <t xml:space="preserve">Infantiles, Texto, Medicina, Psicología </t>
  </si>
  <si>
    <t>Elsevier, El Manual Moderno y Trillas</t>
  </si>
  <si>
    <t>Jardín Juárez 10</t>
  </si>
  <si>
    <t>zacatecas@buenaprensa.com / ventas@buenaprensa.com</t>
  </si>
  <si>
    <t>Verónica Martínez Valenzuela</t>
  </si>
  <si>
    <t>Cds y dvs</t>
  </si>
  <si>
    <t>Vicente Guerrero 4758</t>
  </si>
  <si>
    <t>El Colegio</t>
  </si>
  <si>
    <t>01 656 611 4703</t>
  </si>
  <si>
    <t>libreriatlas@hotmail.com</t>
  </si>
  <si>
    <t>Lourdes Meza</t>
  </si>
  <si>
    <t>Elodia Ortega</t>
  </si>
  <si>
    <t>01 33 3268 0600</t>
  </si>
  <si>
    <t>Porrúa, Oxford y Trillas</t>
  </si>
  <si>
    <t>Carretera Cristóbal Colón 188</t>
  </si>
  <si>
    <t>Santa Rosa Panzacola</t>
  </si>
  <si>
    <t>01 951 132 1752</t>
  </si>
  <si>
    <t>mayoreobazan@hotmail.com</t>
  </si>
  <si>
    <t>Libelli / Las librerías del Tercer Milenio</t>
  </si>
  <si>
    <t>Librería El Tercer Milenio, S.A. de C.V.</t>
  </si>
  <si>
    <t>Plaza 1125</t>
  </si>
  <si>
    <t>San Rafael</t>
  </si>
  <si>
    <t>06470</t>
  </si>
  <si>
    <t>Fray Bartolomé de las Casas 211-A Norte</t>
  </si>
  <si>
    <t>Roble Norte</t>
  </si>
  <si>
    <t>66458</t>
  </si>
  <si>
    <t>fondo</t>
  </si>
  <si>
    <t>Jurídico</t>
  </si>
  <si>
    <t>Librerías Coyoacán</t>
  </si>
  <si>
    <t>Papelería y servicio de internet</t>
  </si>
  <si>
    <t>Librería La Balanza</t>
  </si>
  <si>
    <t>5616 4582</t>
  </si>
  <si>
    <t>5550 4968</t>
  </si>
  <si>
    <t>librerialabalanza@hotmail.com</t>
  </si>
  <si>
    <t>Librería Guadalupana</t>
  </si>
  <si>
    <t>Pasaje Zócalo-Pino Suárez</t>
  </si>
  <si>
    <t>01 833 212 2688</t>
  </si>
  <si>
    <t>01 833 214 9990</t>
  </si>
  <si>
    <t>Alejandro Saucedo Ávalos</t>
  </si>
  <si>
    <t>Jefe de compras</t>
  </si>
  <si>
    <t>Cuauhtémoc 767, Local B</t>
  </si>
  <si>
    <t>Narvarte</t>
  </si>
  <si>
    <t>03020</t>
  </si>
  <si>
    <t>punta_norte@porrua.com</t>
  </si>
  <si>
    <t>Guadalupe 1294</t>
  </si>
  <si>
    <t>Fracc. Jardines San Ignacio</t>
  </si>
  <si>
    <t xml:space="preserve">01 33 3123 1824 </t>
  </si>
  <si>
    <t>jlopez@elsotano.com</t>
  </si>
  <si>
    <t>Colofón, Santillana y Planeta</t>
  </si>
  <si>
    <t>01 662 213 3762</t>
  </si>
  <si>
    <t>hermosillo@educal.com.mx</t>
  </si>
  <si>
    <t>Nuevo México</t>
  </si>
  <si>
    <t>01 222 242 5979</t>
  </si>
  <si>
    <t>01 222 242 3977</t>
  </si>
  <si>
    <t>Victoria Martínez Villar</t>
  </si>
  <si>
    <t>Fotografía</t>
  </si>
  <si>
    <t>Interior del Museo Ángel Zárraga</t>
  </si>
  <si>
    <t>Tazas, plumas, llaveros, playeras, revistas, cds y videos. Servicio express y monedero electrónico</t>
  </si>
  <si>
    <t>Cabañas 8 Plaza Tapatía, entre 28 de Enero y E. Zapata</t>
  </si>
  <si>
    <t>01 33 3617 8207</t>
  </si>
  <si>
    <t>hospicio@educal.com.mx</t>
  </si>
  <si>
    <t>Alicia Guzmán Álvarez / Martín Hurtado</t>
  </si>
  <si>
    <t>Interior del Hospicio Cabañas</t>
  </si>
  <si>
    <t xml:space="preserve">Distribuidora Británica y Espasa </t>
  </si>
  <si>
    <t>5522 5393</t>
  </si>
  <si>
    <t>5522 1078</t>
  </si>
  <si>
    <t>Secretaria</t>
  </si>
  <si>
    <t>Religión Católica: libros Infantiles, biblias</t>
  </si>
  <si>
    <t>Revistas, artesanías en general, discos compacos, dvs, playeras, joyería y juguetes didácticos. Servicio express y monedero electrónico</t>
  </si>
  <si>
    <t>Negrete 301 Poniente</t>
  </si>
  <si>
    <t>01 618 825 8828</t>
  </si>
  <si>
    <t>durango@educal.com.mx</t>
  </si>
  <si>
    <t>Gabriela Sofía Magallanes Flores</t>
  </si>
  <si>
    <t>Alejandro Jaramillo Martínez</t>
  </si>
  <si>
    <t>Civitas y Bosch</t>
  </si>
  <si>
    <t>parque_alameda@porrua.com</t>
  </si>
  <si>
    <t>Jalil David Guerra Falcón</t>
  </si>
  <si>
    <t>condesa@porrua.com</t>
  </si>
  <si>
    <t xml:space="preserve">Playeras, separadores, bolsas de lona, llaveros, cds y equipo de cómputo </t>
  </si>
  <si>
    <t>parque_tezontle@porrua.com</t>
  </si>
  <si>
    <t>Karina Berenice Quiñónez González</t>
  </si>
  <si>
    <t>Revistas, periódicos, discos, digitalización de imagen, copias, impresiones. Servicio de mensajería a través de Estafeta.</t>
  </si>
  <si>
    <t>Librerías y Papelerías D'Gerardo</t>
  </si>
  <si>
    <t>María Asunción Navarro Pérez</t>
  </si>
  <si>
    <t>artemod_libreria@educal.com.mx</t>
  </si>
  <si>
    <t>Pasaje Zócalo-Pino Suárez, Local 16</t>
  </si>
  <si>
    <t>5522 1290</t>
  </si>
  <si>
    <t>Papelería y Librería Patria de Monterrey</t>
  </si>
  <si>
    <t>Papelería y Librería Patria de Monterrey, S.A. de C.V.</t>
  </si>
  <si>
    <t>Hilda Soto</t>
  </si>
  <si>
    <t>01 871 192 0841</t>
  </si>
  <si>
    <t>libreriaisauro@hotmail.com</t>
  </si>
  <si>
    <t>c575</t>
  </si>
  <si>
    <t>Librería Julio Torri</t>
  </si>
  <si>
    <t>Artesanías, revistas, audio-video, audio-libros y souvenirs. Servicio express y traspaso entre librerías y monedero electrónico</t>
  </si>
  <si>
    <t>Hidalgo 45</t>
  </si>
  <si>
    <t>5518 2266 ext. 252</t>
  </si>
  <si>
    <t>libreria@franzmayer.org.mx</t>
  </si>
  <si>
    <t>Océano, Random House Mondadori y Planeta</t>
  </si>
  <si>
    <t>Andremar Arriaga Aguilar</t>
  </si>
  <si>
    <t>Discos, películas, artesanías, tarjetas postales, playeras, agendas, imanes, joyería de madera y revistas. Servicio express</t>
  </si>
  <si>
    <t>Planeta, Paidós, Advanced Marketing y Océano</t>
  </si>
  <si>
    <t>Océano, Larousse, Reymo y Euroméxico</t>
  </si>
  <si>
    <t>Natividad Pineda Rodríguez</t>
  </si>
  <si>
    <t xml:space="preserve">cctacapulco@prodigy.net.mx </t>
  </si>
  <si>
    <t xml:space="preserve">Bolsas </t>
  </si>
  <si>
    <t>01 771 715 0192</t>
  </si>
  <si>
    <t>01 222 242 4420</t>
  </si>
  <si>
    <t>puebla1@libreriasdecristal.com.mx</t>
  </si>
  <si>
    <t>Portal Hidalgo 4</t>
  </si>
  <si>
    <t>01 222 232 2649</t>
  </si>
  <si>
    <t>puebla2@libreriasdecristal.com.mx</t>
  </si>
  <si>
    <t>5578 8017</t>
  </si>
  <si>
    <t>Librería Maranatha, Distribuidora Ariel y Sociedad Bíblica</t>
  </si>
  <si>
    <t>Juárez e Hidalgo s/n</t>
  </si>
  <si>
    <t>Yoselin Paola Rodríguez Hernández / Jesús Contreras</t>
  </si>
  <si>
    <t>Revistas, discos, dvs, juguetes didácticos, artesanías y joyería de plata. Servicio express</t>
  </si>
  <si>
    <t>01 833 216 6702</t>
  </si>
  <si>
    <t>Discos, playeras, lápices, plumas, tazas, pergaminos, llaveros, etc. Servicio a domicilio</t>
  </si>
  <si>
    <t>acruz@elsotano.com</t>
  </si>
  <si>
    <t>Dvs y películas</t>
  </si>
  <si>
    <t>5339 1333</t>
  </si>
  <si>
    <t>Sócrates 156, esquina Homero</t>
  </si>
  <si>
    <t>Dentro de la Alianza Francesa</t>
  </si>
  <si>
    <t>Laura Judith Hernández Hernández</t>
  </si>
  <si>
    <t>Editorial Anagrama y Colofón</t>
  </si>
  <si>
    <t>Artesanías, tarjetas postales, películas, música, souvenirs y revistas. Servicio express</t>
  </si>
  <si>
    <t>Trillas, Porrúa, Esfinge y Grupo Editorial Patria</t>
  </si>
  <si>
    <t>62510</t>
  </si>
  <si>
    <t>01 777 102 8386</t>
  </si>
  <si>
    <t>Librería Gerardo Mayela</t>
  </si>
  <si>
    <t>Manuel García Blanco</t>
  </si>
  <si>
    <t>Emiliano Zapata 60-B</t>
  </si>
  <si>
    <t>5522 5556</t>
  </si>
  <si>
    <t xml:space="preserve">Medallas, plaquetas para autos y estampas </t>
  </si>
  <si>
    <t>Librería Médica Conin</t>
  </si>
  <si>
    <t>Mariano Escobedo 199</t>
  </si>
  <si>
    <t>Calle 3 Poniente 318, esquina 5 Sur</t>
  </si>
  <si>
    <t>Mary Vázquez</t>
  </si>
  <si>
    <t>Discos, videos. Cafetería. Todos los sábados celebran una charla en la cafetería; los domingos hay Cuenta-cuentos y un domingo al mes tienen una conferencia de algún autor. Entrega de libros en instituciones.</t>
  </si>
  <si>
    <t>Margarita Zenón</t>
  </si>
  <si>
    <t>mzenon@elsotano.com</t>
  </si>
  <si>
    <t>Colofón, Paidós y Santillana</t>
  </si>
  <si>
    <t>Material didáctico, discos y películas</t>
  </si>
  <si>
    <t>Margarita Tinoco Alber</t>
  </si>
  <si>
    <t>Supervisora de Piso</t>
  </si>
  <si>
    <t>mtinoco@@elsotano.com</t>
  </si>
  <si>
    <t>Editorial Epoca, S.A. de C.V.</t>
  </si>
  <si>
    <t>Revistas, artesanías en general, discos compacos, dvs, playeras, joyería y juguetes didácticos. Servicio express</t>
  </si>
  <si>
    <t>Leyva 100</t>
  </si>
  <si>
    <t>01 777 312 9933</t>
  </si>
  <si>
    <t>Casa del Libro en España, Editorial Océano de México y Ángel Nieto Orozco</t>
  </si>
  <si>
    <t>01 477 779 2439</t>
  </si>
  <si>
    <t xml:space="preserve">Sucursal </t>
  </si>
  <si>
    <t>Pasaje Zócalo-Pino Suárez, Local 12</t>
  </si>
  <si>
    <t>libreriamundoamericas@gmail.com / libreriamundo@prodigy.net.mx</t>
  </si>
  <si>
    <t>Vendedora</t>
  </si>
  <si>
    <t>5390 3511</t>
  </si>
  <si>
    <t>Librería Memín</t>
  </si>
  <si>
    <t>Alberta Ruíz Gómez</t>
  </si>
  <si>
    <t>Oriente 2 núm. 115, Local 3</t>
  </si>
  <si>
    <t>01 272 726 3053</t>
  </si>
  <si>
    <t>Librería San Pablo</t>
  </si>
  <si>
    <t>Ediciones Paulinas, S.A. de C.V.</t>
  </si>
  <si>
    <t>libreria.efrain.huerta@fondodeculturaeconomica.com</t>
  </si>
  <si>
    <t>libreriabellasartes@yahoo.com.mx</t>
  </si>
  <si>
    <t>Univeritario</t>
  </si>
  <si>
    <t>Universitario</t>
  </si>
  <si>
    <t>Librería Efraín Huerta</t>
  </si>
  <si>
    <t>Farallón 416, esquina Boulevard Campestre</t>
  </si>
  <si>
    <t>Fraccionamiento Jardines del Moral</t>
  </si>
  <si>
    <t>37160</t>
  </si>
  <si>
    <t>León</t>
  </si>
  <si>
    <t>Allende 38</t>
  </si>
  <si>
    <t>5659 9672</t>
  </si>
  <si>
    <t>Portal Corregidora 108</t>
  </si>
  <si>
    <t>01 461 613 8696</t>
  </si>
  <si>
    <t>saquiman@prodigy.net.mx</t>
  </si>
  <si>
    <t>edesa2004@prodigy.net.mx</t>
  </si>
  <si>
    <t>Credi Libros Gil de Puebla, S.A de C.V.</t>
  </si>
  <si>
    <t>Maranatha, Vida y Grupo Nelson</t>
  </si>
  <si>
    <t>Hortensia López</t>
  </si>
  <si>
    <t>Rodolfo Vélez Romo</t>
  </si>
  <si>
    <t>Únicamente, venden libros usados</t>
  </si>
  <si>
    <t>Rosa Linda Moreno de Rodríguez</t>
  </si>
  <si>
    <t>Plaza Las Américas</t>
  </si>
  <si>
    <t>Librería Elena Poniatowska</t>
  </si>
  <si>
    <t>Ayuntamiento de Nezahualcóyotl</t>
  </si>
  <si>
    <t>Librería Isauro Martínez</t>
  </si>
  <si>
    <t>Matamoros 240 Poniente</t>
  </si>
  <si>
    <t>Coahuila</t>
  </si>
  <si>
    <t>Torreón</t>
  </si>
  <si>
    <t>Asistente del Dir. Gral.</t>
  </si>
  <si>
    <t>Centro Cultural El Juglar</t>
  </si>
  <si>
    <t>Librería El Molinito</t>
  </si>
  <si>
    <t>José Luis Hernández Díaz</t>
  </si>
  <si>
    <t>Circunvalación 7</t>
  </si>
  <si>
    <t>Colofón y Océano</t>
  </si>
  <si>
    <t>Libros italianos de importación</t>
  </si>
  <si>
    <t>Dvd´s, cd´s, revistas y pósters</t>
  </si>
  <si>
    <t>Librería Cristiana La Roca de Salvación</t>
  </si>
  <si>
    <t>La Roca de Salvación, S.A. de C.V.</t>
  </si>
  <si>
    <t>Armada de México 1506</t>
  </si>
  <si>
    <t>Residencial Cafetales</t>
  </si>
  <si>
    <t>04930</t>
  </si>
  <si>
    <t>5673 4585</t>
  </si>
  <si>
    <t>5603 9842</t>
  </si>
  <si>
    <t>isai.novelo@librerialaroca.com.mx / areli.novelo@gmail.com</t>
  </si>
  <si>
    <t>Alicia Ordóñez</t>
  </si>
  <si>
    <t>Religión cristiana, Biblias</t>
  </si>
  <si>
    <t>Coordinadora / Almacenista</t>
  </si>
  <si>
    <t xml:space="preserve">Cds </t>
  </si>
  <si>
    <t>Librerías Libermundi</t>
  </si>
  <si>
    <t>Cecilia Leonor Soriano Vara</t>
  </si>
  <si>
    <t>San Fernando 459</t>
  </si>
  <si>
    <t>5528 2834</t>
  </si>
  <si>
    <t>5528 0610</t>
  </si>
  <si>
    <t>libermundiventas@prodigy.net.mx / l_cruz@prodigy.net.mx / libermundi@prodidy.net.mx</t>
  </si>
  <si>
    <t>www.libreriaslibermundi.com</t>
  </si>
  <si>
    <t>Salomé Mendoza</t>
  </si>
  <si>
    <t>Artesanías, chocolates, playeras, souvenirs y revistas</t>
  </si>
  <si>
    <t>Dimsa, Monclem Ediciones, Océano, Urano, Santillana, Random House, Diamante</t>
  </si>
  <si>
    <t>libreria.ipn@fondodeculturaeconomica.com</t>
  </si>
  <si>
    <t>Roberto Serrano Díaz</t>
  </si>
  <si>
    <t>Instalaciones del IPN</t>
  </si>
  <si>
    <t>Christian Ottoy Fernández</t>
  </si>
  <si>
    <t>Juárez Sur 103-B</t>
  </si>
  <si>
    <t>43600</t>
  </si>
  <si>
    <t>Tulancingo</t>
  </si>
  <si>
    <t>01 775 753 3054</t>
  </si>
  <si>
    <t>christian_ottoy@hotmail.com</t>
  </si>
  <si>
    <t>Ediciones B de México</t>
  </si>
  <si>
    <t xml:space="preserve">Librería  Lectorum </t>
  </si>
  <si>
    <t>5522 0278</t>
  </si>
  <si>
    <t>pasajezocalo@progigy.net.mx</t>
  </si>
  <si>
    <t>Iguala</t>
  </si>
  <si>
    <t>01 733 333 3318</t>
  </si>
  <si>
    <t>reyzambranoq@hotmail.com</t>
  </si>
  <si>
    <t>Juan Ruiz de Alarcón 12</t>
  </si>
  <si>
    <t>01 747 472 2390</t>
  </si>
  <si>
    <t>01 762 622 2345</t>
  </si>
  <si>
    <t>Editorial Vida y Spanish House</t>
  </si>
  <si>
    <t>01 951 515 3617</t>
  </si>
  <si>
    <t>01 951 513 8844 / 515 4631</t>
  </si>
  <si>
    <t>cctoaxaca@prodigy.net.mx / gerenciatrillasoaxaca@prodigy.net.mx</t>
  </si>
  <si>
    <t>Poniente 5 núm. 52</t>
  </si>
  <si>
    <t>cctmet@prodigy.net.mx / trillas_orizaba@hotmail.com</t>
  </si>
  <si>
    <t>cctpachuca@prodigy.net.mx / mendozatrillaspachuca@prodigy.net.mx</t>
  </si>
  <si>
    <t>Anzures (Zona Dorada)</t>
  </si>
  <si>
    <t>01 222 237 5830 / 240 5392</t>
  </si>
  <si>
    <t>cctpuebla@prodigy.net.mx / gerenciatrillaspuebla@prodigy.net.mx</t>
  </si>
  <si>
    <t>cctqueretaro@prodigy.net.mx / gerenciatrillasqueretaro@prodigy.net.mx</t>
  </si>
  <si>
    <t>cctslp@prodigy.net.mx / gerenciatrillasslp@prodigy.net.mx</t>
  </si>
  <si>
    <t>gerenciatrillastampico@prodigy.net.mx</t>
  </si>
  <si>
    <t>Ricardo Soto Ursua / Concepción Díaz</t>
  </si>
  <si>
    <t>Random House Mondadori, Océano, Urano, Planeta, Santillana, Ediciones B y Bienes de Consumo</t>
  </si>
  <si>
    <t>Campos Elíseos No. 204 (Interior Hotel Nikko México)</t>
  </si>
  <si>
    <t>5281 2366 / 5280 1111 ext. 8949</t>
  </si>
  <si>
    <t>A30</t>
  </si>
  <si>
    <t>Selecciones Gift Shop</t>
  </si>
  <si>
    <t>Av. Paseo de la Reforma No. 500 (Interior Hotel Four Seasons)</t>
  </si>
  <si>
    <t>5211 3327 / 5230 1818 ext. 1533</t>
  </si>
  <si>
    <t>a30@dutymexico.com</t>
  </si>
  <si>
    <t>Mirelle Sara Alvarado Benítez</t>
  </si>
  <si>
    <t>A33</t>
  </si>
  <si>
    <t>Local 5, Interior del Hotel Camino Real Aeropuerto México No. 80</t>
  </si>
  <si>
    <t>2599 0968</t>
  </si>
  <si>
    <t>a33@ariasmail.com</t>
  </si>
  <si>
    <t xml:space="preserve">Sandi, S.A. </t>
  </si>
  <si>
    <t>Tepeyac 718</t>
  </si>
  <si>
    <t>Chapalita</t>
  </si>
  <si>
    <t>CIESAS Golfo</t>
  </si>
  <si>
    <t xml:space="preserve">Av. Encanto s/n esq. Antonio Nava </t>
  </si>
  <si>
    <t>mcordova@jornada.com.mx / libreria@jornada.com.mx</t>
  </si>
  <si>
    <t>Sandra Cárdenas Gálvez</t>
  </si>
  <si>
    <t>Nezahualcóyotl</t>
  </si>
  <si>
    <t xml:space="preserve">5738 1286 </t>
  </si>
  <si>
    <t>joseluisgn@prodigy.net.mx / lacasadelestudiante@yahoo.com.mx</t>
  </si>
  <si>
    <t xml:space="preserve">José Luis García Navarro </t>
  </si>
  <si>
    <t>Propietario</t>
  </si>
  <si>
    <t xml:space="preserve">General </t>
  </si>
  <si>
    <t/>
  </si>
  <si>
    <t>Librería Parroquial de Guadalajara</t>
  </si>
  <si>
    <t>Consuelo Hernández</t>
  </si>
  <si>
    <t>Instituto Mexicano de Contadores Públicos, Pax Editores Mexicanos Unidos, Themis y Ediciones Fiscales ISEF</t>
  </si>
  <si>
    <t>www.libreriasarboldelelctura.com.mx</t>
  </si>
  <si>
    <t>5522 2951</t>
  </si>
  <si>
    <t>5522 1520</t>
  </si>
  <si>
    <t>Hidalgo  9</t>
  </si>
  <si>
    <t>01 228 818 1388</t>
  </si>
  <si>
    <t>diredit@uv.mx</t>
  </si>
  <si>
    <t>www.uv.mx/editorial</t>
  </si>
  <si>
    <t>Villa Itson</t>
  </si>
  <si>
    <t>metro@educal.com.mx</t>
  </si>
  <si>
    <t>Edith Cedillo / Eric Higuera Portillo</t>
  </si>
  <si>
    <t>Auxiliar Contable / Administrador</t>
  </si>
  <si>
    <t>Jorge Juan Manuel Díaz Reyes</t>
  </si>
  <si>
    <t>Blume y Gustavo Gily</t>
  </si>
  <si>
    <t>Imán 7</t>
  </si>
  <si>
    <t>5207 1857</t>
  </si>
  <si>
    <t>fundacionbuendia@gmail.com</t>
  </si>
  <si>
    <t>Anay Romero / Israel Navarrete</t>
  </si>
  <si>
    <t>Revista Mexicana de Comunicación. Cursos, talleres, conferencias y entrega a domicilio</t>
  </si>
  <si>
    <t>Librería El Renacimiento</t>
  </si>
  <si>
    <t>Benjamín Gaspar Avellaneda</t>
  </si>
  <si>
    <t>José María Morelos 38</t>
  </si>
  <si>
    <t>01 777 312 3120</t>
  </si>
  <si>
    <t>mrodriguez@educativademorelos.com.mx</t>
  </si>
  <si>
    <t>2012-03</t>
  </si>
  <si>
    <t>01 961 612 6502</t>
  </si>
  <si>
    <t>libros_tecnicos@hotmail.com</t>
  </si>
  <si>
    <t>Diccionarios</t>
  </si>
  <si>
    <t>Grupo Anaya, CLE Internacional</t>
  </si>
  <si>
    <t>fcastrolive@casalibro.com.mx / clsanmateo@hotmail.com</t>
  </si>
  <si>
    <t>La Herradura</t>
  </si>
  <si>
    <t>esaucedo@casalibro.com.mx / cl_interlomas@hotmail.com</t>
  </si>
  <si>
    <t>5522-3698</t>
  </si>
  <si>
    <t>asaldivar@librosdevanguardia.com</t>
  </si>
  <si>
    <t>Separadores de libros, formatos fiscales y libretas para contadores</t>
  </si>
  <si>
    <t>Librería Universitaria el Faro del Nayar</t>
  </si>
  <si>
    <t xml:space="preserve">Universidad Autónoma de Nayarit </t>
  </si>
  <si>
    <t>01 311 211 8800 ext. 8974</t>
  </si>
  <si>
    <t xml:space="preserve">01 311 211 8837 </t>
  </si>
  <si>
    <t>www.uan.mx</t>
  </si>
  <si>
    <t>Claudia Elizabeth Flores</t>
  </si>
  <si>
    <t>Responsable de Librería y Contadora</t>
  </si>
  <si>
    <t>libreria@correo.xoc.uam.mx / ipedrero@correo.xoc.uam.mx</t>
  </si>
  <si>
    <t>libreria_lafrontera@live.com.mx</t>
  </si>
  <si>
    <t>Distribuidora de Libros de Morelos</t>
  </si>
  <si>
    <t>Mercedes Rodríguez Hernández</t>
  </si>
  <si>
    <t>01 722 214 0056</t>
  </si>
  <si>
    <t xml:space="preserve">laantorcha@prodigy.net.mx </t>
  </si>
  <si>
    <t>G05</t>
  </si>
  <si>
    <t>Retorno Fundidora No. 100 (Interior Hotel Holiday Inn Parque Fundidora)</t>
  </si>
  <si>
    <t>McGraw-Hill, Médica Panamericana y Cengage</t>
  </si>
  <si>
    <t>centro@libroclub.com</t>
  </si>
  <si>
    <t>Eduardo Caro / José Luis Sánchez</t>
  </si>
  <si>
    <t>Interior del Hospital Médica Sur</t>
  </si>
  <si>
    <t>E16@mx.areasmail.com</t>
  </si>
  <si>
    <t>Miriam / César Elguera</t>
  </si>
  <si>
    <t>Gerente de tienda / Vendedor Cajero</t>
  </si>
  <si>
    <t>Revistas, artículos de playa y farmacia</t>
  </si>
  <si>
    <t>h56@mx.areasmail.com</t>
  </si>
  <si>
    <t>Cruz Eugenia García Arias / Alejandra Mosqueda / Yoana Rivas</t>
  </si>
  <si>
    <t>Encargadas / Cajera vendedora</t>
  </si>
  <si>
    <t>g06@mx.areasmail.com</t>
  </si>
  <si>
    <t>Artesanías, souvenirs y revistas</t>
  </si>
  <si>
    <t>Juanita Ibarra Vera / Manuel Hernández</t>
  </si>
  <si>
    <t>C.P. / Encargado</t>
  </si>
  <si>
    <t>Medallas, discos, dvs, pulseras, anillos, rosarios, imágenes, pósters y revistas</t>
  </si>
  <si>
    <t>Ediciones CEM</t>
  </si>
  <si>
    <t>Ediciones CEM, A.R.</t>
  </si>
  <si>
    <t>Carlos Obregón / Rogelio Chávez</t>
  </si>
  <si>
    <t>Administrador / Encargado Almacén</t>
  </si>
  <si>
    <t>Envíos foráneos</t>
  </si>
  <si>
    <t>5521 9760</t>
  </si>
  <si>
    <t>María de los Ángeles Salazar Cruz</t>
  </si>
  <si>
    <t>Interior del Palacio de Bellas Artes</t>
  </si>
  <si>
    <t>Av. Oriente 4 núm. 355</t>
  </si>
  <si>
    <t>libreria@uabcs.mx</t>
  </si>
  <si>
    <t>www.uabcs.mx</t>
  </si>
  <si>
    <t xml:space="preserve">Librería Universitaria </t>
  </si>
  <si>
    <t>Universidad Autónoma de Coahuila</t>
  </si>
  <si>
    <t>Audio-libros y papelería y revistas, películas. Ventas en colegios</t>
  </si>
  <si>
    <t>Librería Parroquial de Clavería, Obra Nacional de la Buena Prensa y Editorial San Pablo</t>
  </si>
  <si>
    <t>Francisco I. Madero 424</t>
  </si>
  <si>
    <t>01 81 8374 5529</t>
  </si>
  <si>
    <t>Quintana Roo 186 B</t>
  </si>
  <si>
    <t>01 443 312 7272</t>
  </si>
  <si>
    <t>01 999 923 3066</t>
  </si>
  <si>
    <t>97000</t>
  </si>
  <si>
    <t>Librería y Bodega Fénix</t>
  </si>
  <si>
    <t>Concepción Flores Villalobos</t>
  </si>
  <si>
    <t>Popocátl 5690</t>
  </si>
  <si>
    <t>Fracc. del Real</t>
  </si>
  <si>
    <t>01 656 619 8146</t>
  </si>
  <si>
    <t>Plaza Comercial Sendero Periférico</t>
  </si>
  <si>
    <t>Arturo Juárez Mendoza / Cintia Hernández</t>
  </si>
  <si>
    <t>Bolsas, playeras</t>
  </si>
  <si>
    <t>Asesoría Bibliográfica de Oriente, S.A de C.V.</t>
  </si>
  <si>
    <t>Centro de Idiomas de UPAEP (Universidad Popular Autónoma del Estado de Puebla)</t>
  </si>
  <si>
    <t>13 Poniente 1927, Universidad Popular Autónoma del Estado de Puebla</t>
  </si>
  <si>
    <t>Nelson Efraín Trejo Tavares</t>
  </si>
  <si>
    <t>Responsable de Librería y/oJefe de compras de libros</t>
  </si>
  <si>
    <t>Planeta, Colofón y FCE</t>
  </si>
  <si>
    <t>Madai Ramírez Lemus</t>
  </si>
  <si>
    <t>Juárez 46, Letra A</t>
  </si>
  <si>
    <t>Porrúa y Editorial Cajica</t>
  </si>
  <si>
    <t>Christian Medina</t>
  </si>
  <si>
    <t>Limusa, Paidós y McGraw-Hill</t>
  </si>
  <si>
    <t xml:space="preserve">Souvenirs. </t>
  </si>
  <si>
    <t>Ciudad Universitaria, Edificio A</t>
  </si>
  <si>
    <t>Satélite</t>
  </si>
  <si>
    <t>Distribuidora Parroquial de San Antonio, Distribuidora El Relicario, Distribuidora Parroquial de Clavería y Frente y Vuelta</t>
  </si>
  <si>
    <t>Revistas, artículos religiosos: medallas, cristos e imágenes.</t>
  </si>
  <si>
    <t>01 449 916 1719</t>
  </si>
  <si>
    <t>Revistas, rosarios, crucifijos, estampas y velas</t>
  </si>
  <si>
    <t>Calle Margarito M. Guzmán 3</t>
  </si>
  <si>
    <t>Barrio de Santa María</t>
  </si>
  <si>
    <t>Tehuantepec</t>
  </si>
  <si>
    <t>Librería Librotec</t>
  </si>
  <si>
    <t>Gustavo Gili, Gedisa, Edaf, Siglo XXI, Distribuidora Marín</t>
  </si>
  <si>
    <t>Librería y Papelería de Gerardo</t>
  </si>
  <si>
    <t>Grijalbo, Alfaguara, Océano y Planeta</t>
  </si>
  <si>
    <t>Papelería, periódicos y revistas</t>
  </si>
  <si>
    <t>Coordinador de la librería</t>
  </si>
  <si>
    <t>Silvia González</t>
  </si>
  <si>
    <t>Librería San Ignacio de Loyola</t>
  </si>
  <si>
    <t>Coordinadora de la librería</t>
  </si>
  <si>
    <t>Donceles 105, Local D</t>
  </si>
  <si>
    <t>donceles@buenaprensa.com / ventas@buenaprensa.com</t>
  </si>
  <si>
    <t>Lourdes Vargas</t>
  </si>
  <si>
    <t>Discos, tarjetas navideñas, pósters y estampas</t>
  </si>
  <si>
    <t>Calz. Cuauhtémoc 750 Nte</t>
  </si>
  <si>
    <t>torreon@buenaprensa.com / ventas@buenaprensa.com</t>
  </si>
  <si>
    <t>www.libreriaerandi.com.mx</t>
  </si>
  <si>
    <t>María Estela Álvarez</t>
  </si>
  <si>
    <t>Av. López Velarde  637</t>
  </si>
  <si>
    <t>Claudia Luna</t>
  </si>
  <si>
    <t>5673 2956</t>
  </si>
  <si>
    <t>2652 3191</t>
  </si>
  <si>
    <t xml:space="preserve">Ingeniería, arquitectura, derecho, medicina, administración, psicología </t>
  </si>
  <si>
    <t>Tec de Monterrey Ciudad de México</t>
  </si>
  <si>
    <t>Separadores, lentes, playeras y morrales de lona</t>
  </si>
  <si>
    <t>Vía José López Portillo 105, Locales 83-84</t>
  </si>
  <si>
    <t>Martha González</t>
  </si>
  <si>
    <t xml:space="preserve">Gerente  </t>
  </si>
  <si>
    <t xml:space="preserve">Joyería y discos. </t>
  </si>
  <si>
    <t xml:space="preserve">Random House de Estados Unidos, Santillana, Planeta y Océano </t>
  </si>
  <si>
    <t>joseluisangel@gmail.com</t>
  </si>
  <si>
    <t>Jesús Ángel</t>
  </si>
  <si>
    <t>Derecho, Jurídica</t>
  </si>
  <si>
    <t>American Books Store</t>
  </si>
  <si>
    <t>Artículos religiosos, material didáctico, videos y discos, Ludoteca para niños, auditorio para conferencias, presentaciones de libros y mesas de lectura</t>
  </si>
  <si>
    <t>Librería El Arca</t>
  </si>
  <si>
    <t>Jefa de Librerías</t>
  </si>
  <si>
    <t>www.libreriasgalenos.com</t>
  </si>
  <si>
    <t>5578 5412 / 5658 1272</t>
  </si>
  <si>
    <t>Librerías Galenos</t>
  </si>
  <si>
    <t>Librerías Galenos, S.A. de C.V.</t>
  </si>
  <si>
    <t>Regalos. Cafetería. Pedidos especiales.</t>
  </si>
  <si>
    <t>Elizabeth Avelizapa</t>
  </si>
  <si>
    <t xml:space="preserve">01 442 212 8141 </t>
  </si>
  <si>
    <t>colima@educal.com.mx</t>
  </si>
  <si>
    <t>Random House Mondadori y Planeta</t>
  </si>
  <si>
    <t>Laura Cruz</t>
  </si>
  <si>
    <t>Agustina Arriaga Puente</t>
  </si>
  <si>
    <t>Interior del Jardín Borda</t>
  </si>
  <si>
    <t>5658 3261</t>
  </si>
  <si>
    <t>Librería San Francisco de Asís</t>
  </si>
  <si>
    <t>Alma Aguilar Mesinas</t>
  </si>
  <si>
    <t xml:space="preserve">Pedro Henríquez Ureña 619, Local A </t>
  </si>
  <si>
    <t>Lucía Pérez Guerra</t>
  </si>
  <si>
    <t>Colaboradora de la Encargada</t>
  </si>
  <si>
    <t>Calle 4a. Salvador Díaz Mirón 7977</t>
  </si>
  <si>
    <t>Noemí Martínez García</t>
  </si>
  <si>
    <t>eldiauabc@hotmail.com</t>
  </si>
  <si>
    <t>Instituto Literario 100 A Poniente</t>
  </si>
  <si>
    <t>01 871 711 9812</t>
  </si>
  <si>
    <t>01 771 717 2000</t>
  </si>
  <si>
    <t>Librería de la Frontera</t>
  </si>
  <si>
    <t>Obregón 1093</t>
  </si>
  <si>
    <t>Moderna Heroica</t>
  </si>
  <si>
    <t>Nogales</t>
  </si>
  <si>
    <t>01 631 313 0200</t>
  </si>
  <si>
    <t xml:space="preserve">administracion3@paulinas.com.mx / marketing@paulinas.com.mx / pedidosyventas@paulinas.com.mx / </t>
  </si>
  <si>
    <t>Lucina Peralta / Patricia Navarrete</t>
  </si>
  <si>
    <t>5656 1944 / 5656 2064 / 5695 5519</t>
  </si>
  <si>
    <t>Claudia Granados / María del Refugio Cota Fernández</t>
  </si>
  <si>
    <t>Osciel González</t>
  </si>
  <si>
    <t xml:space="preserve">Mochilas, tazas, perfumes, camisas, bolsas, etc. </t>
  </si>
  <si>
    <t>Josefa Ortiz de Domínguez 64</t>
  </si>
  <si>
    <r>
      <t xml:space="preserve">Gandhi, Gonvill, </t>
    </r>
    <r>
      <rPr>
        <u/>
        <sz val="10"/>
        <rFont val="Arial"/>
        <family val="2"/>
      </rPr>
      <t>Só</t>
    </r>
    <r>
      <rPr>
        <sz val="10"/>
        <rFont val="Arial"/>
        <family val="2"/>
      </rPr>
      <t>tano</t>
    </r>
  </si>
  <si>
    <t>Tecnológico 7, 8, Universidad Autónoma de Baja California</t>
  </si>
  <si>
    <t>Random House Mondadori, Planeta, Colofón y Paidós</t>
  </si>
  <si>
    <t>Cd's música clásica, videos para clientes premier. Estacionamiento</t>
  </si>
  <si>
    <t>Rubén Mateos</t>
  </si>
  <si>
    <t>Librería Macondo</t>
  </si>
  <si>
    <t>Evelia Vela</t>
  </si>
  <si>
    <t>Librería San Pablo, Librería Paulinas y Obra Nacional de la Buena Prensa</t>
  </si>
  <si>
    <t>metepec@libreriaimagen.com / lirmn@hotmail.com</t>
  </si>
  <si>
    <t>5528 6177</t>
  </si>
  <si>
    <t>11 Poniente y 1a. Avenida Sur 1173, Local 7 (Servi Plaza)</t>
  </si>
  <si>
    <t>Guadalupe Arreola Hernández / Claudia Guinto Meneses</t>
  </si>
  <si>
    <t>cct.tuxtla@prodigy.net.mx</t>
  </si>
  <si>
    <t>Bolsas, pósters y playeras. Auditorio para eventos</t>
  </si>
  <si>
    <t>11 Poniente 2317-A</t>
  </si>
  <si>
    <t xml:space="preserve">libromac@yahoo.com.mx / limedmac10@hotmail.com </t>
  </si>
  <si>
    <t>Editorial Médica Panamericana, McGraw-Hill y El Manual Moderno Distribuidora Intersistemas</t>
  </si>
  <si>
    <t>Joel Camacho / Edgar Hernández</t>
  </si>
  <si>
    <t>01 222 230 2259</t>
  </si>
  <si>
    <t>Empleada / Contador Público</t>
  </si>
  <si>
    <t>Evelyn Ramírez / Edgar Hernández</t>
  </si>
  <si>
    <t>Encargado / Contador Público</t>
  </si>
  <si>
    <t>Esqueletos</t>
  </si>
  <si>
    <t>Encargada / Recepción</t>
  </si>
  <si>
    <t>Religion Católica</t>
  </si>
  <si>
    <t xml:space="preserve">Rosarios, discos compactos de música, dvs películas, estampas, cromos, pósters, velas y medallas. Biblioteca y talleres </t>
  </si>
  <si>
    <t>a66@mx.areasmail.com</t>
  </si>
  <si>
    <t>Elsy Martínez</t>
  </si>
  <si>
    <t>01 722 273 3775</t>
  </si>
  <si>
    <t xml:space="preserve">Artesanías, souvenirs, regalos, revistas, alimentos y farmacia. </t>
  </si>
  <si>
    <t>d51@mx.areasmail.com</t>
  </si>
  <si>
    <t>Cristina Ojendis Orozco</t>
  </si>
  <si>
    <t>Dimsa, Monclem Ediciones, Océano, Urano, Santillana, Random House y Planeta</t>
  </si>
  <si>
    <t>044 55 1812 3553</t>
  </si>
  <si>
    <t>Porrúa y Limusa</t>
  </si>
  <si>
    <t>Talleres y presentación de libros</t>
  </si>
  <si>
    <t>Británica, Quimera Editores, Océano y Planeta</t>
  </si>
  <si>
    <t>Gerardo Rannou Guenole</t>
  </si>
  <si>
    <t>guadalajara@sigloxxieditores.com.mx</t>
  </si>
  <si>
    <t>Cds, dvs, accesorios y Ticketmaster</t>
  </si>
  <si>
    <t>Maestría, Doctorado y Ciencias de la Salud</t>
  </si>
  <si>
    <t xml:space="preserve">Técnico-Científico. Química, Química Industrial, Farmacéutina, Mecánica, Metales, etc. </t>
  </si>
  <si>
    <t>Venustiano Carranza Pte. 305</t>
  </si>
  <si>
    <t>722 212 9126</t>
  </si>
  <si>
    <t>01 722 212 9155</t>
  </si>
  <si>
    <t>5661 7124 / 5661 9971</t>
  </si>
  <si>
    <t>ventas@casadelibro.com.mx / mcervantes@casadelibro.com.mx / igutierrez@casadelibro.com.mx</t>
  </si>
  <si>
    <t>cfcizca@casadelibro.com.mx / cguzman@casadelibro.com.mx</t>
  </si>
  <si>
    <t>Super Plaza Las Haciendas</t>
  </si>
  <si>
    <t>hgarcia@casadelibro.com.mx</t>
  </si>
  <si>
    <t>Colofón, Iztaccíhuatl, Nirvana, Lumen, Aboitiz, Planeta, Ediciones B y Océano</t>
  </si>
  <si>
    <t>Blvd. Av. Magnocentro Manzana 11, Lote 10, No. 39</t>
  </si>
  <si>
    <t>Av. Horacio, esquina Hegel 307, Locales G y H</t>
  </si>
  <si>
    <t>Circuitos Médicos 18</t>
  </si>
  <si>
    <t>fjlozano@casalibro.com.mx / clvillacoapa@hotmail.com</t>
  </si>
  <si>
    <t>Colofón, Iztaccíhuatl, Nirvana, Lumen, Aboitiz, Ediciones A. Fossati, Editorial Océano y Paidós</t>
  </si>
  <si>
    <t xml:space="preserve">Regalos, cds, llaveros y plumas </t>
  </si>
  <si>
    <t>Derecho, Criminologia</t>
  </si>
  <si>
    <t>Niños Héroes 132</t>
  </si>
  <si>
    <t>Doctores</t>
  </si>
  <si>
    <t>06720</t>
  </si>
  <si>
    <t>5761 9430</t>
  </si>
  <si>
    <t>5588 5797</t>
  </si>
  <si>
    <t>Tribunal Superior de Justicia del Distrito Federal</t>
  </si>
  <si>
    <t>Ministerios Emanuel</t>
  </si>
  <si>
    <t>Propietarios</t>
  </si>
  <si>
    <t>Viaducto 26</t>
  </si>
  <si>
    <t>Milpillas</t>
  </si>
  <si>
    <t>marquez.joel01@gmail.com</t>
  </si>
  <si>
    <t>Entrenamiento en las iglesias sobre evangelismo y discipulado.</t>
  </si>
  <si>
    <t>Liga Bíblica Internacional</t>
  </si>
  <si>
    <t>Liga Bíblica Internacional, A.C.</t>
  </si>
  <si>
    <t>Ropones para bautizo, vestidos para Primera Comunión, estampas, novenas, imágenes, postales, separadores de libros, bolos y regalos.</t>
  </si>
  <si>
    <t>losangeleslibros@gmail.com</t>
  </si>
  <si>
    <t>Librería Mochis Plaza Campanario</t>
  </si>
  <si>
    <t>Librería ITSON Centro</t>
  </si>
  <si>
    <t xml:space="preserve">Instituto Tecnológico de Sonora </t>
  </si>
  <si>
    <t>www.itson.mx</t>
  </si>
  <si>
    <t>Rosi Elvira Gil Ramos</t>
  </si>
  <si>
    <t>Encargada de Librerías</t>
  </si>
  <si>
    <t xml:space="preserve">Librería ITSON </t>
  </si>
  <si>
    <t>Corporativo</t>
  </si>
  <si>
    <t>Arquidiócesis de Morelia, A.R. Centro de Evangelización San Roberto</t>
  </si>
  <si>
    <t>Guadalupe Ramírez</t>
  </si>
  <si>
    <t>Buena Prensa y Paulinas</t>
  </si>
  <si>
    <t>Hostias, vinos, rosarios, estampas e imágenes de bulto</t>
  </si>
  <si>
    <t>num</t>
  </si>
  <si>
    <t>EMP</t>
  </si>
  <si>
    <t>mod</t>
  </si>
  <si>
    <t>edo</t>
  </si>
  <si>
    <t xml:space="preserve">giro  </t>
  </si>
  <si>
    <t>Murguía, Librería Parroquial de Clavería, Paulinas y San Pablo</t>
  </si>
  <si>
    <t>Librería Cristiana Rema</t>
  </si>
  <si>
    <t>Gustavo Gily, Distribuidora Marín y Océano</t>
  </si>
  <si>
    <t>5702 8077</t>
  </si>
  <si>
    <t>Interior del Fonca</t>
  </si>
  <si>
    <t>Puerto Vallarta</t>
  </si>
  <si>
    <t>Librería Grupo Libro Club</t>
  </si>
  <si>
    <t>5211 4463</t>
  </si>
  <si>
    <t>Cyntia Guzmán / Margarita Ruiz Pacheco</t>
  </si>
  <si>
    <t>Gerente de Ventas / Auxiliar Secretarial</t>
  </si>
  <si>
    <t>Los Pinos</t>
  </si>
  <si>
    <t>¿A quien le compra</t>
  </si>
  <si>
    <t>Metros cuadrados</t>
  </si>
  <si>
    <t>%fac venta que no de texto</t>
  </si>
  <si>
    <t>%fac venta de texto</t>
  </si>
  <si>
    <t>%fac otros productos</t>
  </si>
  <si>
    <t>total</t>
  </si>
  <si>
    <t>Planeta, Urano, Santillana y Random House Mondadori</t>
  </si>
  <si>
    <t>libreria@editorialprogreso.com.mx / ocruz@editorialprogreso.com.mx / dirgeneral@editorialprogreso.com.mx</t>
  </si>
  <si>
    <t>Bosque de Chapultepec</t>
  </si>
  <si>
    <t>Baja California Sur</t>
  </si>
  <si>
    <t>01 612 128 9421</t>
  </si>
  <si>
    <t>lapaz@educal.com.mx</t>
  </si>
  <si>
    <t>Citlali Camacho Barrera / Héctor Rodríguez</t>
  </si>
  <si>
    <t>Interior del Antiguo Palacio Municipal</t>
  </si>
  <si>
    <t>Juárez 100, interior Presidencia Municipal</t>
  </si>
  <si>
    <t>Manzanillo</t>
  </si>
  <si>
    <t>01 314 332 8234</t>
  </si>
  <si>
    <t>manzanillo@educal.com.mx</t>
  </si>
  <si>
    <t>www.franzmayer.org.mx</t>
  </si>
  <si>
    <t>01 871 192 0839 ext. 112</t>
  </si>
  <si>
    <t>Artesanías, música, vídeos, revistas, llaveros, joyería de plata, porta-tarjetero, tequileros, tazas, mandiles y morrales. Monedero electrónico y Servicio express.</t>
  </si>
  <si>
    <t>Vergara y Ribas y, Espasa</t>
  </si>
  <si>
    <t>Sexto Piso y Ariel</t>
  </si>
  <si>
    <t>Artesanías, dvs, revistas especializadas, cds., réplicas de obras avaladas por el INAH. Servicio Express y Eventos dedicados a la Cultura</t>
  </si>
  <si>
    <t>Othon P. Blanco</t>
  </si>
  <si>
    <t>Héroes 68, por Mahatma Gandhi</t>
  </si>
  <si>
    <t>Santillana, Océano, Selector, Random House Mondadori y, Artes de México y del Mundo</t>
  </si>
  <si>
    <t>Random House Mondadori y Selector</t>
  </si>
  <si>
    <t>Julián Aguilar Méndez</t>
  </si>
  <si>
    <t>Artesanías, souvenirs, revistas, juguetes didácticos, agendas y joyería. Servicio espress</t>
  </si>
  <si>
    <t>Postales, recuerdos, revistas, agendas y joyería. Servicio express</t>
  </si>
  <si>
    <t>Instituto Nacional de Antropología e Historia, Dirección General de Publicaciones de Conaculta, FCE, Siglo XXI y Ediciones Era</t>
  </si>
  <si>
    <t>Alimentos, ropa, souvenirs y revistas</t>
  </si>
  <si>
    <t>Félix Adriana García de Alba / Jessica Vences</t>
  </si>
  <si>
    <t>Dulces típicos, alimentos, artesanías y revistas</t>
  </si>
  <si>
    <t>Artesanías, revistas, discos, películas, separadores de libros, recuerdos, postales, timbres postales y pilas. Servicio express.</t>
  </si>
  <si>
    <t>Blvd. de los Presidentes y calle Cd. Victoria s/n</t>
  </si>
  <si>
    <t>Ismael Alejandro García Medina</t>
  </si>
  <si>
    <t>Ediciones B de México, Siglo XXI y Random House Mondadori y Anagrama</t>
  </si>
  <si>
    <t xml:space="preserve">Artesanías, tazas, vasos, termos y revistas. </t>
  </si>
  <si>
    <t>Jesús Rivera Rodríguez / Berenice Martínez Lara</t>
  </si>
  <si>
    <t>Artesanías, películas, cds, juegos educativos y revistas. Servicio express</t>
  </si>
  <si>
    <t xml:space="preserve">Sin nombre </t>
  </si>
  <si>
    <t>Mayra Yaneth López Pérez</t>
  </si>
  <si>
    <t>Artesanías, joyería de plata, revistas, cds, dvs, agendas, playeras y audio-libros. Servicio express.</t>
  </si>
  <si>
    <t>Nayeli Velázquez Garnica</t>
  </si>
  <si>
    <t xml:space="preserve">Random House Mondadori y Siglo XXI </t>
  </si>
  <si>
    <t>Películas, videos, carteles, revistas, material didáctico y discos. Servicio express</t>
  </si>
  <si>
    <t>Metro Allende, Línea 2, Local CM-09</t>
  </si>
  <si>
    <t>Librerías Alma</t>
  </si>
  <si>
    <t>Pueblo de Los Reyes Coyoacán</t>
  </si>
  <si>
    <t>5610 3052</t>
  </si>
  <si>
    <t>Miguel Ibarra Pérez / Erick González</t>
  </si>
  <si>
    <t>Encargado / Empleado</t>
  </si>
  <si>
    <t>Iztaccíhuatl, Planeta, RGC, Porrúa, Editores Mexicano y Leyenda</t>
  </si>
  <si>
    <t xml:space="preserve">Discos, playeras, calcomanías, tazas, pulseras, pergaminos, etcétera </t>
  </si>
  <si>
    <t>Gerente de Librería / Secretaria</t>
  </si>
  <si>
    <t>Metro Revolución, Línea 2, Local CA-09</t>
  </si>
  <si>
    <t>Volcán Paricutin 120</t>
  </si>
  <si>
    <t xml:space="preserve">Av. Taxqueña 1320 </t>
  </si>
  <si>
    <t>Encargado / Secretaria</t>
  </si>
  <si>
    <t>Encargada / Secretaria</t>
  </si>
  <si>
    <t>Guadalupe Reyes / Ana Velázquez</t>
  </si>
  <si>
    <t>Laura Pineda / Ana Velázquez</t>
  </si>
  <si>
    <t>Javier Salinas / Ana Velázquez</t>
  </si>
  <si>
    <t>Carretera Colima-Coquimatlán km 9</t>
  </si>
  <si>
    <t>Víctor Hugo Gaytán Chávez / Ana Lilia Moreno</t>
  </si>
  <si>
    <t>Auxiliar Administrativo / Directora General de Servicios Universitarios</t>
  </si>
  <si>
    <t>Rosa Hernández / Elizabeth Michua</t>
  </si>
  <si>
    <t>Librería Servicios Informáticos y Regalos Los Arcángeles, S.A. de C.V.</t>
  </si>
  <si>
    <t>Tobacco Shop</t>
  </si>
  <si>
    <t>H05@mx.areasmail.com</t>
  </si>
  <si>
    <t>Victoria Eugenia Wiley Montoya  / José González</t>
  </si>
  <si>
    <t>Gerente de tienda / Gerente Regional</t>
  </si>
  <si>
    <t>Dimsa, Monclem Ediciones, Océano, Urano, Santillana, Random House, Citem e Intermex</t>
  </si>
  <si>
    <t>Revistas, bebidas, sombreros de charro, joyería, souvenirs y ropa</t>
  </si>
  <si>
    <t xml:space="preserve">Colofón y Cordillera </t>
  </si>
  <si>
    <t>cctmolinos@prodigy.net.mx / gerenciatrillasmolino@prodigy.net.mx</t>
  </si>
  <si>
    <t>Claudia Medina Domínguez</t>
  </si>
  <si>
    <t>PLAYERAS Y BOLSAS DE Trillas</t>
  </si>
  <si>
    <t>Av. Molinos 31, P.B.</t>
  </si>
  <si>
    <t>cctaguascalientes@prodigy.net.mx / cisnerosgerenciatrillasags@prodigy.net.mx / trillas_ags@yahoo.com.mx</t>
  </si>
  <si>
    <t xml:space="preserve">Blvd. Ortiz Mena  2814, esquina Calle Presa Rejón </t>
  </si>
  <si>
    <t xml:space="preserve">Lomas del Santuario </t>
  </si>
  <si>
    <t>01 614 418 5819</t>
  </si>
  <si>
    <t>atrillaschihuahua@prodigy.net.mx</t>
  </si>
  <si>
    <t>Av. Alta Tensión 9, Local A</t>
  </si>
  <si>
    <t>01 777 317 1803 / 317 0432</t>
  </si>
  <si>
    <t>cctcuernavaca@att.net.mx / trillascuernavaca@prodigy.net.mx</t>
  </si>
  <si>
    <t xml:space="preserve">01 33 3122 8222 / 3122 7463 </t>
  </si>
  <si>
    <t>cctguadalajara@prodigy.net.mx / trillasguadalajara@prodigy.net.mx</t>
  </si>
  <si>
    <t>María de los Ángeles Montes Villalpando / María Isabel Arredondo Flores</t>
  </si>
  <si>
    <t>cctleon@prodigy.net.mx / gerenciatrillasleoncam@prodigy.net.mx / trillasleon@prodigy.net.mx / trillas_leon@att.net.mx</t>
  </si>
  <si>
    <t>Calle 14 núm. 70 por Calle 20, Locales A1-A2</t>
  </si>
  <si>
    <t>cctmerida@prodigy.net.mx / gerenciatrillasmerida@prodigy.net.mx</t>
  </si>
  <si>
    <t>01 81 8359 6964 / 8358 5875</t>
  </si>
  <si>
    <t>01 81 8359 4678</t>
  </si>
  <si>
    <t>Myrna Laura Treviño Ruiz / Erwin Salas</t>
  </si>
  <si>
    <t>cctmonterrey@prodigy.net.mx / gerenciatrillasmonterrey@prodigy.net.mx</t>
  </si>
  <si>
    <t>Av. Venustiano Carranza 440</t>
  </si>
  <si>
    <t>Talleres, conferencias, marionetas, payasos y viajes</t>
  </si>
  <si>
    <t>Librería Allende</t>
  </si>
  <si>
    <t>Allende 100-A</t>
  </si>
  <si>
    <t>01 444 810 0638</t>
  </si>
  <si>
    <t>libreriaallende@hotmail.com</t>
  </si>
  <si>
    <t xml:space="preserve">http://libreria.izt.uam.mx/ </t>
  </si>
  <si>
    <t xml:space="preserve">Papelería básica, consumibles de cómputo, venta de promocionales con la imagen institucional y material bibliográfico. </t>
  </si>
  <si>
    <t>María Esther Murguía Canovas / Luis Fernando Carvajal</t>
  </si>
  <si>
    <t>Propietaria / Supervisor</t>
  </si>
  <si>
    <t>Agendas, separadores de libros y libretas de notas</t>
  </si>
  <si>
    <t>Cirenia Baena Mojica / Delia Hernández</t>
  </si>
  <si>
    <t>Gabriela Yáñez</t>
  </si>
  <si>
    <t>Propietaria / Auxiliar</t>
  </si>
  <si>
    <t>sbmdirec@prodigy.net.mx / prubio@socbiblicademexico.com.mx</t>
  </si>
  <si>
    <t>Esther Guerrero / Gerardo López</t>
  </si>
  <si>
    <t>Asistente de Producción / Ventas</t>
  </si>
  <si>
    <t>Cuadros y películas</t>
  </si>
  <si>
    <t>libreriaceccam@hotmail.com. / mons8871@hotmail.com</t>
  </si>
  <si>
    <t>McGraw-HiIll, Pearson y Alfaomega</t>
  </si>
  <si>
    <t>Silvia Retana / Lilia Álvarez</t>
  </si>
  <si>
    <t>Gerente / Cajera</t>
  </si>
  <si>
    <t>macosta@elsotano.com</t>
  </si>
  <si>
    <t>Encargada / Jefe de Piso</t>
  </si>
  <si>
    <t>Random House Mondadori, Porrúa, Alianza</t>
  </si>
  <si>
    <t>María Elena Acosta / Alfreso López Robles</t>
  </si>
  <si>
    <t>5339 1300 exts. 110, 142 y 149</t>
  </si>
  <si>
    <t>www.librerialeo.com.mx</t>
  </si>
  <si>
    <t>Librería LEO</t>
  </si>
  <si>
    <t>Dr. Pasteur 115, 1er. Piso</t>
  </si>
  <si>
    <t>Masson, Médica Panamericana y Lippincott</t>
  </si>
  <si>
    <t>Lippincott, Saunders</t>
  </si>
  <si>
    <t>Rosendo Paredes</t>
  </si>
  <si>
    <t>Pasaje Zócalo Pino Suárez, Local 20</t>
  </si>
  <si>
    <t>5542 4167</t>
  </si>
  <si>
    <t>Libros, Lectores y Servicios, S.A. de C.V.</t>
  </si>
  <si>
    <t>Librería EON</t>
  </si>
  <si>
    <t>libroslectores@prodigy.net.mx</t>
  </si>
  <si>
    <t>Geraldine Castañeda</t>
  </si>
  <si>
    <t>Nirvana Libros</t>
  </si>
  <si>
    <t>Dvs</t>
  </si>
  <si>
    <t>Maranatha y Luz que da vida</t>
  </si>
  <si>
    <t>Librería Cristiana Zebaoth</t>
  </si>
  <si>
    <t>Thomas Telle Rauch</t>
  </si>
  <si>
    <t>thomastelle@hotmail.com</t>
  </si>
  <si>
    <t>Francisco Xavier Mina 793</t>
  </si>
  <si>
    <t>Ignacio Zaragoza</t>
  </si>
  <si>
    <t>ventas@libreriaacuario.com / libreria_acuario@prodigy.net.mx</t>
  </si>
  <si>
    <t>Revistas, instrumental de equipo médico y uniformes médicos</t>
  </si>
  <si>
    <t xml:space="preserve">Cultura Maya, Historia y Antropología </t>
  </si>
  <si>
    <t>cctiztapaluca@prodigy.net.mx</t>
  </si>
  <si>
    <t>Edith Espejel / Mariana Torres</t>
  </si>
  <si>
    <t>Plaza Sendero</t>
  </si>
  <si>
    <t>monroy_selector@yahoo.com.mx</t>
  </si>
  <si>
    <t>Gerardo Portillo / Jessica Monroy Álvarez</t>
  </si>
  <si>
    <t>Superacion personal e infantil</t>
  </si>
  <si>
    <t>Pasaje Zócalo Pino Suárez</t>
  </si>
  <si>
    <t>Sector Hidalgo</t>
  </si>
  <si>
    <t>Plaza Juárez s/n</t>
  </si>
  <si>
    <t>01 771 718 9310</t>
  </si>
  <si>
    <t>pachuca@educal.com.mx</t>
  </si>
  <si>
    <t>Interior del Teatro Bartolomé de Medina</t>
  </si>
  <si>
    <t>Plaza de la Ciudadela 2</t>
  </si>
  <si>
    <t>06040</t>
  </si>
  <si>
    <t>5709 0659</t>
  </si>
  <si>
    <t>centro_imagen@educal.com.mx</t>
  </si>
  <si>
    <t>San Miguel de Allende</t>
  </si>
  <si>
    <t>01 415 154 9179</t>
  </si>
  <si>
    <t>sanmiguelallende@educal.com.mx</t>
  </si>
  <si>
    <t>Lourdes Olvera Anaya</t>
  </si>
  <si>
    <t>Discos, vds, artesanías, playeras, tazas y revistas. Servicio express</t>
  </si>
  <si>
    <t>Blvd. Adolfo López Mateos s/n</t>
  </si>
  <si>
    <t xml:space="preserve">01 833 274 2843 </t>
  </si>
  <si>
    <t>Minka Ávalos</t>
  </si>
  <si>
    <t>Libros en Inglés</t>
  </si>
  <si>
    <t>Álbumes fotográficos, calendarios, cuadernos, tarjetas navideñas, discos, revistas y regalos. Suscripciones de revistas médicas</t>
  </si>
  <si>
    <t>Británica, FCE, Editorial Leyenda, Random House Mondadori y Santillana</t>
  </si>
  <si>
    <t>61 No. 443 por 50 y 52</t>
  </si>
  <si>
    <t>peninsu@ciesas.edu.mx</t>
  </si>
  <si>
    <t>María Zenaida Tuz Chi</t>
  </si>
  <si>
    <t>Dirección de Publicaciones del Instituto Politécnico Nacional</t>
  </si>
  <si>
    <t>Grupo Reyes Papelería Librería y Mucho Más, S. de R.L. de C.V.</t>
  </si>
  <si>
    <t>jaime@gruporeyes.biz / veronica@gruporeyes.biz / ventas@gruporeyes.biz</t>
  </si>
  <si>
    <t>Encargada de Mostrador Gerente Administrativo</t>
  </si>
  <si>
    <t>Heydi Reyes Rocha / Verónica Reyes Rocha</t>
  </si>
  <si>
    <t>Acolhuacan Manzana 2-A, Lote 7</t>
  </si>
  <si>
    <t>5701 4445 / 5115 7108</t>
  </si>
  <si>
    <t>1a. Norte Poniente 313</t>
  </si>
  <si>
    <t>Moisés Moreno Cruz</t>
  </si>
  <si>
    <t>McGraw-Hill, Pearson y Trillas</t>
  </si>
  <si>
    <t>María Guadalupe Zamarripa Colmenero</t>
  </si>
  <si>
    <t>Música, videos, accesorios, cajas manuales y material didáctico</t>
  </si>
  <si>
    <t>Umbral XXI la puerta hacia lo desconocido, S.A. de C.V.</t>
  </si>
  <si>
    <t>Orizaba</t>
  </si>
  <si>
    <t>01 272 726 4531</t>
  </si>
  <si>
    <t>Agendas y cds</t>
  </si>
  <si>
    <t>Librería Un paseo por los libros</t>
  </si>
  <si>
    <t>06060</t>
  </si>
  <si>
    <t>5522 3078</t>
  </si>
  <si>
    <t>5522 3016</t>
  </si>
  <si>
    <t xml:space="preserve">up_cajero2@fondodeculturaeconomica.com </t>
  </si>
  <si>
    <t>Raúl López Morales</t>
  </si>
  <si>
    <t>Blvd. Sánchez Taboada 4002, B2A</t>
  </si>
  <si>
    <t>01 664 634 2513</t>
  </si>
  <si>
    <t>María Eugenia Segundo Navarro</t>
  </si>
  <si>
    <t>Librería del Sótano Niños</t>
  </si>
  <si>
    <t>Miguel Ángel de Quevedo 217</t>
  </si>
  <si>
    <t>5339 1310</t>
  </si>
  <si>
    <t>Colofón, Random House Mondadori y Norma</t>
  </si>
  <si>
    <t>Material didáctico y películas infantiles. Tarjeta de cliente frecuente</t>
  </si>
  <si>
    <t>5557 1244</t>
  </si>
  <si>
    <t>Vendedor / Encargada</t>
  </si>
  <si>
    <t>Paidós, Herder, Editorial Folio y Larousse</t>
  </si>
  <si>
    <t>Lorena Gómez del Castillo Rangel</t>
  </si>
  <si>
    <t>Profética Casa de la Lectura</t>
  </si>
  <si>
    <t>Profética Comercial, S.A. de C.V.</t>
  </si>
  <si>
    <t>3 Sur núm. 701</t>
  </si>
  <si>
    <t>www.profetica.com.mx</t>
  </si>
  <si>
    <t>Violeta Jiménez</t>
  </si>
  <si>
    <t>Librería José Luis Martínez</t>
  </si>
  <si>
    <t>Chapultepec Sur 198</t>
  </si>
  <si>
    <t>Americana</t>
  </si>
  <si>
    <t>44310</t>
  </si>
  <si>
    <t>01 33 3615 1214 con 7 líneas</t>
  </si>
  <si>
    <t>Distribuidora y Librerías Tauro, S.A. de C.V.</t>
  </si>
  <si>
    <t>Justo Sierra 30</t>
  </si>
  <si>
    <t>5702 5635</t>
  </si>
  <si>
    <t>Blvd. de las Naciones 1813, Local 102</t>
  </si>
  <si>
    <t>5729 6000 ext. 54327</t>
  </si>
  <si>
    <t>Jorge Antonio Castañeda</t>
  </si>
  <si>
    <t>McGraw-Hill, Pearson y Cengage</t>
  </si>
  <si>
    <t>Discos de música cultural, asesoría a instituciones y bibliotecas</t>
  </si>
  <si>
    <t>Librería Don Quijote de la Mancha, Plaza Cachanilla</t>
  </si>
  <si>
    <t>Alfaomega, Trillas, Pearson, McGraw-Hill y Éxodo</t>
  </si>
  <si>
    <t>Federico Badillo Carmona</t>
  </si>
  <si>
    <t>aboupaep@hotmail.com / victorh@libreria-ditesa.com</t>
  </si>
  <si>
    <t>La Aventura de Leer</t>
  </si>
  <si>
    <t>www.facebook.com/librerialaaventuradeleer</t>
  </si>
  <si>
    <t>López Materos s/n, Local 19-A, Zona 1</t>
  </si>
  <si>
    <t>Jabonera</t>
  </si>
  <si>
    <t>21100</t>
  </si>
  <si>
    <t>01 686 552 9888</t>
  </si>
  <si>
    <t>Plaza Cachanilla</t>
  </si>
  <si>
    <t>Librería Don Quijote de la Mancha, Centro Comunitario UABC</t>
  </si>
  <si>
    <t xml:space="preserve">Blvd. Benito Juárez s/n </t>
  </si>
  <si>
    <t>Insurgentes Este</t>
  </si>
  <si>
    <t>01 686 566 3094</t>
  </si>
  <si>
    <t>Metepec</t>
  </si>
  <si>
    <t>Reforma</t>
  </si>
  <si>
    <t>Eduardo Ortiz / Gerardo Navarro Pérez</t>
  </si>
  <si>
    <t>Gerente / Propietario</t>
  </si>
  <si>
    <t xml:space="preserve">Artesanías mexicanas, revistas, películas y camisetas. </t>
  </si>
  <si>
    <t>Conaculta, Anagrama, Ciruela, Colofón y Cal y Arena</t>
  </si>
  <si>
    <t>Av. 6 Oriente 206 (Antigua calle de la Portería de Santa Clara 4)</t>
  </si>
  <si>
    <t>Arte y Literatura</t>
  </si>
  <si>
    <t>Artesanías, souvenirs, revistas y postales. Monedero electrónico y servicio express.</t>
  </si>
  <si>
    <t>Interior Museo de Ferrocarriles, Sala 1</t>
  </si>
  <si>
    <t xml:space="preserve">Revistas, productos culturales, artesanías, discos, películas, música, souvenirs, tazas y playeras. Servicio express </t>
  </si>
  <si>
    <t xml:space="preserve">Valentin Zamayoa, Englis Text Books </t>
  </si>
  <si>
    <t>Souvenirs y área de fotocopiado</t>
  </si>
  <si>
    <t>Centro Comercial Parque Duraznos</t>
  </si>
  <si>
    <t>Donceles 104</t>
  </si>
  <si>
    <t>5795 2815</t>
  </si>
  <si>
    <t>5704 7500 ext. 7801</t>
  </si>
  <si>
    <t>Medicina, arquitectura</t>
  </si>
  <si>
    <t>Separadores de libros, playeras y bolsas</t>
  </si>
  <si>
    <t>Juárez 16</t>
  </si>
  <si>
    <t>5521 2830</t>
  </si>
  <si>
    <t>5512 0175</t>
  </si>
  <si>
    <t>juarez@porrua.com</t>
  </si>
  <si>
    <t>parcifaleyd@prodigy.net.mx</t>
  </si>
  <si>
    <t>01 744 480 0769</t>
  </si>
  <si>
    <t>fuerte_sandiego@educal.com.mx</t>
  </si>
  <si>
    <t>Martha Campos Francisco</t>
  </si>
  <si>
    <t>www.edicionesb.mx</t>
  </si>
  <si>
    <t>Gabriela Enciso / Yazmín López</t>
  </si>
  <si>
    <t>Encargada / Gerente de Crédito y Cobranza</t>
  </si>
  <si>
    <t>2010 $679,205.00 y 2011 $641,610.00</t>
  </si>
  <si>
    <t>libro@xanum.uam.mx / publ@xanum.uam.mx</t>
  </si>
  <si>
    <t xml:space="preserve">Luis Salas Pérez </t>
  </si>
  <si>
    <t>Medicina e Inglés</t>
  </si>
  <si>
    <t>Campus Siglo XXI UAZ</t>
  </si>
  <si>
    <t>Librería y Papelería Acuarela, S.A.</t>
  </si>
  <si>
    <t>Londres Hawai s/n</t>
  </si>
  <si>
    <t>snjudast_reynosa@hotmail.com</t>
  </si>
  <si>
    <t>Guadalupe Moya / Martha Esther Olivo Rodríguez</t>
  </si>
  <si>
    <t>Administradora / Secretaria</t>
  </si>
  <si>
    <t xml:space="preserve">01 899 923 8838 </t>
  </si>
  <si>
    <t xml:space="preserve">Papelería y revistas. Entrega Foránea </t>
  </si>
  <si>
    <t xml:space="preserve">librosymas2010@hotmail.com / librosymas@megared.net. </t>
  </si>
  <si>
    <t>Judith Villalobos Pérez / Francisco Mier Castillo</t>
  </si>
  <si>
    <t>Encargada / Auxiliar</t>
  </si>
  <si>
    <t>Dvs, música, tarjetas, revistas, rosarios, velas, cristos y separadores</t>
  </si>
  <si>
    <t>Alberto Martínez</t>
  </si>
  <si>
    <t>Dvs, música, tarjetas, pósters, rosarios, velas, cristos y separadores</t>
  </si>
  <si>
    <t>Margarita Aguilar Bello</t>
  </si>
  <si>
    <t>Dvs, cds, música, tarjetas, revista "La Familia Cristiana", rosarios, velas, cirio pascual, cristos y separadores</t>
  </si>
  <si>
    <t>libreriamotolinia@sanpablo.com.mx / ventasmotolinia@sanpablo.com.mx / atencionalcliente@sanpablo.com.mx</t>
  </si>
  <si>
    <t>libreriaupm@sanpablo.com.mx / atencionalcliente@sanpablo.com.mx</t>
  </si>
  <si>
    <t>Revolución 30-C</t>
  </si>
  <si>
    <t>atencionalcliente@sanpablo.com.mx / i / libreriatlanepantla@sanpablo.com.mx</t>
  </si>
  <si>
    <t>Interior de la Universidad Pontificia de México</t>
  </si>
  <si>
    <t xml:space="preserve">Pasaje del Metro Zócalo-Pino Suárez, Local 14 </t>
  </si>
  <si>
    <t>5522 3919</t>
  </si>
  <si>
    <t>Av. Taxqueña 1792</t>
  </si>
  <si>
    <t>5670 8675 / 5646 1053 / 5646 1056</t>
  </si>
  <si>
    <t>María Teresa Ojeda</t>
  </si>
  <si>
    <t>Papelería. Seminarios</t>
  </si>
  <si>
    <t>Av. de los Plateros 28</t>
  </si>
  <si>
    <t>Ramón Nezahualcóyotl Zambrano Hernández</t>
  </si>
  <si>
    <t>lnhcelaya@hotmail.com</t>
  </si>
  <si>
    <t>Porrúa, Grijalbo y Grupo Planeta</t>
  </si>
  <si>
    <t>Videos y papelería</t>
  </si>
  <si>
    <t>Víctor Manuel Macedo Tosca</t>
  </si>
  <si>
    <t>José Ramírez</t>
  </si>
  <si>
    <t>A.B. Libros</t>
  </si>
  <si>
    <t>Colofón, Porrúa, Planeta, McGraw-Hill, Océano y Random House Mondadori</t>
  </si>
  <si>
    <t>Librería y Papelería México</t>
  </si>
  <si>
    <t>Trillas y Porrúa</t>
  </si>
  <si>
    <t>5563 9010</t>
  </si>
  <si>
    <t>Raúl Heredia / Luis Alberto Marín</t>
  </si>
  <si>
    <t>Administrativo / Ventas</t>
  </si>
  <si>
    <t>Además de sus propias importaciones, venden importaciones de otras empresas. Jupiter (Venezuela)/ Rbar(Argentina)/ U.S: Games Sistems(USA)/ Edaf, Itztlacihualt, Nirvana, Lectorum, Libros Lectores y Servicios</t>
  </si>
  <si>
    <t>Compactos de músiva, dvs, inciensos, alimentos y calcomanías</t>
  </si>
  <si>
    <t>libreriaibero@gmail.com / servicios@libreriaibero.com</t>
  </si>
  <si>
    <t>Discos, videos, dvs y revistas, libros electrónicos. Servicio de entrega a domicilio</t>
  </si>
  <si>
    <t>Motolinia 36</t>
  </si>
  <si>
    <t>5512 1451</t>
  </si>
  <si>
    <t>5510 4057</t>
  </si>
  <si>
    <t>01 921 212 7127</t>
  </si>
  <si>
    <t>Librería de Porrúa Hnos., Editorial Limusa, Editorial Patria y Editorial Esfinge</t>
  </si>
  <si>
    <t>Papelería, entrega de libros a domicilio</t>
  </si>
  <si>
    <t>Pasaje Zócalo-Pino Suárez, Local 4, Línea 1 del Metro</t>
  </si>
  <si>
    <t>01 81 8343 9660</t>
  </si>
  <si>
    <t>Germán Ildefonso / Policarpo Bastida Fabila</t>
  </si>
  <si>
    <t>Gerente / Gerente de Ventas</t>
  </si>
  <si>
    <t>Paidós, Planeta, Axolot Libros, Ediciones Jorandre, Sexto Piso, FCE y Gedisa</t>
  </si>
  <si>
    <t xml:space="preserve">Librería Parroquial de San Antonio y Librería Parroquial de Clavería </t>
  </si>
  <si>
    <t>María Guadalupe García / Silvia Margarita Pineda Vara / Carlos Chávez Sánchez</t>
  </si>
  <si>
    <t>Responsable / Administradora / Jefe de Almacén</t>
  </si>
  <si>
    <t>Revistas, rosarios, velas, dvs, cds y medallas</t>
  </si>
  <si>
    <t>Marcela Medina</t>
  </si>
  <si>
    <t>Contadora Pública</t>
  </si>
  <si>
    <t>Patricia Navarrete Contreras</t>
  </si>
  <si>
    <t>Secretaria y Encargada</t>
  </si>
  <si>
    <t>Reforma e Hidalgo s/n, Museo Regional de Historia / Dirección General de Servicios y Actividades Productivas</t>
  </si>
  <si>
    <t>difusionuacut@hotmail.com</t>
  </si>
  <si>
    <t>Hilda Velasco Flores</t>
  </si>
  <si>
    <t>Vista Hermosa</t>
  </si>
  <si>
    <t>05109</t>
  </si>
  <si>
    <t>Cuajimalpa de Morelos</t>
  </si>
  <si>
    <t>5211 5176</t>
  </si>
  <si>
    <t>Universidad 2074</t>
  </si>
  <si>
    <t>04360</t>
  </si>
  <si>
    <t>5659 5201</t>
  </si>
  <si>
    <t>libreria.joseluis.martinez@fondodeuculturaeconomica.com</t>
  </si>
  <si>
    <t>McGraw-Hill, Pearson y Random House Mondadori</t>
  </si>
  <si>
    <t>Budismo, Espiritualidad, Metafísica, Artes Marciales, Terapias Alternativas, Psicología, Literatura Clásica, Autoayuda y Yoga</t>
  </si>
  <si>
    <t>Librería Bonilla</t>
  </si>
  <si>
    <t>Editora y Distribuidora Yug, S.A. de C.V.</t>
  </si>
  <si>
    <t>Gante 6</t>
  </si>
  <si>
    <t>Librería Universitaria UPAEP</t>
  </si>
  <si>
    <t xml:space="preserve">Librería Libros Técnicos </t>
  </si>
  <si>
    <t>Comité Menonita de Servicios, A.C.</t>
  </si>
  <si>
    <t>Dimsa, Monclem Ediciones, Océano, Urano, Santillana, Random House, Intermex y Citem</t>
  </si>
  <si>
    <t>Dimsa, Monclem Ediciones Océano, Urano, Santillana, Random House</t>
  </si>
  <si>
    <t>b35@mx.areasmail.com</t>
  </si>
  <si>
    <t>María Antonia Borges</t>
  </si>
  <si>
    <t>Ropa, dulces, revistas y souvenirs</t>
  </si>
  <si>
    <t>Condominio Específico Flamingos Nuevo Vallarta</t>
  </si>
  <si>
    <t>01 322 297 0924</t>
  </si>
  <si>
    <t>Souvenirs, revistas, farmacia y perfumería</t>
  </si>
  <si>
    <t>c12@mx.areasmail.com</t>
  </si>
  <si>
    <t>c03@mx.areasmail.com</t>
  </si>
  <si>
    <t>Artículos de playa, souvenirs, dulcería, farmacia, perfumería y revistas</t>
  </si>
  <si>
    <t>Alimentos, cigarros, farmacia, ropa y revistas</t>
  </si>
  <si>
    <t>Elizabeth Gutiérrez</t>
  </si>
  <si>
    <t>e08@mx.areasmail.com</t>
  </si>
  <si>
    <t>Souvenirs y revistas</t>
  </si>
  <si>
    <t>Angélica Hernández Chávez</t>
  </si>
  <si>
    <t>Cds de música, vídeos, regalos, tarjetas, separadores de libros y pulseras.</t>
  </si>
  <si>
    <t>Silvana Esquivel</t>
  </si>
  <si>
    <t>CIESAS Occidente</t>
  </si>
  <si>
    <t xml:space="preserve">Av. España 1359 </t>
  </si>
  <si>
    <t>Bolívar 21, Piso 3-314</t>
  </si>
  <si>
    <t>Genoveva Méndez Sánchez</t>
  </si>
  <si>
    <t>Dofiscal y Trillas</t>
  </si>
  <si>
    <t>Servicio: Información bibliográfica</t>
  </si>
  <si>
    <t>Colofón, Azteca, Random House Mondadori y Santillana</t>
  </si>
  <si>
    <t xml:space="preserve">Silvia Gisela Carrera Castro </t>
  </si>
  <si>
    <t xml:space="preserve">5 de Febrero 1302-A Poniente / Calle de la Cruz 394 </t>
  </si>
  <si>
    <t>Librería Vesalius, Editorial Médica Panamericana y El Manual Moderno</t>
  </si>
  <si>
    <t>Mayra Gómez Aldana</t>
  </si>
  <si>
    <t>16 de Septiembre 1108, Local 4</t>
  </si>
  <si>
    <t>libreriajuridica@albertanoviembre@gmail.com / celipue@prodigy.net.mx</t>
  </si>
  <si>
    <t>Texto, Derecho, Medicina, Física</t>
  </si>
  <si>
    <t>celipue@gmail.com / albertanoviembre@gmail.com</t>
  </si>
  <si>
    <t>Porrúa y Oxford</t>
  </si>
  <si>
    <t>Ediciones Combel, Oxford y Cambridge</t>
  </si>
  <si>
    <t>Atención a colegios y bibliotecas</t>
  </si>
  <si>
    <t>Librería Material Pedagógico</t>
  </si>
  <si>
    <t>Material Pedagógico, S.A. de C.V.</t>
  </si>
  <si>
    <t>Laura Hernández Pérez / Alejandro Léon Fernández</t>
  </si>
  <si>
    <t>Asesora Bibliográfica / Promotor de Ventas</t>
  </si>
  <si>
    <t>cctsendero@prodigy.net.mx</t>
  </si>
  <si>
    <t>Morrales y pósters. Entrega de libros a domicilio</t>
  </si>
  <si>
    <t>Miguel Uribe Jurado</t>
  </si>
  <si>
    <t>Luis Adolfo Lanuza Valdivia</t>
  </si>
  <si>
    <t>lanuzavaldivia@prodigy.net.mx / lanuvaldi@hotmail.com</t>
  </si>
  <si>
    <t>Fiscal y Contable</t>
  </si>
  <si>
    <t>Papelería de oficina, revistas y Diario Oficial de la Federación. Programas fiscales y contables.</t>
  </si>
  <si>
    <t>Ermita Norte 17, local 4</t>
  </si>
  <si>
    <t>www.ditexma.net</t>
  </si>
  <si>
    <t>Papelería, revistas y salón para conferencias</t>
  </si>
  <si>
    <t xml:space="preserve">María Elena Nevárez Valdez / Maura Barcenas Espinoza </t>
  </si>
  <si>
    <t>Revistas, artesanías, farmacia y postales</t>
  </si>
  <si>
    <t>052@mx.areasmail.com</t>
  </si>
  <si>
    <t>Julio César Cabrera Girón / Ángeles Cabrera</t>
  </si>
  <si>
    <t>Encargado / Gerente Regional</t>
  </si>
  <si>
    <t>Antonio Caso s/n</t>
  </si>
  <si>
    <t>Universidad 2701</t>
  </si>
  <si>
    <t>01 614 413 9959</t>
  </si>
  <si>
    <t>Jesús Manuel Acosta Ramírez</t>
  </si>
  <si>
    <t>Asistente</t>
  </si>
  <si>
    <t>Calle 5a. núm. 139</t>
  </si>
  <si>
    <t xml:space="preserve">01 625 582 1113 </t>
  </si>
  <si>
    <t>16 de Septiembre s/n, Local 8</t>
  </si>
  <si>
    <t>Fracc. San Antonio</t>
  </si>
  <si>
    <t>Centro Comercial Al Super</t>
  </si>
  <si>
    <t xml:space="preserve">Océano, Santillana y Random House Mondadori </t>
  </si>
  <si>
    <t xml:space="preserve">Cds, Dvs, E-book, material didáctico, test psicológicos, revistas y agentas. Ventas a través de la página web. Telemarketing a los clientes. </t>
  </si>
  <si>
    <t>Audio-libros. Entrega de libros a empresas</t>
  </si>
  <si>
    <t>libreriasanjeronimo_1@hotmail.com</t>
  </si>
  <si>
    <t>Gabriela Ortiz</t>
  </si>
  <si>
    <t>Rosarios, relicarios, imágenes religiosas, cuadros, cirio pascual, velas litúrgicas y discos de música cristiana</t>
  </si>
  <si>
    <t>Carmen Martínez / Gabriela Ortiz</t>
  </si>
  <si>
    <t>Alberta Manzano Pérez / Alejandra Zamora</t>
  </si>
  <si>
    <t>Propietaria / Contadora Pública</t>
  </si>
  <si>
    <t>Separadora de libros</t>
  </si>
  <si>
    <t>Martha Leticia Martínez</t>
  </si>
  <si>
    <t>Material didáctico, láminas, murales, mapas en lona grande</t>
  </si>
  <si>
    <t>John Wiley, Limusa y Baker And Taylor</t>
  </si>
  <si>
    <t>Secretaria Técnica de la Maestría</t>
  </si>
  <si>
    <t>01 443 313 8071</t>
  </si>
  <si>
    <t>pinicho37@yahoo.com.mx</t>
  </si>
  <si>
    <t>Papelería empresarial. Entrega a domicilio</t>
  </si>
  <si>
    <t>Librería Obra Nacional de la Buena Prensa</t>
  </si>
  <si>
    <t>Obra Nacional de la Buena Prensa, A.C.</t>
  </si>
  <si>
    <t>5646 1052</t>
  </si>
  <si>
    <t>01 271 717 8393</t>
  </si>
  <si>
    <t>Centro Cultural Paso del Norte, calle Estocolmo y Benjamin Franklin s/n</t>
  </si>
  <si>
    <t>Anillo Envolvente Pronaf</t>
  </si>
  <si>
    <t>libreria@uacj.mx</t>
  </si>
  <si>
    <t>www.uacj.mx</t>
  </si>
  <si>
    <t>Septiembre de 2007</t>
  </si>
  <si>
    <t>www.viveleyendo.com</t>
  </si>
  <si>
    <t>Damaris Macías</t>
  </si>
  <si>
    <t>Centro Comercial 19, frente al campus de la UABC</t>
  </si>
  <si>
    <t>Grupo Cultural Tierra Cálida, S. de R.L. de C.V.</t>
  </si>
  <si>
    <t>Vianey Reyes Vivar / Carmen Tsian</t>
  </si>
  <si>
    <t>Auxiliar Contable / Pedidos y cotizaciones</t>
  </si>
  <si>
    <t>Álvaro Obregón 24, esquina Madero, Plaza Paladio, Local 10</t>
  </si>
  <si>
    <t>01 667 712 2667</t>
  </si>
  <si>
    <t>01 984 871 3333 ext. 8740</t>
  </si>
  <si>
    <t>Beatriz Adriana Bautista Contreras</t>
  </si>
  <si>
    <t>Artículos para playa, artesanías y revistas</t>
  </si>
  <si>
    <t>Playa del Carmen. Solidaridad</t>
  </si>
  <si>
    <t>b34@mx.areasmail.com</t>
  </si>
  <si>
    <t>Josefina Serrano Serrano</t>
  </si>
  <si>
    <t>Cigarros, playeras, souvenirs y revistas</t>
  </si>
  <si>
    <t>Audio-libros y cds de música clásica. Cursos de lectura, cuentacuentos para padres de familia, cursos de animación para la lectura.</t>
  </si>
  <si>
    <t xml:space="preserve">1101 0660 </t>
  </si>
  <si>
    <t>Av. Revolución 1818-G</t>
  </si>
  <si>
    <t>Papelería y tarjetas para toda ocasión. CAP (Centro de Atención a Profesores)</t>
  </si>
  <si>
    <t>Librerías Guadalajara</t>
  </si>
  <si>
    <t>Océano y Random House Mondadori</t>
  </si>
  <si>
    <t>Alejandra López</t>
  </si>
  <si>
    <t xml:space="preserve">tipo  </t>
  </si>
  <si>
    <t>Facturación anual</t>
  </si>
  <si>
    <t>5528 7940</t>
  </si>
  <si>
    <t>Editorial Larousse, Océano, Grijalbo y Editorial Cultural</t>
  </si>
  <si>
    <t>Centro Comercial Gran Sur</t>
  </si>
  <si>
    <t>Audio-libros</t>
  </si>
  <si>
    <t>Librería Iztaccíhuatl de Monterrey</t>
  </si>
  <si>
    <t>Editorial Iztaccíhuatl de Monterrey, S.A. de C.V.</t>
  </si>
  <si>
    <t>Av. del Estado 221, Local D</t>
  </si>
  <si>
    <t>Tecnológico</t>
  </si>
  <si>
    <t>01 81 8387 0191</t>
  </si>
  <si>
    <t>avdelestado@edimsa.com.mx</t>
  </si>
  <si>
    <t>www.edimsa.com.mx</t>
  </si>
  <si>
    <t>Claudia Reyes Íñiguez</t>
  </si>
  <si>
    <t>Papelería y ventas de libros en escuelas y rutas foráneas</t>
  </si>
  <si>
    <t>San Antonio Zomeyucan</t>
  </si>
  <si>
    <t>5301 2918</t>
  </si>
  <si>
    <t>Beatriz Chavez</t>
  </si>
  <si>
    <t>Librería Larousse</t>
  </si>
  <si>
    <t>Ediciones Larousse, S.A de C.V.</t>
  </si>
  <si>
    <t>Porrúa, Santillana y Alfaguara</t>
  </si>
  <si>
    <t>José Francisco Osnaya Velázquez</t>
  </si>
  <si>
    <t>Carretera México-Cuernavaca 5595</t>
  </si>
  <si>
    <t>San Pedro Mártir</t>
  </si>
  <si>
    <t>5655 4195</t>
  </si>
  <si>
    <t>5573 0589</t>
  </si>
  <si>
    <t>Graciela Osnaya</t>
  </si>
  <si>
    <t xml:space="preserve">McGraw-Hill y Pearson </t>
  </si>
  <si>
    <t>Librería Sainos</t>
  </si>
  <si>
    <t>Adolfo Sainos Contreras</t>
  </si>
  <si>
    <t>Dr. Nicolás León 112</t>
  </si>
  <si>
    <t>5552 5453</t>
  </si>
  <si>
    <t>Victoria Adela Vázquez Zárate</t>
  </si>
  <si>
    <t xml:space="preserve">Novena Oriente 4-A </t>
  </si>
  <si>
    <t xml:space="preserve">01 962 626 5339 </t>
  </si>
  <si>
    <t>donquijotetap@hotmail.com</t>
  </si>
  <si>
    <t>Empleada de mostrador</t>
  </si>
  <si>
    <t>Librería El Universo Jurídico y Contable Computacional, S.A. de C.V.</t>
  </si>
  <si>
    <t>Allende 350-A</t>
  </si>
  <si>
    <t>Roberto Hernández</t>
  </si>
  <si>
    <t>rene@pendulo.com</t>
  </si>
  <si>
    <t>distribucionesgema@hotmail.com</t>
  </si>
  <si>
    <t>Antonino Bautista Cruz / Ana Velázquez</t>
  </si>
  <si>
    <t>Guía</t>
  </si>
  <si>
    <t>J. P. Libros Ediciones Oklever, S.A. de C.V.</t>
  </si>
  <si>
    <t>5 de Febrero, entre Guerrero y No Reelección</t>
  </si>
  <si>
    <t>5 de Febrero 818 sur</t>
  </si>
  <si>
    <t>Av. Instituto Politécnico Nacional, esquina Wilfrido Massieu s/n, (en la Biblioteca Nacional de Ciencia y Tecnología Ingeniero "Victor Bravo Ahuja" Unidad Profesional Adolfo López Mateos, Zacatenco)</t>
  </si>
  <si>
    <t>Belisario Domínguez 22</t>
  </si>
  <si>
    <t>Blvd. de la Santa Cruz 13</t>
  </si>
  <si>
    <t>Blvd. del Niño Poblano 2501 "B", Local 2</t>
  </si>
  <si>
    <t>Calz. del Valle 400 Ote. Mall del Valle, Local 114</t>
  </si>
  <si>
    <t>Edificio Mall del Valle</t>
  </si>
  <si>
    <t>Liverpool 155 (Interior Hotel NH Mexico City)</t>
  </si>
  <si>
    <t>Pasaje Zócalo-Pino Suárez, Local 4</t>
  </si>
  <si>
    <t>Pasaje Zócalo-Pino Suárez, Local 9</t>
  </si>
  <si>
    <t>Pasaje Zócalo-Pino Suárez, Local 2-A</t>
  </si>
  <si>
    <t>Pasaje Zócalo-Pino Suárez, Local 8</t>
  </si>
  <si>
    <t>Pasaje Zócalo-Pino Suárez, Local 36</t>
  </si>
  <si>
    <t>Pasaje Zócalo-Pino Suárez, Local 34</t>
  </si>
  <si>
    <t>Pasaje Zócalo-Pino Suárez, Local 39</t>
  </si>
  <si>
    <t>08500</t>
  </si>
  <si>
    <t>01020</t>
  </si>
  <si>
    <t>01010</t>
  </si>
  <si>
    <t>07020</t>
  </si>
  <si>
    <t>01 477 718 4134</t>
  </si>
  <si>
    <t>01 961 613 2513 / 613 8477</t>
  </si>
  <si>
    <t xml:space="preserve">01 228 840 1006 </t>
  </si>
  <si>
    <t>01 998 883 0428</t>
  </si>
  <si>
    <t>ext. 6045</t>
  </si>
  <si>
    <t>www.porrua.mx</t>
  </si>
  <si>
    <t>Karla Flores Villatoro</t>
  </si>
  <si>
    <t>José Chávez</t>
  </si>
  <si>
    <t>Año 2011</t>
  </si>
  <si>
    <t>Buena Prensa, Editorial Verdad y Vida, Rabunni</t>
  </si>
  <si>
    <t>www.pearsoneducacion.net</t>
  </si>
  <si>
    <t>info@manualmoderno.com / fabiola.lona@manualmoderno.com</t>
  </si>
  <si>
    <t>jcalafell@planeta.com.mx / guzman@planeta.com.mx / ventas@planeta.com.mx / info@planeta.com.mx</t>
  </si>
  <si>
    <t>Librería del Programa de Investigaciones Multidisciplinarias sobre Mesoamérica y el Sureste</t>
  </si>
  <si>
    <t xml:space="preserve">Librería Altexto Campus Coquimatlán </t>
  </si>
  <si>
    <t>Libros Españoles de Mexico, Dèja vu, Algo más que libros, Larousse, Santillana, Latin Book, Librerias Delti, Colofón</t>
  </si>
  <si>
    <t>Libros Españoles de Mexico, Dèja vu, Algo más que libros, Larousse, Santillana, Latin Book, Librerías Delti, Colofón</t>
  </si>
  <si>
    <t>Investigacion Univeritaria</t>
  </si>
  <si>
    <t>libuni09@hotmail.com</t>
  </si>
  <si>
    <t>Augusto Rodin 498</t>
  </si>
  <si>
    <t>Gonvill y Vesalius</t>
  </si>
  <si>
    <t>Amazon, Barnes &amp; Noble</t>
  </si>
  <si>
    <t>Monclem, Editorial Dante y Artes de México</t>
  </si>
  <si>
    <t>Lourdes Fabiola Issa Romero Villa</t>
  </si>
  <si>
    <t xml:space="preserve">Artículos religiosos: veladoras, rosarios y estampas. </t>
  </si>
  <si>
    <t>Artículos religiosos: veladoras, rosarios y estampas.</t>
  </si>
  <si>
    <t>Houghton Mifflin</t>
  </si>
  <si>
    <t>www.libros-tecnicos.com.mx</t>
  </si>
  <si>
    <t>www.librerialeon.com.mx</t>
  </si>
  <si>
    <t>www.papeleriazambrano.com/</t>
  </si>
  <si>
    <t>Bodeli Osnaya</t>
  </si>
  <si>
    <t>serclientes@bodeli.com.mx</t>
  </si>
  <si>
    <t>www.bodeli.com.mx</t>
  </si>
  <si>
    <t>FCE</t>
  </si>
  <si>
    <t>www.guardiandelibros.com</t>
  </si>
  <si>
    <t>www.libroslibrosmexico.com</t>
  </si>
  <si>
    <t>www.libreriaecumenica.com.mx</t>
  </si>
  <si>
    <t>87-001</t>
  </si>
  <si>
    <t>960-1</t>
  </si>
  <si>
    <t>100-02</t>
  </si>
  <si>
    <t>100-01</t>
  </si>
  <si>
    <t>María Guadalupe García</t>
  </si>
  <si>
    <t>964-1</t>
  </si>
  <si>
    <t>408-1</t>
  </si>
  <si>
    <t>408-2</t>
  </si>
  <si>
    <t>408-3</t>
  </si>
  <si>
    <t>408-4</t>
  </si>
  <si>
    <t>408-5</t>
  </si>
  <si>
    <t>408-6</t>
  </si>
  <si>
    <t>408-7</t>
  </si>
  <si>
    <t>408-8</t>
  </si>
  <si>
    <t>408-9</t>
  </si>
  <si>
    <t>Total general</t>
  </si>
  <si>
    <t>Rótulos de fila</t>
  </si>
  <si>
    <t>100-03</t>
  </si>
  <si>
    <t>Cuenta de num</t>
  </si>
  <si>
    <t>Vendedora de mostrador</t>
  </si>
  <si>
    <t>Calle Pino Suárez, Pasaje del Libro, Local 17</t>
  </si>
  <si>
    <t>Centro, San Jerónimo Izazaga</t>
  </si>
  <si>
    <t>5522 1478</t>
  </si>
  <si>
    <t>editmusa@prodigy.net.mx / emupasaje@hotmail.com</t>
  </si>
  <si>
    <t>Alex Laclau / Francisco Cárdenas</t>
  </si>
  <si>
    <t xml:space="preserve">Director Comercial / Responsable de Librería </t>
  </si>
  <si>
    <t>La Nueva Librería Parroquial de Clavería</t>
  </si>
  <si>
    <t xml:space="preserve">La Nueva Librería Parroquial de Clavería, S.A. de C.V. </t>
  </si>
  <si>
    <t>nvalibparroquial@hotmail.com</t>
  </si>
  <si>
    <t>www.parroquial.com.mx</t>
  </si>
  <si>
    <t>Desclee de Brouwer y Editorial Mensajero</t>
  </si>
  <si>
    <t>Artículos religiosos: rosarios, estampas, imágenes, hostias, cds y dvs. Información directa o a través de e-mail de asesoría bibliográfica, ediciones especiales</t>
  </si>
  <si>
    <t>Av. Molinos 31, Piso 2, Local 5</t>
  </si>
  <si>
    <t>1518 0751</t>
  </si>
  <si>
    <t>Arturo Chávez</t>
  </si>
  <si>
    <t>Librería del Abogado</t>
  </si>
  <si>
    <t>Luis Eduardo Poletti Vega</t>
  </si>
  <si>
    <t>Donceles 101-Z</t>
  </si>
  <si>
    <t>5789 0523</t>
  </si>
  <si>
    <t xml:space="preserve">libreria_del_abogado@hotmail.com </t>
  </si>
  <si>
    <t>Fernando Poletti Vega</t>
  </si>
  <si>
    <t>Editorial ISEF, Trillas y Porrúa</t>
  </si>
  <si>
    <t>Programas de computación y Cd's de derecho</t>
  </si>
  <si>
    <t>Tienda departamental</t>
  </si>
  <si>
    <t>El Palacio de Hierro Centro</t>
  </si>
  <si>
    <t>Av. 20 de Noviembre No. 3</t>
  </si>
  <si>
    <t>5728 9905 ext. 23117</t>
  </si>
  <si>
    <t>ph.centro@gandhi.com.mx</t>
  </si>
  <si>
    <t>Jorge Armenta / Roberto Parra</t>
  </si>
  <si>
    <t>Jefe de Sucural / Cajero vendedor</t>
  </si>
  <si>
    <t>Phaidon</t>
  </si>
  <si>
    <t>Separadores de libros, lápices y bolsas</t>
  </si>
  <si>
    <t>El Palacio de Hierro Coyoacán</t>
  </si>
  <si>
    <t>Av. Coyoacán No. 2000</t>
  </si>
  <si>
    <t>5422 1900 ext. 5184</t>
  </si>
  <si>
    <t>ph.coyoacan@gandhi.com.mx</t>
  </si>
  <si>
    <t xml:space="preserve">Laura Luz Muñoz / Ricardo Valenzuela </t>
  </si>
  <si>
    <t>Jefa de Sucursal / Promotor</t>
  </si>
  <si>
    <t>Noviembre de 2011</t>
  </si>
  <si>
    <t>Alfaguara, Taurus y Océano</t>
  </si>
  <si>
    <t>El Palacio de Hierro Durango</t>
  </si>
  <si>
    <t>Durango No. 230</t>
  </si>
  <si>
    <t>5242 9000 ext. 22174</t>
  </si>
  <si>
    <t>Mireya Rosas</t>
  </si>
  <si>
    <t>Jefe de Tienda</t>
  </si>
  <si>
    <t>Supervisor</t>
  </si>
  <si>
    <t>El Palacio de Hierro Perisur</t>
  </si>
  <si>
    <t>Periférico Sur No. 4690</t>
  </si>
  <si>
    <t>Jardines del Pedregal de San Ángel</t>
  </si>
  <si>
    <t>5447 1600 ext. 24251</t>
  </si>
  <si>
    <t>ph.perisur@gandhi.com.mx</t>
  </si>
  <si>
    <t>Mayra Moreno Patricio</t>
  </si>
  <si>
    <t>Jefe de Sucursal</t>
  </si>
  <si>
    <t>octubre, 2011</t>
  </si>
  <si>
    <t>Morrales, separadores de libros y lápices</t>
  </si>
  <si>
    <t>El Palacio de Hierro Santa Fe</t>
  </si>
  <si>
    <t>Av. Vasco de Quiroga No. 3800</t>
  </si>
  <si>
    <t>5257 9200 ext. 26086</t>
  </si>
  <si>
    <t>ph.santafe@gandhi.com.mx</t>
  </si>
  <si>
    <t>Dario Islas / César Martínez</t>
  </si>
  <si>
    <t>Jefe de Sucursal / Cajero vendedor</t>
  </si>
  <si>
    <t>Revistas, separadores de libros, lápices, bolsas y recargas tiempo aire</t>
  </si>
  <si>
    <t>El Palacio de Hierro Satélite</t>
  </si>
  <si>
    <t>Circuito Centro Comercial No. 2251</t>
  </si>
  <si>
    <t>5366 2700 ext. 28245</t>
  </si>
  <si>
    <t>ph.satelite@gandhi.com.mx</t>
  </si>
  <si>
    <t>Carlos Alberto Gloria Talavera</t>
  </si>
  <si>
    <t>24 de octubre de 2011</t>
  </si>
  <si>
    <t>Morrales, bolsas y separadores de libros</t>
  </si>
  <si>
    <t>Periférico Sur 4863</t>
  </si>
  <si>
    <t>Ampliación Tepepan</t>
  </si>
  <si>
    <t>5096 5100 exts. 115, 141 y 143</t>
  </si>
  <si>
    <t>libreriaesca@hotmail.com</t>
  </si>
  <si>
    <t>Ángel Calvo Castro / Lilia Valdes</t>
  </si>
  <si>
    <t>Encargado / Coordinación de ventas</t>
  </si>
  <si>
    <t>Agosto de 2009</t>
  </si>
  <si>
    <t>IPN Escuela Superior de Comercio y Administración Tepepan</t>
  </si>
  <si>
    <t>Librerías Dante, S.A. de C.V.</t>
  </si>
  <si>
    <t>libdante@webtelmex.net.mx</t>
  </si>
  <si>
    <t>Administracion y ventas</t>
  </si>
  <si>
    <t>Perymat y Ediciones Alay</t>
  </si>
  <si>
    <t>Información de novedades, ofertas por e-mail, tarjeta lector frecuente, promociones especiales y venta de llaveros, tarjetas postales, recuerdos y material educativo</t>
  </si>
  <si>
    <t>Interés general</t>
  </si>
  <si>
    <t>Librería Dante. Centro Cultural Olimpo</t>
  </si>
  <si>
    <t>Calle 61 núm. 502, Departamento 1 por 62</t>
  </si>
  <si>
    <t>01 999 928 2611</t>
  </si>
  <si>
    <t>Elsi Sima Ayala / Laura Rodríguez</t>
  </si>
  <si>
    <t>Administración y ventas / Supervisora</t>
  </si>
  <si>
    <t>Centro Cultural Olimpo</t>
  </si>
  <si>
    <t xml:space="preserve">Perymat, Ediciones Alay y Editorial Ams </t>
  </si>
  <si>
    <t>Información de novedades, ofertas por e-mail, tarjeta lector frecuente, promociones especiales y venta de llaveros, tarjetas postales, playeras, recuerdos y material educativo</t>
  </si>
  <si>
    <t>Librería Dante. Plaza Las Américas</t>
  </si>
  <si>
    <t>Calle 21 núm. 327, Loca. H-3</t>
  </si>
  <si>
    <t>01 999 987 5715</t>
  </si>
  <si>
    <t>Elsi Sima Ayala / María de los Ángeles Alemán</t>
  </si>
  <si>
    <t>Administracion y ventas / Encargada</t>
  </si>
  <si>
    <t>Interior Plaza las Americas</t>
  </si>
  <si>
    <t>Información de novedades, ofertas por e-mail, tarjeta lector frecuente, promociones especiales y venta de llaveros, separadores de libros, imanes, juegos de dominó, tarjetas postales, imanes, juegos de dominó, recuerdos y material educativo</t>
  </si>
  <si>
    <t>Librería Dante</t>
  </si>
  <si>
    <t>Nichupe, Lote 1, Local 32, Gran Plaza Cancún</t>
  </si>
  <si>
    <t>77580</t>
  </si>
  <si>
    <t>01 998 872 3322</t>
  </si>
  <si>
    <t>Elsi Sima Ayala</t>
  </si>
  <si>
    <t>Gran Plaza Cancún</t>
  </si>
  <si>
    <t>Librería Dante. Plaza Fiesta</t>
  </si>
  <si>
    <t>Calle 6 núm. 400, Int. 42</t>
  </si>
  <si>
    <t>Díaz Ordaz</t>
  </si>
  <si>
    <t>97130</t>
  </si>
  <si>
    <t>01 999 943 2319</t>
  </si>
  <si>
    <t>Cristina López / Rosario Ac Estrada</t>
  </si>
  <si>
    <t>Plaza Fiesta</t>
  </si>
  <si>
    <t>Librería Dante. Gran Plaza Fase I</t>
  </si>
  <si>
    <t>Calle 50, Diagonal 460, Interior 52 entre 27 y 29</t>
  </si>
  <si>
    <t>01 999 944 7882</t>
  </si>
  <si>
    <t>Elsi Sima Ayala / Jheimy Várguez Sosa</t>
  </si>
  <si>
    <t>Administracion y ventas / Empleada</t>
  </si>
  <si>
    <t>Gran Plaza Fase I</t>
  </si>
  <si>
    <t>Información de novedades, ofertas por e-mail, tarjeta lector frecuente, promociones especiales y venta de llaveros, tarjetas postales, playeras, juegos de lotería y dominó, recuerdos y material educativo. Envíos foráneos a Campeche y Quintana Roo</t>
  </si>
  <si>
    <t>Librería Dante. Gran Plaza Fase II</t>
  </si>
  <si>
    <t>Calle 75 núm. 196 entre 42 y 50 Diagonal</t>
  </si>
  <si>
    <t>Montes de Ame</t>
  </si>
  <si>
    <t>97115</t>
  </si>
  <si>
    <t>01 999 948 3788</t>
  </si>
  <si>
    <t>www.editorialdante.com</t>
  </si>
  <si>
    <t>Elsi Sima Ayala / Tamari Santos</t>
  </si>
  <si>
    <t>Gran Plaza Fase II</t>
  </si>
  <si>
    <t>Descuentos semanales en libros en diferentes áreas. Información de novedades, ofertas por e-mail, tarjeta lector frecuente, promociones especiales y venta de llaveros, tarjetas postales, recuerdos y material educativo</t>
  </si>
  <si>
    <t>Interior Parador Turístico de Chichén Itzá</t>
  </si>
  <si>
    <t xml:space="preserve">Zona Arqueológica </t>
  </si>
  <si>
    <t>97751</t>
  </si>
  <si>
    <t>Tinum</t>
  </si>
  <si>
    <t>01 985 851 0228</t>
  </si>
  <si>
    <t>Elsi Sima Ayala / Dulce Briseño Valencia</t>
  </si>
  <si>
    <t>Administracion y ventas / Vendedora</t>
  </si>
  <si>
    <t>Perymat, Ediciones Alay, Fondo de Cultura Económica y Panorama Editorial</t>
  </si>
  <si>
    <t>Información de novedades, ofertas por e-mail, tarjeta lector frecuente, promociones especiales y venta souvenir</t>
  </si>
  <si>
    <t>Librería Dante. Plaza Altabrisa</t>
  </si>
  <si>
    <t>Calle 7 núm. 451, Mza. 594, Sección 26, Interior de la Plaza, Local 43</t>
  </si>
  <si>
    <t>01 999 167 9700</t>
  </si>
  <si>
    <t>Elsi Sima Ayala / Reyna Barreda Manzanilla</t>
  </si>
  <si>
    <t>Administración y ventas / Encargada</t>
  </si>
  <si>
    <t>Plaza Altabrisa</t>
  </si>
  <si>
    <t>Llaveros, separadores de libros y postales. Pedidos de libros</t>
  </si>
  <si>
    <t>Librerías Gonvill</t>
  </si>
  <si>
    <t xml:space="preserve">Librerías Gonvill, S.A. de C.V. </t>
  </si>
  <si>
    <t>librosbooks@gonvill.com.mx</t>
  </si>
  <si>
    <t>www.gonvill.com.mx</t>
  </si>
  <si>
    <t>Advanced Marketing, Alfaguara Santillana, Celesa, Random House Mondadori, Konemann, Planeta y Norma</t>
  </si>
  <si>
    <t>Papelería y artículos escolares</t>
  </si>
  <si>
    <t>Bertha González González</t>
  </si>
  <si>
    <t>Supervisora general</t>
  </si>
  <si>
    <t>Chapultepec Sur 150</t>
  </si>
  <si>
    <t>Sector Juárez</t>
  </si>
  <si>
    <t>01 33 3616 3060</t>
  </si>
  <si>
    <t>01 33 3616 3068 no existe</t>
  </si>
  <si>
    <t>Cristina Ramírez / Bertha González González</t>
  </si>
  <si>
    <t>Empleada / Supervisora general</t>
  </si>
  <si>
    <t>Plaza del Sol 1, Local 4, Zona F</t>
  </si>
  <si>
    <t>01 33 3122 8697</t>
  </si>
  <si>
    <t>01 33 3122 0899</t>
  </si>
  <si>
    <t>María Genoveva Vacas / Bertha González González</t>
  </si>
  <si>
    <t>Encargada / Supervisora general</t>
  </si>
  <si>
    <t>Centro Comercial "Plaza del Sol 1"</t>
  </si>
  <si>
    <t>Plaza del Sol 2, Local 7, Zona G</t>
  </si>
  <si>
    <t>01 33 3647 4486</t>
  </si>
  <si>
    <t>01 33 3647 5090</t>
  </si>
  <si>
    <t>Bertha González González / Lizette Machiaim</t>
  </si>
  <si>
    <t>Cajera / Supervisora general / Cajera</t>
  </si>
  <si>
    <t>Centro Comercial "Plaza del Sol 2"</t>
  </si>
  <si>
    <t>Plaza Patria, Locales 13 y 19, Zona B</t>
  </si>
  <si>
    <t>01 33 3642 8157</t>
  </si>
  <si>
    <t>01 33 3642 8107</t>
  </si>
  <si>
    <t>Centro Comercial "Plaza Patria"</t>
  </si>
  <si>
    <t>Plaza México, Local 24, Zona A</t>
  </si>
  <si>
    <t>01 33 3813 0296</t>
  </si>
  <si>
    <t>01 33 3813 3428</t>
  </si>
  <si>
    <t>Lucía Mayoral / Bertha González González / Hugo Mayoral</t>
  </si>
  <si>
    <t>Cajera / Supervisora general / Supervisor</t>
  </si>
  <si>
    <t>Centro Comercial "Plaza México"</t>
  </si>
  <si>
    <t>Advanced Marketing, Alfaguara Santillana, Celesa, Random House Mondadori, Konemann, Planeta, Norma, Elsevier y McGraw-Hill</t>
  </si>
  <si>
    <t>Plaza Universidad, Locales 5 al 9, Zona B</t>
  </si>
  <si>
    <t>01 33 3610 0887</t>
  </si>
  <si>
    <t>01 33 3610 0888</t>
  </si>
  <si>
    <t>Marcia Navarro / Bertha González González</t>
  </si>
  <si>
    <t>Cajera especial / Supervisora general</t>
  </si>
  <si>
    <t>Centro Comercial "Plaza Universidad"</t>
  </si>
  <si>
    <t>La Gran Plaza, Av. Vallarta 3959, Local 20, Zona C</t>
  </si>
  <si>
    <t>Don Bosco</t>
  </si>
  <si>
    <t>01 33 3647 7719</t>
  </si>
  <si>
    <t>01 33 3647 7727</t>
  </si>
  <si>
    <t>Bertha González González / Iris Meléndez</t>
  </si>
  <si>
    <t>Supervisora general / Encargada de sucursal</t>
  </si>
  <si>
    <t>Centro Comercial "La Gran Plaza"</t>
  </si>
  <si>
    <t>Plaza Revolución, Locales 12,13 y 21, Zona A</t>
  </si>
  <si>
    <t>Sector Libertad</t>
  </si>
  <si>
    <t>01 33 3635 7221</t>
  </si>
  <si>
    <t>01 33 3639 5985</t>
  </si>
  <si>
    <t>Patricia López / Ángeles Núñez / Bertha González González</t>
  </si>
  <si>
    <t>Encargadas / Supervisora general</t>
  </si>
  <si>
    <t>Centro Comercial "Plaza Revolución"</t>
  </si>
  <si>
    <t>Periférico de la Juventud 3501, Locales 219 y 220</t>
  </si>
  <si>
    <t>Puerta de Hierro 1</t>
  </si>
  <si>
    <t>01 614 430 0256</t>
  </si>
  <si>
    <t>chih@gonvill.com.mx</t>
  </si>
  <si>
    <t>Alejandra Cantero / Bertha González González</t>
  </si>
  <si>
    <t>Cajera / Supervisora general</t>
  </si>
  <si>
    <t>Centro Comercial "Plaza del Sol"</t>
  </si>
  <si>
    <t>Álvaro Obregón 1686 Norte, esquina Blvd. Doctor Manuel Romero</t>
  </si>
  <si>
    <t>Gabriel Leyva</t>
  </si>
  <si>
    <t>01 667 712 3109</t>
  </si>
  <si>
    <t>01 667 712 3128</t>
  </si>
  <si>
    <t>cln@gonvill.com.mx</t>
  </si>
  <si>
    <t>Francisco Rodríguez / Ricardo Valenzuela / Bertha González González</t>
  </si>
  <si>
    <t>Cajero / Subencargado / Supervisora general</t>
  </si>
  <si>
    <t xml:space="preserve">Advanced Marketing, Alfaguara Santillana, Celesa, Random House Mondadori, Konemann, Planet, Norma, Editorial Marban y Elsevier </t>
  </si>
  <si>
    <t>Las Torres 2002, Locales 1030 y 1032</t>
  </si>
  <si>
    <t>01 477 718 2187</t>
  </si>
  <si>
    <t xml:space="preserve">plazamayor@gonvill.com.mx </t>
  </si>
  <si>
    <t>Adán Mata / Bertha González González</t>
  </si>
  <si>
    <t>Subencargado / Supervisora general</t>
  </si>
  <si>
    <t>Plaza Mayor</t>
  </si>
  <si>
    <t>Advanced Marketing, Alfaguara Santillana, Celesa, Random House Mondadori, Konemann, Planeta y Grupo Editorial Norma</t>
  </si>
  <si>
    <t>Papelería, artículos escolares, lectores de libros electrónicos y juguetes didácticos</t>
  </si>
  <si>
    <t>Centro Comercial Plaza Cuatro Caminos P.B., Local 124, Blvd. Independencia Oriente 1300</t>
  </si>
  <si>
    <t>Navarro</t>
  </si>
  <si>
    <t>01 871 722 6077</t>
  </si>
  <si>
    <t>torreon@gonvill.com.mx</t>
  </si>
  <si>
    <t>José Luis Flores / Bertha González González</t>
  </si>
  <si>
    <t>Gerente / Supervisora general</t>
  </si>
  <si>
    <t>Centro Comercial "Plaza Cuatro Caminos"</t>
  </si>
  <si>
    <t>Advanced Marketing, Alfaguara Santillana, Celesa, Random House Mondadori, Konemann y Planeta</t>
  </si>
  <si>
    <t>Av. Gonzalitos 315, HEB Plaza Real, Locales 24 y 25, Interior "B" y 10, 11 y 12 Exterior B</t>
  </si>
  <si>
    <t>Jardines del Cerro</t>
  </si>
  <si>
    <t>01 81 8333 7034</t>
  </si>
  <si>
    <t>01 81 8123 1018</t>
  </si>
  <si>
    <t>mty@gonvill.com.mx</t>
  </si>
  <si>
    <t xml:space="preserve">Bertha González González / Carlos Rodríguez </t>
  </si>
  <si>
    <t xml:space="preserve">Supervisora general / Responsanble de Sucursal </t>
  </si>
  <si>
    <t>Plaza Real</t>
  </si>
  <si>
    <t>Advanced Marketing, Alfaguara Santillana, Celesa, Random House Mondadori, Konemann, Planeta y Castillo, Oxford y Fernández</t>
  </si>
  <si>
    <t>Centro Sur, Local 17, Zona B</t>
  </si>
  <si>
    <t>Santa María Tequepexpan</t>
  </si>
  <si>
    <t>01 33 3693 6100</t>
  </si>
  <si>
    <t>01 33 3693 6144</t>
  </si>
  <si>
    <t>Óscar Ochoa / Angélica Ramírez / Bertha González González</t>
  </si>
  <si>
    <t>Gerentes / Supervisora general</t>
  </si>
  <si>
    <t>Centro Comercial "Centro Sur"</t>
  </si>
  <si>
    <t xml:space="preserve">Blvd. a Zacatecas Nte.  851, CC Altaria, P.B., Locales 1032 y 1033 </t>
  </si>
  <si>
    <t>Fracc. Troje Alonso</t>
  </si>
  <si>
    <t>01 449 912 1523</t>
  </si>
  <si>
    <t>ags@gonvill.com.mx</t>
  </si>
  <si>
    <t>Natalia Gutiérrez / Julissa de la Cruz Garay / Bertha González González</t>
  </si>
  <si>
    <t>Subencargada / Empleada de mostrador / Supervisora general</t>
  </si>
  <si>
    <t>Centro Comercial Altaria</t>
  </si>
  <si>
    <t>Papelería, artículos escolares, mouse,  y audio-libros</t>
  </si>
  <si>
    <t>Blvd. Puerta de Hierro 4965, Centro Comercial Andares, Local UP78-199</t>
  </si>
  <si>
    <t>Fracc. Plaza Andares</t>
  </si>
  <si>
    <t>01 33 3611 3434</t>
  </si>
  <si>
    <t>Alán Israel Ayala Hernández / Silvia García Corona / Bertha González González</t>
  </si>
  <si>
    <t>Centro Comercial Andares</t>
  </si>
  <si>
    <t xml:space="preserve">Papelería, artículos escolares y sistema de cómputo. </t>
  </si>
  <si>
    <t>Norte 45, núm. 958, Bodega 4</t>
  </si>
  <si>
    <t>Industrial Vallejo</t>
  </si>
  <si>
    <t>02300</t>
  </si>
  <si>
    <t>5587 0127</t>
  </si>
  <si>
    <t>5368 3462</t>
  </si>
  <si>
    <t>df2@gonvill.com.mx</t>
  </si>
  <si>
    <t>Tirzo González Letechipia / Alejandra López</t>
  </si>
  <si>
    <t>Director administrativo / Atención a clientes</t>
  </si>
  <si>
    <t>Elsevier y Marbán</t>
  </si>
  <si>
    <t>Librerías Gandhi</t>
  </si>
  <si>
    <t>Guadalupe Chimalistac</t>
  </si>
  <si>
    <t>01050</t>
  </si>
  <si>
    <t>Librerías Gandhi. Oportunidades</t>
  </si>
  <si>
    <t>Miguel Ángel de Quevedo 134</t>
  </si>
  <si>
    <t>5095 3667</t>
  </si>
  <si>
    <t>Películas y discos. Cafetería, foro para eventos, valet parking y ticketmaster</t>
  </si>
  <si>
    <t xml:space="preserve">Librerías Gandhi. Coyoacán </t>
  </si>
  <si>
    <t>Felipe Carrillo Puerto 6</t>
  </si>
  <si>
    <t>2625 0606</t>
  </si>
  <si>
    <t>Ticketmaster</t>
  </si>
  <si>
    <t>Librerías Gandhi. Ibero</t>
  </si>
  <si>
    <t>Prolongación Paseo de la Reforma 880</t>
  </si>
  <si>
    <t>01219</t>
  </si>
  <si>
    <t>5292 1411</t>
  </si>
  <si>
    <t>5292 3680</t>
  </si>
  <si>
    <t>Dentro de la Universidad Iberoamericana</t>
  </si>
  <si>
    <t>Discos, películas, calendarios, cuadernos y agendas. Ticketmaster</t>
  </si>
  <si>
    <t>Librerías Gandhi. Polanco</t>
  </si>
  <si>
    <t>Presidente Masaryk 353</t>
  </si>
  <si>
    <t>Estacionamiento / valet parking y ticketmaster</t>
  </si>
  <si>
    <t>Librerías Gandhi. Lomas</t>
  </si>
  <si>
    <t>Av. de las Palmas 840</t>
  </si>
  <si>
    <t>5095 3930</t>
  </si>
  <si>
    <t>Estacionamiento / valet parking, foro para eventos y ticketmaster</t>
  </si>
  <si>
    <t>sugerencias@gandhi.com.mx</t>
  </si>
  <si>
    <t>Cafetería, foro para eventos, estacionamiento / valet parking y ticketmaster</t>
  </si>
  <si>
    <t>Librerías Gandhi. Guadalajara</t>
  </si>
  <si>
    <t>López Cotilla 1567</t>
  </si>
  <si>
    <t>Lafayette, Sector Juárez</t>
  </si>
  <si>
    <t>Librerías Gandhi. Aeropuerto Guadalajara</t>
  </si>
  <si>
    <t>Carretera Guadalajara-Chapala km 17.5, local 13</t>
  </si>
  <si>
    <t>Aeropuerto Guadalajara</t>
  </si>
  <si>
    <t>Librerías Gandhi. Monterrey</t>
  </si>
  <si>
    <t>Hidalgo 1171</t>
  </si>
  <si>
    <t>Librerías Gandhi. Querétaro</t>
  </si>
  <si>
    <t>Circuito Jardín 1</t>
  </si>
  <si>
    <t>01 442 462 2210</t>
  </si>
  <si>
    <t>01 442 462 2215</t>
  </si>
  <si>
    <t>Librerías Gandhi. León</t>
  </si>
  <si>
    <t>Blvd. Campestre 1003</t>
  </si>
  <si>
    <t>01 800 088 7096</t>
  </si>
  <si>
    <t>Cafetería, estacionamiento / valet parking, foro para eventos y ticketmaster</t>
  </si>
  <si>
    <t xml:space="preserve">Librerías Gandhi. Madero </t>
  </si>
  <si>
    <t>Francisco I. Madero 32</t>
  </si>
  <si>
    <t>Librerías Gandhi. Aeropuerto Ciudad de México</t>
  </si>
  <si>
    <t>Av. Aviación Hangares s/n, Locales Pasues 18 y 19, Zona Federal, Terminal 2, Aeropuerto Internacional de la Ciudad de México</t>
  </si>
  <si>
    <t>Librerías Gandhi. Metepec</t>
  </si>
  <si>
    <t>Leona Vicario 936 Poniente, Plaza Izar, Locales 10 y 15</t>
  </si>
  <si>
    <t>La Purísima</t>
  </si>
  <si>
    <t>Plaza Izar</t>
  </si>
  <si>
    <t>Librerías Gandhi. Cuernavaca</t>
  </si>
  <si>
    <t>Teopanzolco 401</t>
  </si>
  <si>
    <t>Librerías Gandhi. Tijuana</t>
  </si>
  <si>
    <t>Paseo Héroes 9111, esquina General M. Márquez, Pavilion Plaza, Local 113</t>
  </si>
  <si>
    <t>Pavilion Plaza</t>
  </si>
  <si>
    <t>Librerías Gandhi. Mérida</t>
  </si>
  <si>
    <t>Calle 60, 299-A, Galerías Mérida, Local 128</t>
  </si>
  <si>
    <t>Galerías Mérida</t>
  </si>
  <si>
    <t>Librerías Gandhi. Torreón</t>
  </si>
  <si>
    <t>Blvd. Independencia 3775 Ote. Locales 7, 8 y 9</t>
  </si>
  <si>
    <t>Fracc. El Fresno</t>
  </si>
  <si>
    <t>Librerías Gandhi. San Luis Potosí</t>
  </si>
  <si>
    <t>Av. Venustiano Carranza 2301, Local 2</t>
  </si>
  <si>
    <t>Las Águilas</t>
  </si>
  <si>
    <t>Librerías Gandhi. Cancún</t>
  </si>
  <si>
    <t>Av. Bonampak, Súper Manzana 006, Manzana 1, Lote 1, Local R09</t>
  </si>
  <si>
    <t>Centro Comercial Malecón Américas</t>
  </si>
  <si>
    <t>Librerías de Cristal. Satélite</t>
  </si>
  <si>
    <t>Circuito Economistas 8, Edificio 8</t>
  </si>
  <si>
    <t xml:space="preserve">5562 6938 </t>
  </si>
  <si>
    <t>satelite@libreriasdecristal.com.mx</t>
  </si>
  <si>
    <t>Carlos Machuca Colunga / Gudelia Hernández Rocha</t>
  </si>
  <si>
    <t>Jefe de librería / Encargado de piso de venta</t>
  </si>
  <si>
    <t>Zona Comercial Azul</t>
  </si>
  <si>
    <t>Universidad 2727</t>
  </si>
  <si>
    <t>Librerías de Cristal. Querétaro</t>
  </si>
  <si>
    <t xml:space="preserve">Plaza de las Américas  5, Locales 118-120  </t>
  </si>
  <si>
    <t>Constituyentes</t>
  </si>
  <si>
    <t>01 442 213 1753</t>
  </si>
  <si>
    <t>queretaro2@libreriasdecristal.com.mx</t>
  </si>
  <si>
    <t>Miguel Ángel Mancilla Osornio / Gabriel Gómez Hidalgo</t>
  </si>
  <si>
    <t>Zaragoza 225</t>
  </si>
  <si>
    <t>Universidad 34</t>
  </si>
  <si>
    <t>Cerro de Tres Marías 354</t>
  </si>
  <si>
    <t>5549 0619</t>
  </si>
  <si>
    <t>5544 7340</t>
  </si>
  <si>
    <t>elizabeth@libreriabonilla.com.mx / juan@libreriabonilla.com.mx</t>
  </si>
  <si>
    <t xml:space="preserve">Elizabeth de Matías Torres / Michelle Villalobos </t>
  </si>
  <si>
    <t>Gerente Administrativo / Coordinadora General</t>
  </si>
  <si>
    <t>Editorial Iberoamericana</t>
  </si>
  <si>
    <t xml:space="preserve">Venta de libros en: Ferias de Libros, universidades, bibliotecas y congresos </t>
  </si>
  <si>
    <t>Bonilla Distribución y Edición, S.A. de C.V.</t>
  </si>
  <si>
    <t>Miguel Ángel de Quevedo 477</t>
  </si>
  <si>
    <t>04320</t>
  </si>
  <si>
    <t>5554 9402</t>
  </si>
  <si>
    <t>5544 7340 / 5544 7291 oficinas generales</t>
  </si>
  <si>
    <t>tienda@libreriabonilla.com.mx</t>
  </si>
  <si>
    <t>Elizabeth de Matías Torres / Andrea López</t>
  </si>
  <si>
    <t>Gerente Administrativo / Encargada</t>
  </si>
  <si>
    <t>Técnicos, Académicos</t>
  </si>
  <si>
    <t>Corregidora y Pretextos</t>
  </si>
  <si>
    <t>Atención a bibliotecas</t>
  </si>
  <si>
    <t>Guatemala 10 (atrás de Catedral)</t>
  </si>
  <si>
    <t>5521 2251</t>
  </si>
  <si>
    <t>libreriacatedral@sanpablo.com.mx</t>
  </si>
  <si>
    <t>Xalapeños Ilustres 51-B</t>
  </si>
  <si>
    <t>01 228 812 4248</t>
  </si>
  <si>
    <t>lib_arbol@hotmail.com</t>
  </si>
  <si>
    <t>Teresa Tosqui</t>
  </si>
  <si>
    <t>Cds musicales, material didáctico, tarot, audio-libros y material de porcelana. Sistema de apartado de libros</t>
  </si>
  <si>
    <t>Enríquez s/n, stand 2 y 6, Pasaje Enríquez (pasaje de libros)</t>
  </si>
  <si>
    <t>José Luis Villa / Teresa Tosqui</t>
  </si>
  <si>
    <t>Encargado de la casa matriz / Secretaria</t>
  </si>
  <si>
    <t>Pasaje Enríquez</t>
  </si>
  <si>
    <t>Cds musicales, material didáctico, tarot, audio-libros. Sistema de apartado de libros</t>
  </si>
  <si>
    <t>Librería Fantástico</t>
  </si>
  <si>
    <t xml:space="preserve">Félix Cuevas 835, P.A. </t>
  </si>
  <si>
    <t xml:space="preserve">5604 3574 </t>
  </si>
  <si>
    <t>5605 9748</t>
  </si>
  <si>
    <t>juan@comicastle.net</t>
  </si>
  <si>
    <t>Ivon Galán / Sergio Vargas / Gabriel Sánchez Castañeda</t>
  </si>
  <si>
    <t xml:space="preserve">Auxiliar Administrativo / Subgerentes </t>
  </si>
  <si>
    <t>Comics: Novelas gráficas y libros de arte</t>
  </si>
  <si>
    <t>Revistas, tarjetas, figuras y pósters. Venta virtual y entrega de libros a domicilio</t>
  </si>
  <si>
    <t>Gral. Gerónimo Treviño 405 Poniente, entre Cuauhtémoc y José Mariano Jiménez</t>
  </si>
  <si>
    <t>01 81 8372 7219</t>
  </si>
  <si>
    <t>aramiz@comicastle.net</t>
  </si>
  <si>
    <t>Aramiz Soberanes / Manuel Cabello</t>
  </si>
  <si>
    <t>Gerente / Encargado</t>
  </si>
  <si>
    <t>Librería La Eneida</t>
  </si>
  <si>
    <t>Papelería y Librería La Eneida</t>
  </si>
  <si>
    <t>FF.CC. Acámbaro 53</t>
  </si>
  <si>
    <t>El Molinito</t>
  </si>
  <si>
    <t>5301 2065</t>
  </si>
  <si>
    <t>Olivia Ávila / Alán de Santiago</t>
  </si>
  <si>
    <t>American Books Store, S.A. de C.V.</t>
  </si>
  <si>
    <t>Bolívar 23</t>
  </si>
  <si>
    <t>5512 6350</t>
  </si>
  <si>
    <t>5512 0306</t>
  </si>
  <si>
    <t>bolivar@americanbookstore.com.mx</t>
  </si>
  <si>
    <t>Juan Carlos Lozano López</t>
  </si>
  <si>
    <t>Material didáctico. Entrega de libros en colegios</t>
  </si>
  <si>
    <t>Arquitectura 33, Local 17</t>
  </si>
  <si>
    <t>5658 1272</t>
  </si>
  <si>
    <t>librerias_galenos@prodigy.net.mx</t>
  </si>
  <si>
    <t>Jesús Rosas / Fernando Guerrero</t>
  </si>
  <si>
    <t xml:space="preserve">Encargado / Asistente </t>
  </si>
  <si>
    <t>Medicina, Odontología y enfermería</t>
  </si>
  <si>
    <t>Pasaje Comercial "Azul y Oro"</t>
  </si>
  <si>
    <t>Lippincott, Saunders, McGraw-Hill, Elsevier, El Manual Moderno y Méndez Editores</t>
  </si>
  <si>
    <t>Expolibros Xochimilco</t>
  </si>
  <si>
    <t>Expolibros, S.A. de C.V.</t>
  </si>
  <si>
    <t>Cuauhtémoc 128-A</t>
  </si>
  <si>
    <t>Barrio de San Pedro</t>
  </si>
  <si>
    <t>16090</t>
  </si>
  <si>
    <t>Xochimilco</t>
  </si>
  <si>
    <t>5653 4301</t>
  </si>
  <si>
    <t>martinexp@live.com / expolibros@live.com.mx</t>
  </si>
  <si>
    <t>Juan Martín Pérez Gómez</t>
  </si>
  <si>
    <t>Director de comecialización</t>
  </si>
  <si>
    <t>Advanced Marketing, Random House Mondadori, Editorial Planeta Mexicana</t>
  </si>
  <si>
    <t>Discos, regalos, separadores, pósters y juguetes educativos</t>
  </si>
  <si>
    <t>Acoxpa 559, esquina Prolongación División del Norte</t>
  </si>
  <si>
    <t>Prado Coapa</t>
  </si>
  <si>
    <t>5603 5754</t>
  </si>
  <si>
    <t>ebrito@elsotano.com</t>
  </si>
  <si>
    <t>Eder Brito</t>
  </si>
  <si>
    <t>Junio de 2010</t>
  </si>
  <si>
    <t>Colofón, Santillana, Planeta, Random House Mondadori, Pearson y McGraw-Hill</t>
  </si>
  <si>
    <t xml:space="preserve">Películas, dvs y artículos varios  </t>
  </si>
  <si>
    <t>Instituto Tecnológico de Dianética, A.C.</t>
  </si>
  <si>
    <t>5211 4004</t>
  </si>
  <si>
    <t>itd@scientology.net / karlaflores_itd@yahoo.com.mx / galitmena78@gmail.com</t>
  </si>
  <si>
    <t>www.scientologymexico.org</t>
  </si>
  <si>
    <t>Karla Flores</t>
  </si>
  <si>
    <t>Jefe de Personal</t>
  </si>
  <si>
    <t>Dianética y Cienciología</t>
  </si>
  <si>
    <t>Dianética</t>
  </si>
  <si>
    <t>Instituto Tecnológico de Dianética</t>
  </si>
  <si>
    <t>Golden Era</t>
  </si>
  <si>
    <t>Cintas de audio y de video. Cursos de superación personal, asesoría personal</t>
  </si>
  <si>
    <t>Librería y Papelería Castro</t>
  </si>
  <si>
    <t>Hilda María Domínguez Fuentes</t>
  </si>
  <si>
    <t>Miguel Hidalgo s/n</t>
  </si>
  <si>
    <t>San Martín Tepetlixpa</t>
  </si>
  <si>
    <t>5893 2479</t>
  </si>
  <si>
    <t>Anayelli Campos</t>
  </si>
  <si>
    <t>McGraw Hill, Scott Forestman</t>
  </si>
  <si>
    <t>Librería y Papalería Partenón. Sucursal Papagayo</t>
  </si>
  <si>
    <t>Cuauhtémoc 144</t>
  </si>
  <si>
    <t>Fracc. Hornos Insurgentes</t>
  </si>
  <si>
    <t>39550</t>
  </si>
  <si>
    <t>Acapulco de Juárez</t>
  </si>
  <si>
    <t xml:space="preserve">01 744 486 8705 </t>
  </si>
  <si>
    <t>01 744 486 8704</t>
  </si>
  <si>
    <t>gerenciafrla@elpartenon.com.mx / ventas_hortensia@gmail.com</t>
  </si>
  <si>
    <t>Edith Yazmín Soto López</t>
  </si>
  <si>
    <t>Servicio al Cliente</t>
  </si>
  <si>
    <t>Papelería, Escolares, de Oficina, Cómputo, Muebles, etc. Cafetería, talleres de manualidades</t>
  </si>
  <si>
    <t xml:space="preserve">Dolores Ayala Vivar </t>
  </si>
  <si>
    <t>8 Julio 123</t>
  </si>
  <si>
    <t>01 33 3613 9112</t>
  </si>
  <si>
    <t>tao888gld@hotmail.com</t>
  </si>
  <si>
    <t>Dolores Ayala Vivar</t>
  </si>
  <si>
    <t>Pax y Lectorum</t>
  </si>
  <si>
    <t>Librería Haldems</t>
  </si>
  <si>
    <t>Alfonso Eguia Vélez</t>
  </si>
  <si>
    <t>Francisco Villa 118</t>
  </si>
  <si>
    <t>Ramón Farías</t>
  </si>
  <si>
    <t>01 452 524 3509</t>
  </si>
  <si>
    <t>mariaestelaeguia@gmail.com</t>
  </si>
  <si>
    <t xml:space="preserve">María Estela Eguia del Río </t>
  </si>
  <si>
    <t>Texto: Nivel Primaria, Novelas y Superación Personal</t>
  </si>
  <si>
    <t>Dr. José María Vértiz 136</t>
  </si>
  <si>
    <t>'06720</t>
  </si>
  <si>
    <t>5578 8480</t>
  </si>
  <si>
    <t>libreriadelabogado_@hotmail.com</t>
  </si>
  <si>
    <t>Víctor Poletti Pérez / Moisés Pérez Nieto</t>
  </si>
  <si>
    <t>Socio / Administrador</t>
  </si>
  <si>
    <t>Librería Libros &amp; Libros</t>
  </si>
  <si>
    <t>Adriana Soledad Cano Orantes</t>
  </si>
  <si>
    <t>3 Poniente 717, Local A</t>
  </si>
  <si>
    <t>01 222 444 5288</t>
  </si>
  <si>
    <t>adriana.cano7@gmail.com</t>
  </si>
  <si>
    <t>Océano de México, Planeta y Random House Mondadori</t>
  </si>
  <si>
    <t>Revistas. Entrega de libros a domicilio</t>
  </si>
  <si>
    <t>Librería Proveedora del Contador de Monterrey</t>
  </si>
  <si>
    <t>Librería Proveedora del Contador de Monterrey, S. A. de C. V.</t>
  </si>
  <si>
    <t>www.proveedoradelcontador.com.mx</t>
  </si>
  <si>
    <t>Administración, Contabilidad, Fiscales</t>
  </si>
  <si>
    <t>Justo Sierra  322-A</t>
  </si>
  <si>
    <t>64640</t>
  </si>
  <si>
    <t>01 81 8348 9361</t>
  </si>
  <si>
    <t>rosy_perez_martinez@hotmail.com / oromo@proveedoradelcontador.com.mx / ventas_sangemo@proveedoradelcontador.com.mx</t>
  </si>
  <si>
    <t>Rosa María Pérez Martínez</t>
  </si>
  <si>
    <t>Interior del Instituto de Contadores de Nuevo León</t>
  </si>
  <si>
    <t>Software administrativo, contable y revistas fiscales</t>
  </si>
  <si>
    <t>Librería Ruti Art</t>
  </si>
  <si>
    <t>Librería Ruti Art, S.A. de C. V.</t>
  </si>
  <si>
    <t>Donato Guerra 21</t>
  </si>
  <si>
    <t>01 33 3613 0898</t>
  </si>
  <si>
    <t>rutiartgdl@hotmail.com</t>
  </si>
  <si>
    <t>Leticia Cárdenas Ocampo</t>
  </si>
  <si>
    <t>Copropietaria</t>
  </si>
  <si>
    <t>Librería San José</t>
  </si>
  <si>
    <t>Juárez 424</t>
  </si>
  <si>
    <t>Enrique Cardona Galván</t>
  </si>
  <si>
    <t>Director de librería</t>
  </si>
  <si>
    <t>Grupo San Pablo</t>
  </si>
  <si>
    <t>Artículos religiosos, videos y cds, ostias y separadores de libros. Confesiones</t>
  </si>
  <si>
    <t>Blvd Valsequillo 115, Plaza Crystal, local 9-12</t>
  </si>
  <si>
    <t>Residencial Boulevares</t>
  </si>
  <si>
    <t>01 222 211 6451</t>
  </si>
  <si>
    <t>puebla@buenaprensa.com / ventas@buenaprensa.com</t>
  </si>
  <si>
    <t>Laura Lozano</t>
  </si>
  <si>
    <t>Librería y Artículos Religiosos Cavervi</t>
  </si>
  <si>
    <t>Yasmín Salmeron González</t>
  </si>
  <si>
    <t>Hidalgo 5</t>
  </si>
  <si>
    <t>01 744 483 3398</t>
  </si>
  <si>
    <t>caverviacapulco@hotmail.com</t>
  </si>
  <si>
    <t xml:space="preserve">Distribuidora Parroquial de San Antonio y Librería Parroquial de Clavería </t>
  </si>
  <si>
    <t>Artículos religiosos: Floreros, veladoras, velas, imágenes, cuadros, estampas, cruces, rosarios, inciensos, candeleros y campanas</t>
  </si>
  <si>
    <t>Fundación Universitaria de Derecho, Administración y Política, S.C.</t>
  </si>
  <si>
    <t>Wenceslao de la Barquera 22-B, esquina Ignacio Mariano de las Casas</t>
  </si>
  <si>
    <t>01 442 214 1502</t>
  </si>
  <si>
    <t>01 442 212 4707</t>
  </si>
  <si>
    <t>fundap@prodigy.net.mx</t>
  </si>
  <si>
    <t>www.fundap.org</t>
  </si>
  <si>
    <t>Juan Carlos Espinosa / Emmanuel Galindo</t>
  </si>
  <si>
    <t>Coordinador de ventas / Diseño y Promoción</t>
  </si>
  <si>
    <t xml:space="preserve">Derecho, Administración, Política y Psicología </t>
  </si>
  <si>
    <t>Fundación Universitaria de Derecho, Administración y Política</t>
  </si>
  <si>
    <t>Trillas, Siglo XXI y Porrúa</t>
  </si>
  <si>
    <t>Revistas. Entrega a domicilio</t>
  </si>
  <si>
    <t>Instituto de Cultura del Estado de Durango</t>
  </si>
  <si>
    <t>Negrete 901 Pte., esquina con Zaragoza</t>
  </si>
  <si>
    <t xml:space="preserve">01 618  825 1787 </t>
  </si>
  <si>
    <t>fondosliterarios@hotmail.com</t>
  </si>
  <si>
    <t>www.iced.durango.gob.mx</t>
  </si>
  <si>
    <t>Adolfo de la Parra</t>
  </si>
  <si>
    <t>C.P. / Titular</t>
  </si>
  <si>
    <t>Centro Multicultural "Palacio de los Gurza"</t>
  </si>
  <si>
    <t>Discos de música. Entrega a domicilio, presentaciones de libros, ferias de libros, cursos y talleres</t>
  </si>
  <si>
    <t>Librería Aleph</t>
  </si>
  <si>
    <t>Olga Lydia Ramírez Salazar</t>
  </si>
  <si>
    <t>Libertad 40</t>
  </si>
  <si>
    <t>01 228 815 4123</t>
  </si>
  <si>
    <t>lydiaram2000@yahoo.com</t>
  </si>
  <si>
    <t>Papelería y juguetes didácticos</t>
  </si>
  <si>
    <t>Allende 630 Sur</t>
  </si>
  <si>
    <t>35000</t>
  </si>
  <si>
    <t>Gómez Palacio</t>
  </si>
  <si>
    <t>01 871 715 9355</t>
  </si>
  <si>
    <t>Matamoros 558 Norte</t>
  </si>
  <si>
    <t>25000</t>
  </si>
  <si>
    <t>01 844 410 3333</t>
  </si>
  <si>
    <t>Calle 59   502 Edificio La Nacional, Depto. 4</t>
  </si>
  <si>
    <t>01 999 928 5406</t>
  </si>
  <si>
    <t>Ada Gazca Sánchez</t>
  </si>
  <si>
    <t>Demostrador</t>
  </si>
  <si>
    <t>Calle 65 - 197 A, Local 6</t>
  </si>
  <si>
    <t>Cortés Sarmiento</t>
  </si>
  <si>
    <t>97167</t>
  </si>
  <si>
    <t>01 999 983 0205</t>
  </si>
  <si>
    <t>Gabriela Hoil</t>
  </si>
  <si>
    <t>Plaza Oriente</t>
  </si>
  <si>
    <t>Calle 6 - 400, Local 91</t>
  </si>
  <si>
    <t>01 999 943 2277</t>
  </si>
  <si>
    <t>Calle 1-B 275, Locales 7 y  8, Prolongación Montejo</t>
  </si>
  <si>
    <t>Fracc. Campestre</t>
  </si>
  <si>
    <t>97120</t>
  </si>
  <si>
    <t>01 999 944 2473</t>
  </si>
  <si>
    <t>Plaza Carillon</t>
  </si>
  <si>
    <t>Calle 63 - 501-C</t>
  </si>
  <si>
    <t>01 999 924 2454</t>
  </si>
  <si>
    <t>Librería Burrel, S. A.</t>
  </si>
  <si>
    <t>Papelería y Librería Canchola</t>
  </si>
  <si>
    <t>Gloria Canchola Navarro</t>
  </si>
  <si>
    <t>Blvd. Díaz Ordaz 18</t>
  </si>
  <si>
    <t>01 462 626 4132</t>
  </si>
  <si>
    <t>01 462 627 5101</t>
  </si>
  <si>
    <t>cancholalibreriaypapeleria@hotmail.com</t>
  </si>
  <si>
    <t>Gloria Canchola Navarro / Marcia</t>
  </si>
  <si>
    <t>English Text Books</t>
  </si>
  <si>
    <t>English Text Books S. A. de C. V.</t>
  </si>
  <si>
    <t>Gabino Barreda 122-A</t>
  </si>
  <si>
    <t>5546 1051 / 5535 1826</t>
  </si>
  <si>
    <t>5535 1826</t>
  </si>
  <si>
    <t>Patricio Martínez</t>
  </si>
  <si>
    <t>Encargado de la Librería</t>
  </si>
  <si>
    <t>Textos en inglés y francés</t>
  </si>
  <si>
    <t>Oxford, University Press y Richmond Publishing</t>
  </si>
  <si>
    <t>Material didáctico. Venta de libros en los colegios y entrega a domicilio</t>
  </si>
  <si>
    <t>Iturbide 1022-B</t>
  </si>
  <si>
    <t>01 229 932 0097</t>
  </si>
  <si>
    <t>ale_palacios_g@hotmail.com</t>
  </si>
  <si>
    <t>Mariana Rojas Delfín</t>
  </si>
  <si>
    <t>Textos en inglés y en español</t>
  </si>
  <si>
    <t>Oxford, University Press, Richmond Publishing, Pearson Educación y McMillan</t>
  </si>
  <si>
    <t>Manuel Villalongín 157</t>
  </si>
  <si>
    <t>5591 1622</t>
  </si>
  <si>
    <t>5592 4590</t>
  </si>
  <si>
    <t>www.englishbooks.com.mx</t>
  </si>
  <si>
    <t>Miriam Cuevas</t>
  </si>
  <si>
    <t>Jefe de Compras</t>
  </si>
  <si>
    <t>Oxford, Pearson, Cambridge, University Press y Richmond Publishing</t>
  </si>
  <si>
    <t>Felipe Carrillo Puerto 48, esquina con San Gregorio</t>
  </si>
  <si>
    <t>5658 0400</t>
  </si>
  <si>
    <t>librecoyoacan@hotmail.com</t>
  </si>
  <si>
    <t>Héctor Lara / Manuel Martínez</t>
  </si>
  <si>
    <t>Encargado / Área de Ventas</t>
  </si>
  <si>
    <t>Edaf, Iztaccíhuatl, Nirvana, Lectorum y Libros Lectores</t>
  </si>
  <si>
    <t xml:space="preserve">Pirámides, esferas, atrapasueños (imágenes) , inciensos, nagchampa sándalo puro, copal, romero, música de mantra tibetano, limpiar el karma, El paraiso perdido. Lord Byron.. Ramdan </t>
  </si>
  <si>
    <t>Librería Universitaria (UAGro)</t>
  </si>
  <si>
    <t xml:space="preserve">Universidad Autónoma de Guerrero </t>
  </si>
  <si>
    <t>Nicolás Catalán 9 esq. Teófilo Olea y Leyva</t>
  </si>
  <si>
    <t>01 747 471 5197</t>
  </si>
  <si>
    <t>libreriauniversitaria@uagro.mx / rector@uagro.mx</t>
  </si>
  <si>
    <t>Vladimir Cantú López / Angélica Catalán / Mario Ocampo</t>
  </si>
  <si>
    <t>Responsable de Librería / Asistente del responsable de la librería</t>
  </si>
  <si>
    <t>Ingenierías, Derecho, Matemáticas, Química, Arquitectura y Humanidades y Literatura</t>
  </si>
  <si>
    <t>RBA Libros</t>
  </si>
  <si>
    <t>Lapiceros, agendas y carpetas</t>
  </si>
  <si>
    <t>Librería Kapa</t>
  </si>
  <si>
    <t>Epifanio Martínez Díaz</t>
  </si>
  <si>
    <t>14 y 15 Hidalgo 312 Ote.</t>
  </si>
  <si>
    <t>01 834 312 4979</t>
  </si>
  <si>
    <t>01 834 312 1440 señor Epifanio</t>
  </si>
  <si>
    <t>publivan01@hotmail.com</t>
  </si>
  <si>
    <t>Josefina Acosta Aguilar</t>
  </si>
  <si>
    <t>Esposa</t>
  </si>
  <si>
    <t>Urano, Random House Mondadori, Océano, Planeta y Alfaguara</t>
  </si>
  <si>
    <t>Revistas, periódicos y venta de dulces. Entrega de revistas, periódicos y libros en las Dependencias de Gobierno</t>
  </si>
  <si>
    <t>Librería The New Option Bookshop</t>
  </si>
  <si>
    <t>The New Option Bookshop, S.A. de C.V.</t>
  </si>
  <si>
    <t>Rosales 6</t>
  </si>
  <si>
    <t>'06030</t>
  </si>
  <si>
    <t>5510 1413</t>
  </si>
  <si>
    <t>5512 9629</t>
  </si>
  <si>
    <t>option_bookshop@yahoo.com.mx</t>
  </si>
  <si>
    <t>Arely Mayén / Ernesto Galindo</t>
  </si>
  <si>
    <t>Contador General / Gerente de Ventas</t>
  </si>
  <si>
    <t>Libros de inglés y francés</t>
  </si>
  <si>
    <t>Pearson Education, Oxford, McGraw-Hill y Cambridge</t>
  </si>
  <si>
    <t>Moneda 24</t>
  </si>
  <si>
    <t>'06060</t>
  </si>
  <si>
    <t>5522 4970</t>
  </si>
  <si>
    <t>Rosa María Pérez / María Elena García</t>
  </si>
  <si>
    <t>Asistente del Director General</t>
  </si>
  <si>
    <t>Artículos religiosos: estampas y cromos</t>
  </si>
  <si>
    <t>Librería El Rincón Zapatista</t>
  </si>
  <si>
    <t>El Rincón Zapatista Organización Política</t>
  </si>
  <si>
    <t>Zapotecos 7 bis</t>
  </si>
  <si>
    <t>'06800</t>
  </si>
  <si>
    <t>5761 4236</t>
  </si>
  <si>
    <t>elrinconzapatista@yahoo.com.mx</t>
  </si>
  <si>
    <t>Edgar Aguilar / Néstor Chavarría</t>
  </si>
  <si>
    <t>Colaborador / Empleado</t>
  </si>
  <si>
    <t>Ediciones y Gráficos Eon, Cenzontle Grupo Editorial</t>
  </si>
  <si>
    <t>Artesanía y café de grano</t>
  </si>
  <si>
    <t>Librería Británica Books Store</t>
  </si>
  <si>
    <t>Británica Books Store, S. de R.L.</t>
  </si>
  <si>
    <t>Av. Hidalgo 1434 Letra C</t>
  </si>
  <si>
    <t>01 33 3615 5807</t>
  </si>
  <si>
    <t>01 33 3615 5803</t>
  </si>
  <si>
    <t>britanica@prodigy.net.mx</t>
  </si>
  <si>
    <t>www.britanicabookstore.com</t>
  </si>
  <si>
    <t>Gabriela Medina Chacón / María Elena Nungaray</t>
  </si>
  <si>
    <t>Encargada del área C / Ventas</t>
  </si>
  <si>
    <t>Inglés y francés</t>
  </si>
  <si>
    <t>Cds y dvds. Entrega de libros a domicilio</t>
  </si>
  <si>
    <t>Librería Polanco</t>
  </si>
  <si>
    <t>Librería Polanco, S.A.</t>
  </si>
  <si>
    <t>Virgilio 7</t>
  </si>
  <si>
    <t>5280 9456</t>
  </si>
  <si>
    <t>5280 5477</t>
  </si>
  <si>
    <t>marco_musicaylibros@yahoo.com.mx</t>
  </si>
  <si>
    <t>Marco Antonio Montiel / Maite de Orbe</t>
  </si>
  <si>
    <t>Sexto Piso y Colofón</t>
  </si>
  <si>
    <t>Papelería y revistas. Envolturas en general para regalos</t>
  </si>
  <si>
    <t>Librería Textos y Tentaciones Literarias</t>
  </si>
  <si>
    <t>Librería Textos y Tentaciones Literarias, S.A de C.V</t>
  </si>
  <si>
    <t>3 Poniente 719-B</t>
  </si>
  <si>
    <t>01 222 298 2366 ext. 104</t>
  </si>
  <si>
    <t>01 222 298 2367</t>
  </si>
  <si>
    <t>textosytentacionesliterarias@gmail.com / textosytentaciones06@gmail.com</t>
  </si>
  <si>
    <t>Elizabeth Benítez</t>
  </si>
  <si>
    <t>Santillana, Alfaomega Grupo Editor, Carvajal Educación</t>
  </si>
  <si>
    <t>A61</t>
  </si>
  <si>
    <t>La Pausa</t>
  </si>
  <si>
    <t>Av. Capitán Carlos León s/n, Primer Nivel del Edificio "D" Terminal Internacional del A.I.C.M.</t>
  </si>
  <si>
    <t>5133 1120 ext. 5027</t>
  </si>
  <si>
    <t>a61@mx.areasmail.com</t>
  </si>
  <si>
    <t>Yesenia Barrera Jiménez</t>
  </si>
  <si>
    <t>A63</t>
  </si>
  <si>
    <t>Capitán Carlos León s/n  (Interior Planta Alta Módulo "V" de la Terminal Internacional del A.I.C.M.)</t>
  </si>
  <si>
    <t>5133 1120 ext. 5029</t>
  </si>
  <si>
    <t>a63@mx.areasmail.com</t>
  </si>
  <si>
    <t>Telma Julieta Domínguez Cruz / Sandra Segura</t>
  </si>
  <si>
    <t>Gerente de tienda / Cajera Vendedora</t>
  </si>
  <si>
    <t>Dimsa, Monclem Ediciones, Océano, Urano, Santillana y Random House</t>
  </si>
  <si>
    <t>A64</t>
  </si>
  <si>
    <t>News &amp; Books</t>
  </si>
  <si>
    <t>Capitán Carlos León s/n (Planta Alta, Salas de Última Espera 21 a 24 de la Terminal Aeropuerto Internacional de la Ciudad de México)</t>
  </si>
  <si>
    <t>5133 1120 ext. 5028</t>
  </si>
  <si>
    <t>a64@mx.areasmail.com</t>
  </si>
  <si>
    <t>Adriana Carolina Venancio</t>
  </si>
  <si>
    <t>A76</t>
  </si>
  <si>
    <t>Capitán Carlos León s/n, Local ALL-05, Ambulatorio, (Salidas de la terminal 2 del Aeropuerto Internacional de la Ciudad de México)</t>
  </si>
  <si>
    <t>2598 3337</t>
  </si>
  <si>
    <t>a76@mx.areasmail.com</t>
  </si>
  <si>
    <t>Diana Escalona Alvarado</t>
  </si>
  <si>
    <t>B02</t>
  </si>
  <si>
    <t>Blvd. Kukulcán Km. 20, lotes 70 y 71 (Interior Hotel Westin Regina Cancún)</t>
  </si>
  <si>
    <t>01 998 885 3052 / 848 7496 / 848 7400</t>
  </si>
  <si>
    <t>01 998 848 7496 Araceli González</t>
  </si>
  <si>
    <t>María Antonia Borges Rivero</t>
  </si>
  <si>
    <t>C50</t>
  </si>
  <si>
    <t>Carretera a Tepic Km. 7.5 (Interior Aeropuerto Internacional Gustavo Díaz Ordaz)</t>
  </si>
  <si>
    <t>01 322 209 0068 / 221 1486 ext. 4</t>
  </si>
  <si>
    <t>c50@mx.areasmail.com</t>
  </si>
  <si>
    <t>Teresa Villarreal Ledesma</t>
  </si>
  <si>
    <t>Dulcería, farmacia y souvenirs</t>
  </si>
  <si>
    <t>G08</t>
  </si>
  <si>
    <t>Librería El Búho de Ecatepec</t>
  </si>
  <si>
    <t>Enrique Pérez Salinas</t>
  </si>
  <si>
    <t>Cerro Huitzilac Mz. 739, Lt. 9</t>
  </si>
  <si>
    <t xml:space="preserve">5148 9012 </t>
  </si>
  <si>
    <t>5854 3824</t>
  </si>
  <si>
    <t>libreriabuhito@hotmail.com / enriqueps54@yahoo.com.mx</t>
  </si>
  <si>
    <t>www.libreriaelbuho.com.mx</t>
  </si>
  <si>
    <t>Lucero García</t>
  </si>
  <si>
    <t>Ignacio de Jesús García Monroy</t>
  </si>
  <si>
    <t>Av. Juárez 151, esquina licenciado Luis Castillo Ledón</t>
  </si>
  <si>
    <t>Pueblo de Cuajimalpa</t>
  </si>
  <si>
    <t>05010</t>
  </si>
  <si>
    <t>6236 6475</t>
  </si>
  <si>
    <t>044 55 9144 4631</t>
  </si>
  <si>
    <t>Julio de 1990</t>
  </si>
  <si>
    <t>El Sótano y Porrúa</t>
  </si>
  <si>
    <t>Balderas 27</t>
  </si>
  <si>
    <t>www.burrel.com.mx</t>
  </si>
  <si>
    <t>www.facebook.com/libreria.universidad</t>
  </si>
  <si>
    <t>Barbarita Aranda / Cristina Ochoa</t>
  </si>
  <si>
    <t>contabilidad@englishbooks.com.mx</t>
  </si>
  <si>
    <t>ventas@englishbooks.com.mx</t>
  </si>
  <si>
    <t>(en blanco)</t>
  </si>
  <si>
    <t>Av. Constitución 1036</t>
  </si>
  <si>
    <t>Papelería, material didáctico</t>
  </si>
  <si>
    <t>Librería Aquamar</t>
  </si>
  <si>
    <t>Octavio Guadalupe Yáñez Sánchez</t>
  </si>
  <si>
    <t>Heriberto Frías 1123</t>
  </si>
  <si>
    <t>01 669 910 0321</t>
  </si>
  <si>
    <t>01 669 982 7610</t>
  </si>
  <si>
    <t>libreria_aquamar@hotmail.com</t>
  </si>
  <si>
    <t>www.libreriaquamar.es.tl</t>
  </si>
  <si>
    <t>Psicología, Redacción, Comunicación, Sociología, Contabilidad, Administración, Novela, Derecho</t>
  </si>
  <si>
    <t>Colectivo de libros: pedidos de libros</t>
  </si>
  <si>
    <t>Librería Arawi</t>
  </si>
  <si>
    <t>Arawi Valle, S.A. de C.V.</t>
  </si>
  <si>
    <t>Coliseo 101</t>
  </si>
  <si>
    <t>51200</t>
  </si>
  <si>
    <t>Valle de Bravo</t>
  </si>
  <si>
    <t>01 726 262 2557</t>
  </si>
  <si>
    <t>arawilibreria@hotmail.com / arawivalle@hotmail.com</t>
  </si>
  <si>
    <t>María de Jesús Carvajal</t>
  </si>
  <si>
    <t>Infantil, novela, superación personal.Cultura, Música, Videos</t>
  </si>
  <si>
    <t>Océano, Planeta, Random House Mondadori, Ediciones B y Colofón</t>
  </si>
  <si>
    <t>Venta de revista, periódicos, boletos de conciertos y galería</t>
  </si>
  <si>
    <t>Librería Baja Internacional</t>
  </si>
  <si>
    <t>Amalia Dessiré López Molina</t>
  </si>
  <si>
    <t>María 402-6</t>
  </si>
  <si>
    <t>Fracc. Residencias</t>
  </si>
  <si>
    <t>01 686 566 3189</t>
  </si>
  <si>
    <t>01 686 564 6111</t>
  </si>
  <si>
    <t>bajainternacional@yahoo.com.mx</t>
  </si>
  <si>
    <t>Cristina Mosqueda / Jesús Mosqueda</t>
  </si>
  <si>
    <t>Vendedora de mostrador / Ventas en escuelas</t>
  </si>
  <si>
    <t>Centro Comercial, por el momento sin nombre</t>
  </si>
  <si>
    <t>McGraw-Hill, Pearson Educación, Cambridge, Colofón, Paidós y Morata</t>
  </si>
  <si>
    <t>Cds, audio-libros, talleres, atención directa en las escuelas y capacitación a profesores</t>
  </si>
  <si>
    <t>Bodega de Libros</t>
  </si>
  <si>
    <t>Librería de Chihuahua, S.A. de C.V.</t>
  </si>
  <si>
    <t>Mirador 7746</t>
  </si>
  <si>
    <t>Las Haciendas</t>
  </si>
  <si>
    <t>31210</t>
  </si>
  <si>
    <t>01 614 423 3220</t>
  </si>
  <si>
    <t>01 614 414 3298</t>
  </si>
  <si>
    <t>info@bodegadelibros.com.mx / bodegadl@prodigy.net.mx</t>
  </si>
  <si>
    <t>www.bodegadelibros.com.mx</t>
  </si>
  <si>
    <t>Juan Carlos Hurtado Bustamante</t>
  </si>
  <si>
    <t>Ditexa</t>
  </si>
  <si>
    <t>Calle Allende 409-A</t>
  </si>
  <si>
    <t>01 625 128 0605</t>
  </si>
  <si>
    <t>Norma Morales / Juan Carlos Hurtado Bustamante</t>
  </si>
  <si>
    <t>Calle 1a. Norte 103</t>
  </si>
  <si>
    <t>33001</t>
  </si>
  <si>
    <t>Delicias</t>
  </si>
  <si>
    <t>01 614 474 9692</t>
  </si>
  <si>
    <t>Juan Hurtado M. / Juan Carlos Hurtado Bustamante</t>
  </si>
  <si>
    <t>Propietario / Gerente</t>
  </si>
  <si>
    <t>Blvd. Ortiz Mena y Ángela Pérez 271-2</t>
  </si>
  <si>
    <t>La Peña</t>
  </si>
  <si>
    <t>Parral</t>
  </si>
  <si>
    <t>01 627 522 1789</t>
  </si>
  <si>
    <t>Adriana Muñoz López / Juan Carlos Hurtado Bustamante</t>
  </si>
  <si>
    <t>Plaza Matasa</t>
  </si>
  <si>
    <t>Floresta 79</t>
  </si>
  <si>
    <t>Clavería</t>
  </si>
  <si>
    <t>02080</t>
  </si>
  <si>
    <t>5399 1102</t>
  </si>
  <si>
    <t>Adolfo Hernández / Javier Juárez</t>
  </si>
  <si>
    <t>Encargado / Crédito y cobranzas</t>
  </si>
  <si>
    <t>Desclee de Brouwer, Editorial Mensajero y Distribuidora Azteca</t>
  </si>
  <si>
    <t>Artículos religiosos: rosarios, estampas, imágenes, hostias, pósters, cds y dvs. Información directa o a través de e-mail de asesoría bibliográfica, ediciones especiales</t>
  </si>
  <si>
    <t>Librería Víctor L. Urquide</t>
  </si>
  <si>
    <t>Camino al Ajusco 20</t>
  </si>
  <si>
    <t>Pedregal de Santa Teresa</t>
  </si>
  <si>
    <t>5449 3000 ext. 1001</t>
  </si>
  <si>
    <t>libreriadelcolmex@fondodeculturaeconomica.com</t>
  </si>
  <si>
    <t>Julio Legorreta</t>
  </si>
  <si>
    <t xml:space="preserve">Todo el fondo del FCE, de El Colegio de México como: Historia, relaciones internacionles, lingüísticos, literarios, etc. </t>
  </si>
  <si>
    <t>El Colegio de México</t>
  </si>
  <si>
    <t>Colofón y Difusora Larousse</t>
  </si>
  <si>
    <t>Libretas y revistas especializadas</t>
  </si>
  <si>
    <t>Librería Celineza</t>
  </si>
  <si>
    <t>Daniel García Santiago</t>
  </si>
  <si>
    <t>Lago Xochimilco 130</t>
  </si>
  <si>
    <t>Metropolitana</t>
  </si>
  <si>
    <t xml:space="preserve">Nezahualcóyotl </t>
  </si>
  <si>
    <t>5797 4141</t>
  </si>
  <si>
    <t>5765 2231</t>
  </si>
  <si>
    <t>libreria_celineza@yahoo.com.mx</t>
  </si>
  <si>
    <t>Rosa María Bernal</t>
  </si>
  <si>
    <t>Ferias de libros, presentaciones de libros y cuentacuentos</t>
  </si>
  <si>
    <t>Centenario 114</t>
  </si>
  <si>
    <t>Jesús María</t>
  </si>
  <si>
    <t>religión católica</t>
  </si>
  <si>
    <t>Rosarios, crucifijos, estampas y velas</t>
  </si>
  <si>
    <t>Blvd. Adolfo Ruiz Cortines 306</t>
  </si>
  <si>
    <t>Obras Sociales</t>
  </si>
  <si>
    <t>01 782 119 0269</t>
  </si>
  <si>
    <t xml:space="preserve">pozarica@porrua.com </t>
  </si>
  <si>
    <t>Paola Piedras Hernández</t>
  </si>
  <si>
    <t>USBI (Unidad de Servicios Blibiotecarios y de Información)</t>
  </si>
  <si>
    <t>Av. Bordo de Xochiaca 3, Lote A-2</t>
  </si>
  <si>
    <t>5736 6373</t>
  </si>
  <si>
    <t>5804 3535</t>
  </si>
  <si>
    <t>wm_ciudad_jardin@porrua.com / porrua-walmart@hotmail.com</t>
  </si>
  <si>
    <t>Joel Mendoza Bailón</t>
  </si>
  <si>
    <t>Interés general, derecho, medicina e ingeniería y texto</t>
  </si>
  <si>
    <t>Walmart Ciudad Jardín, Plaza Ecológica</t>
  </si>
  <si>
    <t>Grijalbo, Planeta y Cátedra</t>
  </si>
  <si>
    <t>Lentes para lectura, playeras y bolsas de lona con el logotipo de la Librería Porrúa</t>
  </si>
  <si>
    <t>S. S. Juan Pablo II s/n, esquina Ruiz Cortínez</t>
  </si>
  <si>
    <t>Fracc. Costa Verde</t>
  </si>
  <si>
    <t>Boca del Río</t>
  </si>
  <si>
    <t>01 229 927 3190</t>
  </si>
  <si>
    <t>mocambo@porrua.com</t>
  </si>
  <si>
    <t>Karla Sarai Cacique de la Cruz</t>
  </si>
  <si>
    <t>Universidad Veracruzana, Campus Boca del Río</t>
  </si>
  <si>
    <t>Alfaomega, Universidad Veracruzana y McGraw-Hill</t>
  </si>
  <si>
    <t>Av. Universidad Km. 8, Local PA01</t>
  </si>
  <si>
    <t>El Tesoro</t>
  </si>
  <si>
    <t>01 921 210 4657</t>
  </si>
  <si>
    <t>01 921 218 3691</t>
  </si>
  <si>
    <t>outlet_coatzacoalcos@porrua.com</t>
  </si>
  <si>
    <t>Óscar Malaga Reyes</t>
  </si>
  <si>
    <t>Plaza Fórum Coatzacoalcos</t>
  </si>
  <si>
    <t>Librería de Porrúa. Bosque de Chapultepec</t>
  </si>
  <si>
    <t>Av. Paseo de la Reforma s/n, frente al Museo de Antropología e Historia</t>
  </si>
  <si>
    <t>5512 2241 / 5512 2242 no existe</t>
  </si>
  <si>
    <t>El Palacio de Hierro Monterrey</t>
  </si>
  <si>
    <t>José Vasconcelos 402</t>
  </si>
  <si>
    <t>01 81 8173 2200 ext. 5639</t>
  </si>
  <si>
    <t>ph.monterrey@gandhi.com.mx</t>
  </si>
  <si>
    <t>Raymundo Alarcón Flores / Eliseo Leal</t>
  </si>
  <si>
    <t>Jefe de Sucursal / Cajero Vendedor</t>
  </si>
  <si>
    <t>El Palacio de Hierro Polanco</t>
  </si>
  <si>
    <t>Moliere 222</t>
  </si>
  <si>
    <t>Los Morales, Sección Palmas</t>
  </si>
  <si>
    <t xml:space="preserve">5283 7200 ext. 27461 </t>
  </si>
  <si>
    <t>sergio.alquicira@gandhi.com.mx</t>
  </si>
  <si>
    <t xml:space="preserve">Óscar Castro </t>
  </si>
  <si>
    <t>Vendedor cajero</t>
  </si>
  <si>
    <t>Separadores de libros, bolsas de yute y mezclilla</t>
  </si>
  <si>
    <t>Nápoles</t>
  </si>
  <si>
    <t>El Palacio de Hierro Puebla</t>
  </si>
  <si>
    <t>Blvd. del Niño Poblano No. 2510</t>
  </si>
  <si>
    <t>Concepción de la Cruz</t>
  </si>
  <si>
    <t>01 222 273 8800 ext. 4745</t>
  </si>
  <si>
    <t>ph.puebla@gandhi.com.mx</t>
  </si>
  <si>
    <t>Leonardo Fernández / Christopher Vergara</t>
  </si>
  <si>
    <t>Cajero vendedor / Jefe de sucursal</t>
  </si>
  <si>
    <t>El Palacio de Hierro Guadalajara</t>
  </si>
  <si>
    <t>Av. Patria 2085</t>
  </si>
  <si>
    <t>Puerta de Hierro</t>
  </si>
  <si>
    <t xml:space="preserve">01 33 3648 9870 </t>
  </si>
  <si>
    <t xml:space="preserve">Brenda Cárdenas </t>
  </si>
  <si>
    <t>Jefe de tienda</t>
  </si>
  <si>
    <t>Morrales</t>
  </si>
  <si>
    <t>Gertrudis Bocanegra s/n</t>
  </si>
  <si>
    <t>Pátzcuaro</t>
  </si>
  <si>
    <t>01 434 342 0661</t>
  </si>
  <si>
    <t>patzcuaro@educal.com.mx</t>
  </si>
  <si>
    <t>Víctor Edelmar Torres García</t>
  </si>
  <si>
    <t>Interior "Teatro Emperador Caltzontzin"</t>
  </si>
  <si>
    <t>Fondo de Cultura Económica, Colegio de Michoacán, Conaculta, INAH e INBA</t>
  </si>
  <si>
    <t xml:space="preserve">Artesanías, cds, dvs, playeras, revistas y artículos infantiles: Plastimasa. </t>
  </si>
  <si>
    <t>Librería y Papelería Lupita</t>
  </si>
  <si>
    <t>Ma. Guadalupe Escobar González</t>
  </si>
  <si>
    <t>Persia 39</t>
  </si>
  <si>
    <t>5789 1685</t>
  </si>
  <si>
    <t>Luz María Figueroa Escobar</t>
  </si>
  <si>
    <t>Tecnilibros</t>
  </si>
  <si>
    <t>Norma Alicia Sandoval Peralta</t>
  </si>
  <si>
    <t>Blvd. Ramírez Méndez 268</t>
  </si>
  <si>
    <t>Bahía</t>
  </si>
  <si>
    <t>01 646 177 1162</t>
  </si>
  <si>
    <t>Planeta, El Manual Moderno, Urano, Editorial Tomo y Larousse</t>
  </si>
  <si>
    <t>CD-Roms, separadores, cds y tarjetas</t>
  </si>
  <si>
    <t>Librería Dante. Centro Cultural Dante</t>
  </si>
  <si>
    <t>Calle 17 núm. 138 B, por Prolongación Paseo de Montejo</t>
  </si>
  <si>
    <t>Itzimná</t>
  </si>
  <si>
    <t>97100</t>
  </si>
  <si>
    <t>01 999 927 7676</t>
  </si>
  <si>
    <t>01 999 926 0060</t>
  </si>
  <si>
    <t>libdante@webtelmex.net.mx / dantecentrocultural@hotmail.com</t>
  </si>
  <si>
    <t>Elsy Sima Ayala / Ayari Manzano García</t>
  </si>
  <si>
    <t>Centro Cultural Dante</t>
  </si>
  <si>
    <t>Llaveros, imanes, camisas con género turístico, collares, cds., tarjetas postales y material educativo. Información de novedades, ofertas por e-mail, tarjeta lector frecuente, promociones especiales y paquetería foránea</t>
  </si>
  <si>
    <t>Librería Dante. Librería de la 59</t>
  </si>
  <si>
    <t>Calle 59 núm. 503, por 60 y 62</t>
  </si>
  <si>
    <t>01 999 928 3674</t>
  </si>
  <si>
    <t>Concepción Sanguino / Areli Aguilar</t>
  </si>
  <si>
    <t>Responsable / Empleada de mostrador</t>
  </si>
  <si>
    <t>Collares, llaveros, tarjetas postales, recuerdos, material educativo. Información de novedades, ofertas por e-mail y tarjeta lector frecuente</t>
  </si>
  <si>
    <t>Librería Dante. Malecón Américas</t>
  </si>
  <si>
    <t>Av. Bonampak Mza. 1, SM 6, Lote 1, Interior Local 6</t>
  </si>
  <si>
    <t>01 998 884 0034</t>
  </si>
  <si>
    <t>libmalecon@editorialdante.com / libdante@webtelmex.net.mx</t>
  </si>
  <si>
    <t>Elsi Sima Ayala / Casandra Guerra</t>
  </si>
  <si>
    <t>Administración y ventas / Empleada general</t>
  </si>
  <si>
    <t>Malecón Américas</t>
  </si>
  <si>
    <t>Llaveros, dijes, rompecabezas y souvenirs. Pedidos especiales</t>
  </si>
  <si>
    <t>Librería Dante. Plaza Dorada</t>
  </si>
  <si>
    <t>Calle 50 núm. 143, Interior 54 por 39</t>
  </si>
  <si>
    <t>Fracc. Miguel Hidalgo</t>
  </si>
  <si>
    <t>01 999 987 1387</t>
  </si>
  <si>
    <t>Wendy Uce</t>
  </si>
  <si>
    <t>Administración y ventas</t>
  </si>
  <si>
    <t>Plaza Dorada</t>
  </si>
  <si>
    <t>Revistas, llaveros. Información de novedades, ofertas por e-mail y promociones especiales</t>
  </si>
  <si>
    <t>Librería Dante. Parador Turístico Uxmal</t>
  </si>
  <si>
    <t>Interior Parador Turístico, Local 4</t>
  </si>
  <si>
    <t>Muna</t>
  </si>
  <si>
    <t>01 997 976 2017</t>
  </si>
  <si>
    <t>Elsi Sima Ayala / Ana Bertha Mex</t>
  </si>
  <si>
    <t>Interior Parador Turístico de Uxmal</t>
  </si>
  <si>
    <t>16 de Septiembre 10 Ote., esquina Corregidora</t>
  </si>
  <si>
    <t>01 442 224 2461</t>
  </si>
  <si>
    <t>01 442 214 5518</t>
  </si>
  <si>
    <t>libreriacultural@cablecomqro.com.mx / jagamuz0955@gmail.com</t>
  </si>
  <si>
    <t>Margarita Hernández</t>
  </si>
  <si>
    <t>8 de Julio 825</t>
  </si>
  <si>
    <t>01 33 3837 2300</t>
  </si>
  <si>
    <t>berthaglez@gonvill.com.mx / librosbooks@gonvill.com.mx</t>
  </si>
  <si>
    <t>Gabriela González Letechipía</t>
  </si>
  <si>
    <t>Asistente del director general</t>
  </si>
  <si>
    <t>Morelos 530</t>
  </si>
  <si>
    <t>01 33 3613 2614</t>
  </si>
  <si>
    <t>01 33 3613 5100</t>
  </si>
  <si>
    <t>Bertha González González / María de Jesús Sánchez</t>
  </si>
  <si>
    <t>López Cotilla 501</t>
  </si>
  <si>
    <t>01 33 3613 0123</t>
  </si>
  <si>
    <t>01 33 3658 0041</t>
  </si>
  <si>
    <t>Eduardo Candelario y/o Verónica Vaca / Noemí Santillan / Bertha González González</t>
  </si>
  <si>
    <t>Encargado / Cajera / Supervisora general</t>
  </si>
  <si>
    <t>Juárez 305</t>
  </si>
  <si>
    <t>01 33 3614 2856</t>
  </si>
  <si>
    <t>01 33 3614 9785</t>
  </si>
  <si>
    <t>Bertha González González / Guillermo Rojas</t>
  </si>
  <si>
    <t>Supervisora general / Encargado de sucursal</t>
  </si>
  <si>
    <t>Independencia 352</t>
  </si>
  <si>
    <t>01 33 3613 2553</t>
  </si>
  <si>
    <t>01 33 3658 1063</t>
  </si>
  <si>
    <t>Genoveva Vaca / Bertha González González</t>
  </si>
  <si>
    <t>Av. General Ramón Corona 2514</t>
  </si>
  <si>
    <t>01 33 1561 0411</t>
  </si>
  <si>
    <t xml:space="preserve">tec@gonvill.com.mx / librosbooks@gonvill.com.mx </t>
  </si>
  <si>
    <t>Alejandro Vázquez / Bertha González González</t>
  </si>
  <si>
    <t>Encargado / Supervisora general</t>
  </si>
  <si>
    <t>ITESM Campus GDL</t>
  </si>
  <si>
    <t>Blvd. Francisco Villa 802 Norte</t>
  </si>
  <si>
    <t>Bugambilias</t>
  </si>
  <si>
    <t>01 477 771 4708 al 09</t>
  </si>
  <si>
    <t>01 477 711 5363</t>
  </si>
  <si>
    <t>leon2@gonvill.com.mx</t>
  </si>
  <si>
    <t>Estela Larrea / Bertha González González / Bertha Alicia Piérrez</t>
  </si>
  <si>
    <t>Auxiliar administrativo / Supervisora general / Encargada</t>
  </si>
  <si>
    <t xml:space="preserve">Venustiano Carranza 500, esquina Bolívar </t>
  </si>
  <si>
    <t>01 444 812 6913</t>
  </si>
  <si>
    <t>01 444 812 6935</t>
  </si>
  <si>
    <t>slp@gonvill.com.mx</t>
  </si>
  <si>
    <t>Edgar Ivan Soto Bravo / Bertha González González</t>
  </si>
  <si>
    <t>Papelería y artículos escolares. Distribuidores de libros en colegios</t>
  </si>
  <si>
    <t>Circunvalación Poniente 49</t>
  </si>
  <si>
    <t>Ciudad Granja</t>
  </si>
  <si>
    <t>01 33 1368 2200 ext. 3505</t>
  </si>
  <si>
    <t>01 33 1657 0959</t>
  </si>
  <si>
    <t>up_gdl@porrua.com</t>
  </si>
  <si>
    <t>Mario Alberto Barajas</t>
  </si>
  <si>
    <t>Mayo de 2011</t>
  </si>
  <si>
    <t>Derecho, Administración, Negocios Internacionales y Culinarios</t>
  </si>
  <si>
    <t>Universidad Panamericana Campus Guadalajara</t>
  </si>
  <si>
    <t>Apples, separadores de libros, cuadernos, discos y revistas. Envío de libros</t>
  </si>
  <si>
    <t>Norte 45 núm. 958, Bodega 4</t>
  </si>
  <si>
    <t>Benjamín Franklin 98, Piso 3</t>
  </si>
  <si>
    <t>Escandón</t>
  </si>
  <si>
    <t>5095 2400</t>
  </si>
  <si>
    <t>5095 2413 / 5095 2414 / 5095 2416</t>
  </si>
  <si>
    <t>alberto.achar@gandhi.com.mx / sugerencias@gandhi.com.mx / mario.nawy@gandhi.com.mx</t>
  </si>
  <si>
    <t>Alberto Achar</t>
  </si>
  <si>
    <t>Revistas, discos, videos y accesorios en general. Sistema de apartado, pedidos especiales, entrega a domicilio, atención telefónica, envoltura de regalos y valet parking</t>
  </si>
  <si>
    <t>Librerías Gandhi. Mauricio Achar</t>
  </si>
  <si>
    <t>Miguel Ángel de Quevedo 121</t>
  </si>
  <si>
    <t>5095 2550</t>
  </si>
  <si>
    <t>lyssetee.garcia@gandhi.com.mx</t>
  </si>
  <si>
    <t>Lyssette García</t>
  </si>
  <si>
    <t>Cafetería, foro para eventos, estacionamiento / valet parking, ticketmaster. Servico de atención a clientes</t>
  </si>
  <si>
    <t>Librerías Gandhi. Coapa</t>
  </si>
  <si>
    <t>Av. Acoxpa 403</t>
  </si>
  <si>
    <t>Exhacienda de Coapa</t>
  </si>
  <si>
    <t>Centro Comercial Paseo de Acoxpa</t>
  </si>
  <si>
    <t>Estacionamiento / valet parking y Ticketmaster</t>
  </si>
  <si>
    <t>Librerías Gandhi. Rosario</t>
  </si>
  <si>
    <t>El Rosario 1025, Centro Comercial Town Center, Local X-5</t>
  </si>
  <si>
    <t>Rosario CTM</t>
  </si>
  <si>
    <t>02430</t>
  </si>
  <si>
    <t>Centro Comercial Town Center</t>
  </si>
  <si>
    <t>Ticketmaster y estacionamiento</t>
  </si>
  <si>
    <t>Librerías Gandhi. Satélite</t>
  </si>
  <si>
    <t>Circuito Médicos 5</t>
  </si>
  <si>
    <t>5095 1147</t>
  </si>
  <si>
    <t>Pilar Pablo</t>
  </si>
  <si>
    <t>Asistente administrativo</t>
  </si>
  <si>
    <t>Discos. Cafetería, foro para eventos, estacionamiento / valet parking y ticketmaster</t>
  </si>
  <si>
    <t>Tehuantepec 170</t>
  </si>
  <si>
    <t>5564 4100</t>
  </si>
  <si>
    <t>jdaniel@libreriasdecristal.com.mx emonasterio. Esther Monasterio</t>
  </si>
  <si>
    <t>Jorge Gómez Granados</t>
  </si>
  <si>
    <t>Gerente de ventas</t>
  </si>
  <si>
    <t>Librerías de Cristal. La Paz</t>
  </si>
  <si>
    <t>Constitución 195, Local 1</t>
  </si>
  <si>
    <t>01 612 122 1410</t>
  </si>
  <si>
    <t>la.paz@libreriasdecristal.com.mx</t>
  </si>
  <si>
    <t>Juan Carlos Cipriano Ramírez</t>
  </si>
  <si>
    <t xml:space="preserve">Cds, dvs, E-book, material didáctico, test psicológicos, revistas, ventas a través de la página web. Telemarketing a los clientes. </t>
  </si>
  <si>
    <t>Distribuidora Libro Club, S.A. de C.V.</t>
  </si>
  <si>
    <t>Río Bravo 9890-2, atrás del restaurante Big Boy</t>
  </si>
  <si>
    <t>01 664 686 2880</t>
  </si>
  <si>
    <t>01 664 686 2965 / 215 9494</t>
  </si>
  <si>
    <t>pacifico@libroclub.com</t>
  </si>
  <si>
    <t>Amelia Gómez / César Raúl Pérez / Maribel Castro González</t>
  </si>
  <si>
    <t xml:space="preserve">Papelería, material didáctico </t>
  </si>
  <si>
    <t>Blvd. Insurgentes 18015, Local 18</t>
  </si>
  <si>
    <t>Río Tijuana, 3a Sección</t>
  </si>
  <si>
    <t>01 664 660 9106</t>
  </si>
  <si>
    <t>macroplaza@libroclub.com</t>
  </si>
  <si>
    <t>José Luis Sánchez / Amelia Gómez</t>
  </si>
  <si>
    <t>Responsable de todas las librerías / Encargada</t>
  </si>
  <si>
    <t>Macro Plaza</t>
  </si>
  <si>
    <t>Libro Club Librerías</t>
  </si>
  <si>
    <t>Blvd. Lázaro Cárdenas 2200</t>
  </si>
  <si>
    <t>El Porvenir</t>
  </si>
  <si>
    <t>01 686 564 9644</t>
  </si>
  <si>
    <t>mexicali@libroclub.com / crperez@libroclub.com César Raúl Pérez Jiménez</t>
  </si>
  <si>
    <t>Sergio Castro Arce / José Luis Sánchez / César Raúl Pérez Jiménez / Elizabeth Soltero</t>
  </si>
  <si>
    <t>Encargado / Responsable de todas las librerías / Administrador / Empleada</t>
  </si>
  <si>
    <t>Plaza Galerías del Valle</t>
  </si>
  <si>
    <t>Random House Mondadori, Planeta, Alfaguara, Editorial Iztaccíhuatl de Monterrey, Santillana e ILCSA</t>
  </si>
  <si>
    <t>Papelería y recargas electrónicas</t>
  </si>
  <si>
    <t>Calz. Tecnológico 14487 A-7</t>
  </si>
  <si>
    <t>Parque Industrial Internacional</t>
  </si>
  <si>
    <t>01 664 624 9473</t>
  </si>
  <si>
    <t>universidad@libroclub.com</t>
  </si>
  <si>
    <t>Ivet Carolina Lira Chávez / Liliana Yadira López Gallo / José Luis Sánchez</t>
  </si>
  <si>
    <t>Empleada de mostrador / Encargada / Responsable de todas las librerías</t>
  </si>
  <si>
    <t>Plaza Universidad</t>
  </si>
  <si>
    <t>Papelería, material didáctico, caseta telefónica y recargas electrónicas</t>
  </si>
  <si>
    <t>Librería Don Bosco Tlalnepantla</t>
  </si>
  <si>
    <t>Solución Comercial de Recursos Escolares, S.A. de C.V.</t>
  </si>
  <si>
    <t>Berriozábal 35</t>
  </si>
  <si>
    <t>San Javier</t>
  </si>
  <si>
    <t>5565 2684</t>
  </si>
  <si>
    <t>5565 2431</t>
  </si>
  <si>
    <t>solucion_comercial_re@hotmail.com</t>
  </si>
  <si>
    <t>José Luis Martínez Montoya</t>
  </si>
  <si>
    <t>American Book, Delti, Santillana y Fernández</t>
  </si>
  <si>
    <t>Venta en escuelas y mostrador</t>
  </si>
  <si>
    <t>Allende Sur 1</t>
  </si>
  <si>
    <t>01 442 224 1414</t>
  </si>
  <si>
    <t>libreriaqueretaro@sanpablo.com.mx</t>
  </si>
  <si>
    <t>Milton Eduardo Luna Barrera</t>
  </si>
  <si>
    <t>Librería Guadalupana, S.A. de C.V.</t>
  </si>
  <si>
    <t>Oriente 10-A</t>
  </si>
  <si>
    <t>01 222 246 3052</t>
  </si>
  <si>
    <t>Ambrosia Sánchez</t>
  </si>
  <si>
    <t>Librería Patrocinio de María</t>
  </si>
  <si>
    <t>Librería Patrocinio de María, S.A.</t>
  </si>
  <si>
    <t>Hidalgo 201, esquina Álvaro Obregón</t>
  </si>
  <si>
    <t>01 477 713 1418</t>
  </si>
  <si>
    <t>joseagustin@prodigy.net.mx</t>
  </si>
  <si>
    <t>Blanca Bolaños</t>
  </si>
  <si>
    <t>Verdad y Vida, Frente y Vuelta y, Obra Nacional de la Buena Prensa</t>
  </si>
  <si>
    <t>Papelería, hostias y vino</t>
  </si>
  <si>
    <t>Librería Monterrey</t>
  </si>
  <si>
    <t>Heriberto Pulido Ramírez</t>
  </si>
  <si>
    <t>Francisco I. Madero 450 Oriente</t>
  </si>
  <si>
    <t>01 81 8372 8350</t>
  </si>
  <si>
    <t>Delti y Mcmillan</t>
  </si>
  <si>
    <t>Un Lugar de la Mancha</t>
  </si>
  <si>
    <t>Prado Norte 205</t>
  </si>
  <si>
    <t>5202 8048</t>
  </si>
  <si>
    <t>5202 7988</t>
  </si>
  <si>
    <t>unlugardelamancha@prodigy.net.mx</t>
  </si>
  <si>
    <t>Otilia Pérez / María del Refugio Gómez / Noé Calderón</t>
  </si>
  <si>
    <t>Gerente administrativo / C.P. / Varios</t>
  </si>
  <si>
    <t>Boutique de regalos. Galería y restaurante</t>
  </si>
  <si>
    <t>Castillos Book Store</t>
  </si>
  <si>
    <t>José Guillermo Castillo Arenas</t>
  </si>
  <si>
    <t>Linares 698, Local 3</t>
  </si>
  <si>
    <t>5754 2744</t>
  </si>
  <si>
    <t>castillosbookstore@yahoo.com.mx</t>
  </si>
  <si>
    <t xml:space="preserve">Silvia Salazar </t>
  </si>
  <si>
    <t>Inglés, francés</t>
  </si>
  <si>
    <t>Porrúa, Larousse y Santillana</t>
  </si>
  <si>
    <t>Figuras de plástico y audio cultural</t>
  </si>
  <si>
    <t>Librería American Books Store</t>
  </si>
  <si>
    <t>Texto, Inglés</t>
  </si>
  <si>
    <t>Pearson Educación, Oxford y Mcmillan</t>
  </si>
  <si>
    <t>Librería El Tomo Suelto</t>
  </si>
  <si>
    <t>Gema Irene Contreras Jiménez</t>
  </si>
  <si>
    <t>Donceles 42, Local A</t>
  </si>
  <si>
    <t>5518 3622</t>
  </si>
  <si>
    <t>5521 0213</t>
  </si>
  <si>
    <t>fjlopez@prodigy.net.mx / eltomosuelto@yahoo.com</t>
  </si>
  <si>
    <t>Francisco López / Claudia Contreras</t>
  </si>
  <si>
    <t>Gerente general / Según, estaba de visita</t>
  </si>
  <si>
    <t>Libros de ocasión</t>
  </si>
  <si>
    <t>Miguel Ángel de Quevedo 673</t>
  </si>
  <si>
    <t>Coyoacán. Cuadrante San Francisco</t>
  </si>
  <si>
    <t>5484 8353</t>
  </si>
  <si>
    <t>clientes@eltomosuelto.com.mx / eltomosuelto@yahoo.com</t>
  </si>
  <si>
    <t>Librería Store Museum</t>
  </si>
  <si>
    <t>Representación de Museos, S.A. de C.V.</t>
  </si>
  <si>
    <t>Aristóteles 8</t>
  </si>
  <si>
    <t>11560</t>
  </si>
  <si>
    <t>5281 5595</t>
  </si>
  <si>
    <t>5281 3604</t>
  </si>
  <si>
    <t>museos@prodigy.net.mx</t>
  </si>
  <si>
    <t>Shmuel Nyssen</t>
  </si>
  <si>
    <t>Globalbook México, Technical and Scientific Books</t>
  </si>
  <si>
    <t>Globalbook Publication, S.A. de C.V.</t>
  </si>
  <si>
    <t>Gante 4-A</t>
  </si>
  <si>
    <t>5510 9362</t>
  </si>
  <si>
    <t>5512 4106</t>
  </si>
  <si>
    <t>omarjain@globalbook.com.mx / rramirez@globalbook.com.mx / servicioalcliente@globalbook.com.mx</t>
  </si>
  <si>
    <t>www.globalbook.com.mx</t>
  </si>
  <si>
    <t xml:space="preserve">Omar Jaín Ramírez Rangel / Cecilia Rangel </t>
  </si>
  <si>
    <t>Gerente / Gerente de ventas</t>
  </si>
  <si>
    <t>Libros técnicos en inglés</t>
  </si>
  <si>
    <t>Academic Press, American Society of Microbiology y Artech House</t>
  </si>
  <si>
    <t xml:space="preserve">Ventas mayoreo, telemarketing y ferias en universidades </t>
  </si>
  <si>
    <t>Comercializadora El Partenón</t>
  </si>
  <si>
    <t>Cuauhtémoc 33</t>
  </si>
  <si>
    <t>01 744 434 1613 / 483 4507 / 434 1622</t>
  </si>
  <si>
    <t>01 744 434 1628 / 434 1619 / 434 1615</t>
  </si>
  <si>
    <t xml:space="preserve">recursos_h@elpartenon.com.mx / gerenciagral@elpartenon.com.mx / rhcompras26@hotmail.com </t>
  </si>
  <si>
    <t>Ramón Herrera / Andrea Victoria Sánchez Garduño</t>
  </si>
  <si>
    <t>Área de compras / Recursos humanos</t>
  </si>
  <si>
    <t>McGraw-Hill, Scott Forestman, Fernández, Santillana y Trillas</t>
  </si>
  <si>
    <t>Papelería, escolares, de oficina, cómputo, muebles, etc. Telemarketing</t>
  </si>
  <si>
    <t>Librería y Papelería El Partenón. Sucursal Renacimiento</t>
  </si>
  <si>
    <t>Blvd. Vicente Guerrero Saldaña, Lt. 7, Mz. 2, Sección 1</t>
  </si>
  <si>
    <t>Renacimiento</t>
  </si>
  <si>
    <t>01 744 442 5227</t>
  </si>
  <si>
    <t>01 744 442 5100</t>
  </si>
  <si>
    <t>gerencia.rena@elpartenon.com.mx / congral@elpartenon.com.mx</t>
  </si>
  <si>
    <t>José Manuel Maganda Angelito</t>
  </si>
  <si>
    <t>Auxiliar contable</t>
  </si>
  <si>
    <t xml:space="preserve">Papelería, escolares, de oficina, cómputo y muebles, etc. </t>
  </si>
  <si>
    <t>Librería y Papelería Partenón. Sucursal Coloso</t>
  </si>
  <si>
    <t xml:space="preserve">Comercializadora El Partenón, S.A. de C.V. </t>
  </si>
  <si>
    <t>Carretera Puerto Márquez-Cayaco s/n</t>
  </si>
  <si>
    <t>Unidad Habitacional El Coloso</t>
  </si>
  <si>
    <t xml:space="preserve">01 744 468 0809 </t>
  </si>
  <si>
    <t>01 744 468 0808</t>
  </si>
  <si>
    <t>Gabriel Flores / Sulema Barrios de la Cruz</t>
  </si>
  <si>
    <t>Librería y Papelería Partenón. Sucursal Chilpancingo</t>
  </si>
  <si>
    <t>Av. Lázaro Cárdenas 39</t>
  </si>
  <si>
    <t>Fracc. Lomas de Temizco a 20 mt del Monumento las Banderas</t>
  </si>
  <si>
    <t>01 747 116 0202</t>
  </si>
  <si>
    <t>01 747 116 0203</t>
  </si>
  <si>
    <t>gerencia.chilpancingo@elpartenon.com.mx</t>
  </si>
  <si>
    <t>Tanya Jasire Guzmán</t>
  </si>
  <si>
    <t xml:space="preserve">Librería Española </t>
  </si>
  <si>
    <t>Librería Iberoamericana de Matamoros, S.A. de C.V.</t>
  </si>
  <si>
    <t>Sexta 914 Norte</t>
  </si>
  <si>
    <t>01 868 812 1881 no contestan</t>
  </si>
  <si>
    <t>01 868 812 0981 no contestan</t>
  </si>
  <si>
    <t>jggc5@prodigy.net.mx</t>
  </si>
  <si>
    <t>www.matamoros.com.mx</t>
  </si>
  <si>
    <t>José Guadalupe García Castillo</t>
  </si>
  <si>
    <t>Librería Iberoamericana de Reynosa, S.A. de C.V.</t>
  </si>
  <si>
    <t>Pedro J. Méndez 810-A</t>
  </si>
  <si>
    <t xml:space="preserve">01 899 922 6675 no existe </t>
  </si>
  <si>
    <t xml:space="preserve">01 899 922 3794 no existe / 922 6675 no existe </t>
  </si>
  <si>
    <t>Teresa Vázquez Muñoz</t>
  </si>
  <si>
    <t xml:space="preserve">Librería Fonpal   </t>
  </si>
  <si>
    <t>María Concepción Palacios Fernández</t>
  </si>
  <si>
    <t>Oaxaca 140 Poniente</t>
  </si>
  <si>
    <t>01 662 213 3602</t>
  </si>
  <si>
    <t>fonpal@hmo.megared.net.mx</t>
  </si>
  <si>
    <t>Ciencias de La Salud, Educación y Psicología</t>
  </si>
  <si>
    <t>Librerías Gonvill, Editorial Médica Panamericana, El Manual Moderno y Editorial Paidós</t>
  </si>
  <si>
    <t>Pruebas de psicología, cds de superación personal</t>
  </si>
  <si>
    <t>Librería Hollmar</t>
  </si>
  <si>
    <t>Librería Hollmar, S.A. de C.V.</t>
  </si>
  <si>
    <t>Niños Héroes 2911</t>
  </si>
  <si>
    <t>01 614 415 0999</t>
  </si>
  <si>
    <t>01 614 415 7138</t>
  </si>
  <si>
    <t>hollmar@prodigy.net.mx</t>
  </si>
  <si>
    <t>Marcela Carbajal</t>
  </si>
  <si>
    <t>Asistente del propietario</t>
  </si>
  <si>
    <t>Psicología, Medicina</t>
  </si>
  <si>
    <t>Celesa, El Manual Moderno y Porrúa</t>
  </si>
  <si>
    <t>Plaza Inn</t>
  </si>
  <si>
    <t>Padre Mier 899 Ote.</t>
  </si>
  <si>
    <t>01 81 8340 3938</t>
  </si>
  <si>
    <t>01 81 8343 5858</t>
  </si>
  <si>
    <t>oromo@proveedoradelcontador.com.mx</t>
  </si>
  <si>
    <t>Guadalupe Cayetano / Verónica Vélez Martínez</t>
  </si>
  <si>
    <t>Papelería, software administrativo, contable, revistas fiscales y soporte técnico para los sistemas</t>
  </si>
  <si>
    <t>Antonio de Montes 401, Plaza Galerías, Local A-22</t>
  </si>
  <si>
    <t>Unidad Presidente</t>
  </si>
  <si>
    <t>01 614 414 3760</t>
  </si>
  <si>
    <t>veronica.ortuno@centrolibrerolaprensa.com</t>
  </si>
  <si>
    <t>Martha Salas / Verónica Ortuño</t>
  </si>
  <si>
    <t>Encargada / Cuentas por pagar</t>
  </si>
  <si>
    <t>Plaza Galerías</t>
  </si>
  <si>
    <t>Revistas, periódicos y artículos religiosos</t>
  </si>
  <si>
    <t xml:space="preserve">Librería y Papelería La Veracruzana </t>
  </si>
  <si>
    <t>Francisco Moreno Ávila</t>
  </si>
  <si>
    <t>Francisco I. Madero 975</t>
  </si>
  <si>
    <t>01 229 931 0494</t>
  </si>
  <si>
    <t>01 229 931 7169 fuera de servicio</t>
  </si>
  <si>
    <t>pp_morenobb@yahoo.com.mx</t>
  </si>
  <si>
    <t>José Antonio Moreno Arellano</t>
  </si>
  <si>
    <t xml:space="preserve">McGraw-Hill y Porrúa </t>
  </si>
  <si>
    <t>Librería Michel</t>
  </si>
  <si>
    <t>Ofelia Valenzuela Álvarez</t>
  </si>
  <si>
    <t>Colón Poniente 119</t>
  </si>
  <si>
    <t>01 272 725 2576</t>
  </si>
  <si>
    <t>libreriamichel@yahoo.com.mx</t>
  </si>
  <si>
    <t>Gustavo Valenzuela López</t>
  </si>
  <si>
    <t>Papá de la propietaria</t>
  </si>
  <si>
    <t>Pedagogía e Infantil</t>
  </si>
  <si>
    <t>Suromex, Fondo de Cultura Económica, Limusa y Porrúa</t>
  </si>
  <si>
    <t>Material didáctico. Entrega de libros a domicilio</t>
  </si>
  <si>
    <t>Librería Michel 2</t>
  </si>
  <si>
    <t>Paula Álvarez Medina</t>
  </si>
  <si>
    <t xml:space="preserve">Colón Poniente 127 </t>
  </si>
  <si>
    <t>01 272 725 7038</t>
  </si>
  <si>
    <t>valenzuela_alvarez@yahoo.com.mx</t>
  </si>
  <si>
    <t>Ingeniería, Medicina, Arquitectura, Computación e Interes General</t>
  </si>
  <si>
    <t>Planeta, Random House Mondadori, Fondo de Cultura Económica y Porrúa</t>
  </si>
  <si>
    <t>Madero 606</t>
  </si>
  <si>
    <t>01 33 3658 1170</t>
  </si>
  <si>
    <t>01 33 3658 0936</t>
  </si>
  <si>
    <t>Mary</t>
  </si>
  <si>
    <t>Av. San Cosme 5</t>
  </si>
  <si>
    <t>5592 6928</t>
  </si>
  <si>
    <t>5592 6948</t>
  </si>
  <si>
    <t>C.P. Georgina Ornelas</t>
  </si>
  <si>
    <t>60, 49-B</t>
  </si>
  <si>
    <t>Parque de la Madre</t>
  </si>
  <si>
    <t>01 999 928 0340</t>
  </si>
  <si>
    <t>Beatriz Gómez</t>
  </si>
  <si>
    <t>Librería San Pedro y San Pablo</t>
  </si>
  <si>
    <t>Isabel Elena Ramírez Sanz Cerrada</t>
  </si>
  <si>
    <t>5 de Febrero 603 Poniente, Local C, Edificio GS</t>
  </si>
  <si>
    <t>01 618 825 2594</t>
  </si>
  <si>
    <t>isabeldgo@yahoo.com.mx</t>
  </si>
  <si>
    <t>Jesús Ramírez Contreras</t>
  </si>
  <si>
    <t>Encargado (Papá)</t>
  </si>
  <si>
    <t>Librería Parroquial de San Antonio</t>
  </si>
  <si>
    <t>Cristos, imágenes de bulto, rosarios, medallas, velas, veladoras, cd´s de música religiosa, cuadros con mensajes. Sistema de apartado a dos meses</t>
  </si>
  <si>
    <t>Librería Don Quijote de la Mancha</t>
  </si>
  <si>
    <t>Av. Los Héroes y calzada Independencia s/n. Plaza Fiesta Centro Cívico</t>
  </si>
  <si>
    <t>Centro Cívico</t>
  </si>
  <si>
    <t>01 686 557 0408</t>
  </si>
  <si>
    <t>tierracalida.libros@gmail.com / librosmexicali@gmail.com</t>
  </si>
  <si>
    <t>Azul Bermúdez / Jorge Francisco Castañeda Bustamante, hijo</t>
  </si>
  <si>
    <t>Responsable / Gerente general</t>
  </si>
  <si>
    <t>Plaza Fiesta Centro Cívico</t>
  </si>
  <si>
    <t>Porrúa, Trillas, McGraw-Hill, El Manual Moderno, Random House Mondadori y Planeta</t>
  </si>
  <si>
    <t>Librería Búho</t>
  </si>
  <si>
    <t>Librería Búho, S.A. de C.V.</t>
  </si>
  <si>
    <t>Mariano Bárcenas 99</t>
  </si>
  <si>
    <t>01 33 3614 8499</t>
  </si>
  <si>
    <t>libreriabuho@hotmail.com</t>
  </si>
  <si>
    <t xml:space="preserve">Fausto Javier Ávalos </t>
  </si>
  <si>
    <t>Esposo</t>
  </si>
  <si>
    <t>Lea, Antroposófica</t>
  </si>
  <si>
    <t>Av. Del Estado 124</t>
  </si>
  <si>
    <t>01 81 8387 3002</t>
  </si>
  <si>
    <t>01 81 8387 0838</t>
  </si>
  <si>
    <t xml:space="preserve">rdominguez@bookshop.com.mx / servicioalcliente@bookshop.com.mx / pagos@bookshop.com.mx </t>
  </si>
  <si>
    <t>Dora Barrón / Lic. Aurora Carranza</t>
  </si>
  <si>
    <t>Cuentas por pagar / Ventas en línea</t>
  </si>
  <si>
    <t>Preparatoria, Superior y Postgrado</t>
  </si>
  <si>
    <t>Cambridge University Press, Oxford, Porrúa y Random House Mondadori</t>
  </si>
  <si>
    <t>Librería Bibliofilia</t>
  </si>
  <si>
    <t>César Salvador Gómez Diz</t>
  </si>
  <si>
    <t>Matamoros Norte 104</t>
  </si>
  <si>
    <t>01 449 918 6922</t>
  </si>
  <si>
    <t>Jonatan Frías</t>
  </si>
  <si>
    <t>Editorial Anaya, Porrúa y el Instituto Cultural de Aguascalientes</t>
  </si>
  <si>
    <t>Exposiciones y ferias de libros en escuelas</t>
  </si>
  <si>
    <t>English Services Librerías</t>
  </si>
  <si>
    <t>Comercializadora Didáctica de Querétaro, S.A. de C.V.</t>
  </si>
  <si>
    <t>Madero 301</t>
  </si>
  <si>
    <t>Niños Héroes</t>
  </si>
  <si>
    <t>76010</t>
  </si>
  <si>
    <t>01 442 216 9093</t>
  </si>
  <si>
    <t>01 442 216 6560</t>
  </si>
  <si>
    <t>librerias.english@gmail.com</t>
  </si>
  <si>
    <t>www.cdq-libros.com</t>
  </si>
  <si>
    <t>Mónica Ledesma González / Ariadna Ruiz Lemus</t>
  </si>
  <si>
    <t>Comercialización / Compras</t>
  </si>
  <si>
    <t>Edimsa</t>
  </si>
  <si>
    <t>Material didáctico y juguetes didácticos. Talleres y presentaciones de libros</t>
  </si>
  <si>
    <t>Librería Ciencia y Cultura</t>
  </si>
  <si>
    <t>María Luisa Villanueva Jiménez</t>
  </si>
  <si>
    <t>Venustiano Carranza 711</t>
  </si>
  <si>
    <t>96400</t>
  </si>
  <si>
    <t>01 921 212 3630</t>
  </si>
  <si>
    <t>01 921 214 1106</t>
  </si>
  <si>
    <t>ventas@libreriacienciaycultura.com.mx / libreriacienciaycultura@hotmail.com</t>
  </si>
  <si>
    <t>Heydi Guadalupe / Patricia González</t>
  </si>
  <si>
    <t>Plumones</t>
  </si>
  <si>
    <t>Librería Cervantina</t>
  </si>
  <si>
    <t>Leonor Santillán Barrientos</t>
  </si>
  <si>
    <t>Rafael Pérez Serna 410, Local 206, Plaza Acuario</t>
  </si>
  <si>
    <t>32320</t>
  </si>
  <si>
    <t>01 656 623 5452</t>
  </si>
  <si>
    <t>01 656 616 5248 corresponde a otra persona</t>
  </si>
  <si>
    <t>libreriacervantina@jzz.cablemas.com</t>
  </si>
  <si>
    <t>Alicia Soltero</t>
  </si>
  <si>
    <t>Plaza Acuario</t>
  </si>
  <si>
    <t>20 de Noviembre 913, esquina Iturbide</t>
  </si>
  <si>
    <t xml:space="preserve">01 229 932 0099 </t>
  </si>
  <si>
    <t>Sandra Avendaño / Marlene Hernández</t>
  </si>
  <si>
    <t>Responsable / C.P.</t>
  </si>
  <si>
    <t>Estivalis Camarena Rosas</t>
  </si>
  <si>
    <t>Álvaro Obregón 700-A</t>
  </si>
  <si>
    <t>78000</t>
  </si>
  <si>
    <t>01 444 812 0970</t>
  </si>
  <si>
    <t>libreria_donquijote@hotmail.com</t>
  </si>
  <si>
    <t>Bertha Celestino</t>
  </si>
  <si>
    <t>Asistente general</t>
  </si>
  <si>
    <t>Ferias</t>
  </si>
  <si>
    <t>Librería Patria</t>
  </si>
  <si>
    <t>Librería Patria de Monclova, S. de R.L.</t>
  </si>
  <si>
    <t>Zaragoza 318 Sur</t>
  </si>
  <si>
    <t>01 866 633 1056</t>
  </si>
  <si>
    <t>01 866 632 4976 / 632 0501 / 633 2785</t>
  </si>
  <si>
    <t>gregorio_ibh@hotmail.com / supatria.monclova@yahoo.com</t>
  </si>
  <si>
    <t>Ángeles Salas / Gregorio I. Barrera H. / Carmen Cárdenas Velázquez</t>
  </si>
  <si>
    <t>Gerente / Asesor administrativo / Contador Público</t>
  </si>
  <si>
    <t>Planeta, Porrúa, Random House Mondadori y Alfaomega</t>
  </si>
  <si>
    <t>Presidente Carranza 123</t>
  </si>
  <si>
    <t>Frontera Centro</t>
  </si>
  <si>
    <t>Frontera</t>
  </si>
  <si>
    <t>01 866 635 0158</t>
  </si>
  <si>
    <t xml:space="preserve">Leonor de la Garza González  </t>
  </si>
  <si>
    <t xml:space="preserve">Libros Educativos </t>
  </si>
  <si>
    <t>Gerardo Jafet Billester Izquierdo</t>
  </si>
  <si>
    <t>Francisco Javier Mina 620</t>
  </si>
  <si>
    <t>01 993 312 2745</t>
  </si>
  <si>
    <t>libroseduc@hotmail.com</t>
  </si>
  <si>
    <t>María / Rosario Ballesteros</t>
  </si>
  <si>
    <t>Empleada / Encargada</t>
  </si>
  <si>
    <t>Librería de Porrúa de Hnos., Mundi-Prensa, Reverté y Alfaomega</t>
  </si>
  <si>
    <t xml:space="preserve">Priv. de Maple 602 </t>
  </si>
  <si>
    <t>Privadas del Parque</t>
  </si>
  <si>
    <t>01 771 711 1247</t>
  </si>
  <si>
    <t>jcmartinez@bodeli.com.mx</t>
  </si>
  <si>
    <t>Juan Carlos Martínez</t>
  </si>
  <si>
    <t>Palmira 202</t>
  </si>
  <si>
    <t>Palmira</t>
  </si>
  <si>
    <t>01 777 314 2052</t>
  </si>
  <si>
    <t>01 777 279 4666</t>
  </si>
  <si>
    <t>annabel@bodeli.com.mx</t>
  </si>
  <si>
    <t>República Dominicana 1963</t>
  </si>
  <si>
    <t>Lomas del Sol</t>
  </si>
  <si>
    <t>01 667 753 9084</t>
  </si>
  <si>
    <t>gerardo@bodeli.com.mx / grsbodeli@hotmail.com</t>
  </si>
  <si>
    <t>McGraw-Hill, Pearson y Houghton Mifflin</t>
  </si>
  <si>
    <t>Sigi's Lese-Eck</t>
  </si>
  <si>
    <t>Sieglinde Sabine Zerrath Deblitz</t>
  </si>
  <si>
    <t>Camino Real a Xochitepec 7, esquina Moctezuma</t>
  </si>
  <si>
    <t>La Noria</t>
  </si>
  <si>
    <t>8502 5158</t>
  </si>
  <si>
    <t>5675 5457</t>
  </si>
  <si>
    <t>sigis@directorioaleman.com</t>
  </si>
  <si>
    <t>www.directorioaleman.com</t>
  </si>
  <si>
    <t>Maricruz García / Elisa Romero</t>
  </si>
  <si>
    <t>Empleada de mostrador / hija</t>
  </si>
  <si>
    <t>Lengua alemana</t>
  </si>
  <si>
    <t>Plumas y juegos didácticos. Cafetería y clases de alemán</t>
  </si>
  <si>
    <t>Eugenia 926</t>
  </si>
  <si>
    <t>libros@directorioaleman.com</t>
  </si>
  <si>
    <t>Rafael Góngora</t>
  </si>
  <si>
    <t>Lengua alemana, inglés y español</t>
  </si>
  <si>
    <t>Sótano, English Test Book</t>
  </si>
  <si>
    <t>Plumas y juegos didácticos</t>
  </si>
  <si>
    <t>Av. 5 de Febrero 9100, Plaza Cipreses, Local 4</t>
  </si>
  <si>
    <t>Jurica</t>
  </si>
  <si>
    <t>01 442 218 1889</t>
  </si>
  <si>
    <t>Plaza Cipreses</t>
  </si>
  <si>
    <t>Renta y venta de películas y discos de música</t>
  </si>
  <si>
    <t xml:space="preserve">Librería Garcilazo </t>
  </si>
  <si>
    <t>Omar Garcilazo Lagunes</t>
  </si>
  <si>
    <t>Oriente 6 núm. 167 A</t>
  </si>
  <si>
    <t>01 272 725 1685</t>
  </si>
  <si>
    <t>01 271 714 4212</t>
  </si>
  <si>
    <t>libgar@prodigy.net.mx</t>
  </si>
  <si>
    <t>Garcilazo Lagunes Omar</t>
  </si>
  <si>
    <t>Colofón, Editorial Iztaccíhuatl</t>
  </si>
  <si>
    <t>Librería Ediciones Lumen Vitae</t>
  </si>
  <si>
    <t>Ediciones Lumen Vitae, A.C.</t>
  </si>
  <si>
    <t>Pedro Luis Ogazón 6</t>
  </si>
  <si>
    <t>5661 9145</t>
  </si>
  <si>
    <t>info@vidahumana.org.mx</t>
  </si>
  <si>
    <t>www.vidahumana.org.mx</t>
  </si>
  <si>
    <t>Martha Casillas</t>
  </si>
  <si>
    <t>Librería Ediciones Urano México</t>
  </si>
  <si>
    <t>Ediciones Urano México, S. A. de C. V.</t>
  </si>
  <si>
    <t>Pasaje Metro Zócalo-Pino Suárez, Local 19</t>
  </si>
  <si>
    <t>5522 3120</t>
  </si>
  <si>
    <t>ventasmexico@edicionesurano.com / informe@edicionesurano.com</t>
  </si>
  <si>
    <t>www.edicionesuranomexico.com</t>
  </si>
  <si>
    <t>Martha Vázquez / Alejandro Gutiérrez</t>
  </si>
  <si>
    <t>Depto. administrativo / Responsable de librería</t>
  </si>
  <si>
    <t>Superación personal</t>
  </si>
  <si>
    <t>Belisario Domínguez 53</t>
  </si>
  <si>
    <t>5512 7332</t>
  </si>
  <si>
    <t>5512 5612 / 5521 5754</t>
  </si>
  <si>
    <t>cctbelisario@prodigy.net.mx / trillasbelisario@prodigy.net.mx</t>
  </si>
  <si>
    <t>Claudia Torres</t>
  </si>
  <si>
    <t>Asesora titular</t>
  </si>
  <si>
    <t>Av. Molinos 31, P.B. Texto</t>
  </si>
  <si>
    <t>Mariana Salazar / Guadalupe Bernache</t>
  </si>
  <si>
    <t>Asesora bibliográfica / Asistente de la licenciada Alvarado</t>
  </si>
  <si>
    <t>Julio de 2010</t>
  </si>
  <si>
    <t>Av. Molinos 31, Mezzanine. Best-Sellers</t>
  </si>
  <si>
    <t>5710 1847</t>
  </si>
  <si>
    <t>cct.betsellers.ase@etrillas.mx</t>
  </si>
  <si>
    <t>Guadalupe Bernache / Mireya Rodríguez</t>
  </si>
  <si>
    <t>Asesora bibliográfica</t>
  </si>
  <si>
    <t>Best-Sellers, literatura, superación personal</t>
  </si>
  <si>
    <t>Av. Molinos 31, Piso 1. Infantiles</t>
  </si>
  <si>
    <t>5611 8058</t>
  </si>
  <si>
    <t>cct.infantiles.ase@trillas.mx</t>
  </si>
  <si>
    <t>Rebeca Morales</t>
  </si>
  <si>
    <t>Av. Molinos 31, Piso 2. Mediciencia</t>
  </si>
  <si>
    <t>5604 1962</t>
  </si>
  <si>
    <t>cct.mediciencia.ase@trillas.mx</t>
  </si>
  <si>
    <t>Alejandra Celestino Canobas</t>
  </si>
  <si>
    <t>Morelos Poniente 504</t>
  </si>
  <si>
    <t>01 722 213 7871 / 317 3184</t>
  </si>
  <si>
    <t>01 722 214 9160</t>
  </si>
  <si>
    <t>cctol@prodigy.net.mx / trillastoluca@prodigy.net.mx</t>
  </si>
  <si>
    <t>Nora Gómez Tagle</t>
  </si>
  <si>
    <t xml:space="preserve">Asesora </t>
  </si>
  <si>
    <t>Portal Hidalgo 4, Piso 2</t>
  </si>
  <si>
    <t>Viaducto Miguel Alemán, esquina Av. Cuauhtémoc 465, Local 15</t>
  </si>
  <si>
    <t>5519 4519</t>
  </si>
  <si>
    <t>Roberto Gaona Jiménez / Aarón Pérez</t>
  </si>
  <si>
    <t>Plaza Parque Delta</t>
  </si>
  <si>
    <t xml:space="preserve">Grupo Editorial Patria </t>
  </si>
  <si>
    <t>Grupo Editorial Patria, S.A. de C.V.</t>
  </si>
  <si>
    <t xml:space="preserve">Pasaje Zócalo Pino Suárez, Local 25 </t>
  </si>
  <si>
    <t>5522 1525</t>
  </si>
  <si>
    <t>5115 4319</t>
  </si>
  <si>
    <t>albertogomezb@prodigy.net.mx</t>
  </si>
  <si>
    <t>www.editorialpatria.com.mx</t>
  </si>
  <si>
    <t>Alberto Gómez Bautista</t>
  </si>
  <si>
    <t>2010 $1,318.571.00 y 2011 $633,583.00</t>
  </si>
  <si>
    <t>Librería Readers Digest</t>
  </si>
  <si>
    <t>Readers Digest México, S.A. de C.V.</t>
  </si>
  <si>
    <t>Av. Lomas de Sotelo 1102</t>
  </si>
  <si>
    <t>Loma Hermosa</t>
  </si>
  <si>
    <t>5395 0304</t>
  </si>
  <si>
    <t>jose.antonio.gutierrez@rd.com</t>
  </si>
  <si>
    <t>www.selecciones.com</t>
  </si>
  <si>
    <t>Alfredo Laporte / Rosalinda Martínez</t>
  </si>
  <si>
    <t>Gerente de servicio al cliente / Supervisora de tiendas</t>
  </si>
  <si>
    <t>Revista, vajillas, artículos de baño y de cocina</t>
  </si>
  <si>
    <t>Publicaciones Paulinas</t>
  </si>
  <si>
    <t>Boulevard Capri  98</t>
  </si>
  <si>
    <t>Lomas Estrella</t>
  </si>
  <si>
    <t>09880</t>
  </si>
  <si>
    <t>5656 1944 ext. 101</t>
  </si>
  <si>
    <t>5656 2064</t>
  </si>
  <si>
    <t>marketing@paulinas.com.mx</t>
  </si>
  <si>
    <t>Isabel Corona Cisneros</t>
  </si>
  <si>
    <t>Dirección comercial</t>
  </si>
  <si>
    <t>Dvs, cds, tarjetas de pensamientos, tarjetas con imágenes y pósters. Servicio a domicilio</t>
  </si>
  <si>
    <t>Librería Altexto Campus Norte</t>
  </si>
  <si>
    <t>Plaza de Servicios Estudiantiles, Campus Norte (UCOL), Carretera Cuauhtémoc-Colima Km 2</t>
  </si>
  <si>
    <t>01 312 316 1000 ext. 38001</t>
  </si>
  <si>
    <t>01 312 313 8484</t>
  </si>
  <si>
    <t>María Luisa Murguía / Lucy Peralta</t>
  </si>
  <si>
    <r>
      <t xml:space="preserve">Gandhi, Gonvill, </t>
    </r>
    <r>
      <rPr>
        <u/>
        <sz val="10"/>
        <rFont val="Arial"/>
        <family val="2"/>
      </rPr>
      <t>Só</t>
    </r>
    <r>
      <rPr>
        <sz val="10"/>
        <rFont val="Arial"/>
        <family val="2"/>
      </rPr>
      <t>tano</t>
    </r>
  </si>
  <si>
    <t xml:space="preserve">Revistas </t>
  </si>
  <si>
    <t>Librería Altexto Campus Tecomán</t>
  </si>
  <si>
    <t xml:space="preserve">Carretera Colima-Manzanillo Km 31 </t>
  </si>
  <si>
    <t>Tecomán Estación</t>
  </si>
  <si>
    <t>Tecomán</t>
  </si>
  <si>
    <t>01 312 316 1000 ext. 52651</t>
  </si>
  <si>
    <t xml:space="preserve">Ana Lilia Moreno / Alida Ploneda </t>
  </si>
  <si>
    <t xml:space="preserve">Directora general de servicios universitarios / Encargada </t>
  </si>
  <si>
    <r>
      <t xml:space="preserve">Gandhi, Gonvill, </t>
    </r>
    <r>
      <rPr>
        <u/>
        <sz val="10"/>
        <rFont val="Arial"/>
        <family val="2"/>
      </rPr>
      <t>Só</t>
    </r>
    <r>
      <rPr>
        <sz val="10"/>
        <rFont val="Arial"/>
        <family val="2"/>
      </rPr>
      <t>tano, Mundi-Prensa y Anaya</t>
    </r>
  </si>
  <si>
    <t>Revistas de investigación científica y cds</t>
  </si>
  <si>
    <t>Liu (Librería Universitaria)</t>
  </si>
  <si>
    <t>3er. Anillo Periférico, esquina con Ejército Mexicano s/n</t>
  </si>
  <si>
    <t>El Diezmo</t>
  </si>
  <si>
    <t>01 312 323 4056</t>
  </si>
  <si>
    <t>Lucy Escalera / Lucy Peralta</t>
  </si>
  <si>
    <t>Librerías Gonvill, Santillana y Planeta</t>
  </si>
  <si>
    <t>Revistas y juguetes didácticos. Cuenta-cuentos, una vez a la semana</t>
  </si>
  <si>
    <t>Av. 16 de Septiembre 214</t>
  </si>
  <si>
    <t>Fracc. Las Fuentes</t>
  </si>
  <si>
    <t xml:space="preserve">01 878 782 5665 </t>
  </si>
  <si>
    <t>eaguirre@mail.uadec.mx</t>
  </si>
  <si>
    <t>Patricia Nevares</t>
  </si>
  <si>
    <t>Fracc. Calafia</t>
  </si>
  <si>
    <t>publicaciones@info.rec.uabc.mx</t>
  </si>
  <si>
    <t>Área de comercialización</t>
  </si>
  <si>
    <t xml:space="preserve">Boulevard Río Nuevo, Campus Ciencias Administrativas </t>
  </si>
  <si>
    <t>Río Nuevo</t>
  </si>
  <si>
    <t>Ciencias Administrativas</t>
  </si>
  <si>
    <t>Boulevard Castellón y Montejano s/n, Campus Ciencias Humanas</t>
  </si>
  <si>
    <t>Conjunto Urbano Esperanza</t>
  </si>
  <si>
    <t>Ciencias Humanas</t>
  </si>
  <si>
    <t>Campus Veterinaria</t>
  </si>
  <si>
    <t>Veterinaria</t>
  </si>
  <si>
    <t>Campus Valle Dorado</t>
  </si>
  <si>
    <t>Valle Dorado</t>
  </si>
  <si>
    <t>Calz. Tecnológico s/n, Campus Tijuana</t>
  </si>
  <si>
    <t>Meza de Otay</t>
  </si>
  <si>
    <t xml:space="preserve">Ejido Nuevo León, Campus Ciencias Agrícolas </t>
  </si>
  <si>
    <t>Valle de Mexicali</t>
  </si>
  <si>
    <t>Ciencias agrícolas</t>
  </si>
  <si>
    <t>Fondo de Fomento y Desarrollo de la Investigación Científica y Tecnológica de la UAEM</t>
  </si>
  <si>
    <t>Ignacio López Rayón 510</t>
  </si>
  <si>
    <t>01 722 226 1161 ext. 2730</t>
  </si>
  <si>
    <t>Estefani Cruz Álvarez</t>
  </si>
  <si>
    <t xml:space="preserve">Encargada de librería </t>
  </si>
  <si>
    <t>Edificio Administrativo de la UAEM</t>
  </si>
  <si>
    <t>Liberto Gómez s/n</t>
  </si>
  <si>
    <t>Guadalupe Km. 1.5, Carretera Toluca-Naucalpan</t>
  </si>
  <si>
    <t>Ciencias Políticas</t>
  </si>
  <si>
    <t>Librería Unila</t>
  </si>
  <si>
    <t>Pedro Henríquez Ureña 173</t>
  </si>
  <si>
    <t>Los Reyes Coyoacán</t>
  </si>
  <si>
    <t>libreriaalma@hotmail.com</t>
  </si>
  <si>
    <t>Miguel Ibarra Pérez</t>
  </si>
  <si>
    <t>Mercadotecnia, Contaduría, Comunicación, Derecho, Pedagogía y Psicología</t>
  </si>
  <si>
    <t>Universidad Latina (Unila)</t>
  </si>
  <si>
    <t>Gedisa, Océano de México y Oxford</t>
  </si>
  <si>
    <t>Papelería. Fotocopias e internet</t>
  </si>
  <si>
    <t>2011 $200,000.00</t>
  </si>
  <si>
    <t>Iris Janeth Martínez Acosta</t>
  </si>
  <si>
    <t>Blvd. Fidel Velázquez y Blvd. Tamaulipas, Local 16, Centro Comercial Soriana Palmas</t>
  </si>
  <si>
    <t>Fracc. Los Arcos</t>
  </si>
  <si>
    <t>01 834 312 1440</t>
  </si>
  <si>
    <t>Centro Comercial Soriana Palmas</t>
  </si>
  <si>
    <t>Christian Adrián Martínez Acosta</t>
  </si>
  <si>
    <t>Calle Hildago entre 8 y 9 núm. 962</t>
  </si>
  <si>
    <t>Papá del propietario</t>
  </si>
  <si>
    <t>Ediciones Jofer</t>
  </si>
  <si>
    <t>Andrea Herrejón Rocha</t>
  </si>
  <si>
    <t>Cuauhtémoc 222, Local A</t>
  </si>
  <si>
    <t>5761 9079</t>
  </si>
  <si>
    <t>5588 6910</t>
  </si>
  <si>
    <t>norjofer@prodigy.net.mx</t>
  </si>
  <si>
    <t>www.edicionesjofer.com</t>
  </si>
  <si>
    <t>María Herrejón / Mary Ponce</t>
  </si>
  <si>
    <t>Secretaria / Venta de mostrador</t>
  </si>
  <si>
    <t>Advanced Marketing, Steampley y Editorial del Valle de México</t>
  </si>
  <si>
    <t>Cds, dvs y material didáctico</t>
  </si>
  <si>
    <t>Rosario Montoya González</t>
  </si>
  <si>
    <t>Av. Juárez 1314-1</t>
  </si>
  <si>
    <t>01 222 232 4300</t>
  </si>
  <si>
    <t>01 222 242 5919</t>
  </si>
  <si>
    <t>libreriamexicopue@yahoo.com</t>
  </si>
  <si>
    <t>Rogelio Campos / María Guadalupe González Faz</t>
  </si>
  <si>
    <t>Idiomas: francés, alemán e italiano</t>
  </si>
  <si>
    <t>Dilbook</t>
  </si>
  <si>
    <t>Cds de cursos en idiomas. Venta de libros en los colegios</t>
  </si>
  <si>
    <t>Instituto Literario 212 Poniente</t>
  </si>
  <si>
    <t>01 722 213 5369</t>
  </si>
  <si>
    <t>01 722 213 6431</t>
  </si>
  <si>
    <t>Laura Carvajal</t>
  </si>
  <si>
    <t>Gran Plaza</t>
  </si>
  <si>
    <t>Francisco Javier Cantú Ballesteros</t>
  </si>
  <si>
    <t>Manuel J. Clouthier 1003</t>
  </si>
  <si>
    <t>Pilares</t>
  </si>
  <si>
    <t>01 722 213 0196</t>
  </si>
  <si>
    <t>paco1011@prodigy.net.mx</t>
  </si>
  <si>
    <t>Plaza Tierra Antigua</t>
  </si>
  <si>
    <t>McGraw-Hill, Pearson, Random House Mondadori y Porrúa</t>
  </si>
  <si>
    <t>Pino Suárez 30</t>
  </si>
  <si>
    <t>5522 4959</t>
  </si>
  <si>
    <t>atl_74@hotmail.com</t>
  </si>
  <si>
    <t>Aarón Gerardo Romero</t>
  </si>
  <si>
    <t>Temas de la ciudad de México: Historia, Antropología y Arquelogía</t>
  </si>
  <si>
    <t>Interior del Museo de la Ciudad de México</t>
  </si>
  <si>
    <t xml:space="preserve">Revistas, libretas, postales, llaveros, playeras, piezas de barro, separadores de libros, tazas de cerámica, plumas con motivos de la ciudad de México y carteles de pintores mexicanos. </t>
  </si>
  <si>
    <t>Librería Que Viva México</t>
  </si>
  <si>
    <t>Saúl Javier Flores Díaz</t>
  </si>
  <si>
    <t>Isidro Huarte 63-B</t>
  </si>
  <si>
    <t>01 443 326 5395</t>
  </si>
  <si>
    <t>saudi_mor@hotmail.com</t>
  </si>
  <si>
    <t>Georgina Hernández</t>
  </si>
  <si>
    <t>Sobrina</t>
  </si>
  <si>
    <t>Derecho, Sociología, Economía, Psicología, Filosofía, Religión</t>
  </si>
  <si>
    <t>Editorial Océano, FCE y Siglo XXI</t>
  </si>
  <si>
    <t>Participación con la venta de libros en: Colegios, Universidades, Congresos y Seminarios</t>
  </si>
  <si>
    <t>Lidia Estrada</t>
  </si>
  <si>
    <t>Librería Leer</t>
  </si>
  <si>
    <t>Antonio Rodríguez 400, esquina con J. B. Tijerina</t>
  </si>
  <si>
    <t>Rivereña</t>
  </si>
  <si>
    <t>01 899 925 8001</t>
  </si>
  <si>
    <t>librerialeer@hotmail.com</t>
  </si>
  <si>
    <t>Sr. Ramírez</t>
  </si>
  <si>
    <t>Librería y Papelería del Contador</t>
  </si>
  <si>
    <t>María Gloria Hernández Castillo</t>
  </si>
  <si>
    <t>Av. 9 núm. 405, entre calles 4 y 6</t>
  </si>
  <si>
    <t>01 271 712 1295</t>
  </si>
  <si>
    <t>libreriadelcontador2009@hotmail.com</t>
  </si>
  <si>
    <t>Santiago Martínez Pérez</t>
  </si>
  <si>
    <t>Contadora general</t>
  </si>
  <si>
    <t>Fiscal</t>
  </si>
  <si>
    <t>Bertha Laura Pérez Rodríguez</t>
  </si>
  <si>
    <t>Juventino Rosas 307, esquina Plan de Ayutla</t>
  </si>
  <si>
    <t xml:space="preserve">01 868 817 1121.  Abril 26 y enero 11, el número de teléfono esta fuera de servicio… </t>
  </si>
  <si>
    <t>Roberto Pérez Rodríguez</t>
  </si>
  <si>
    <t>Librería Yahveh</t>
  </si>
  <si>
    <t>Adriana Victoria Ramírez Peralta</t>
  </si>
  <si>
    <t>Francisco I. Madero 365</t>
  </si>
  <si>
    <t>Agua Dulce</t>
  </si>
  <si>
    <t>01 923 233 5813</t>
  </si>
  <si>
    <t>María Teresa Ordinola</t>
  </si>
  <si>
    <t>Maranatha y Gospel</t>
  </si>
  <si>
    <t>Playeras, discos, cuadros, bolsas, tazas, sepadores de libros, panderos y juegos dinámicos</t>
  </si>
  <si>
    <t>Av. Guerrero 27, Antiguo Camino Ayometla</t>
  </si>
  <si>
    <t>Sección 3a. Guardia</t>
  </si>
  <si>
    <t>Zacatelco</t>
  </si>
  <si>
    <t>Joel Huerta / Edgar Hernández</t>
  </si>
  <si>
    <t>Editorial Médica Panamericana, McGraw-Hill, El Manual Moderno y Distribuidora Intersistemas</t>
  </si>
  <si>
    <t>Libros y Revistas</t>
  </si>
  <si>
    <t>José Porras Ramírez</t>
  </si>
  <si>
    <t>9 Norte 605</t>
  </si>
  <si>
    <t>01 222 242 2098</t>
  </si>
  <si>
    <t>porraslibros@hotmail.com</t>
  </si>
  <si>
    <t>Marco Antonio Porrás</t>
  </si>
  <si>
    <t>RGS Libros</t>
  </si>
  <si>
    <t>RGS Libros, S.A. de C.V.</t>
  </si>
  <si>
    <t>Progreso 202, P.B., Local A</t>
  </si>
  <si>
    <t>5272 9653 / 5515 2922</t>
  </si>
  <si>
    <t>5277 1696</t>
  </si>
  <si>
    <t>clara@lyesa.com</t>
  </si>
  <si>
    <t>www.rgslibros.com</t>
  </si>
  <si>
    <t>Clara Rojas</t>
  </si>
  <si>
    <t>Jefe de la librería</t>
  </si>
  <si>
    <t>Librería Alcancía</t>
  </si>
  <si>
    <t>Adalberto Cortés de Anda</t>
  </si>
  <si>
    <t>Matamoros 105, Int. B</t>
  </si>
  <si>
    <t>01 449 145 1091 casa</t>
  </si>
  <si>
    <t>045 449 216 2067</t>
  </si>
  <si>
    <t>liberalcancia@gmail.com</t>
  </si>
  <si>
    <t>Librería Ángeles</t>
  </si>
  <si>
    <t>Angelibro, S.A. de C.V.</t>
  </si>
  <si>
    <t>Av. Juárez 1312, P.B.</t>
  </si>
  <si>
    <t>01 222 246 7417</t>
  </si>
  <si>
    <t>01 222 225 7429 / 246 3461</t>
  </si>
  <si>
    <t>mauricioalarcon@libreriangeles.com.mx</t>
  </si>
  <si>
    <t>www.libreriangeles.com.mx</t>
  </si>
  <si>
    <t>Mauricio Alarcón Cremoux</t>
  </si>
  <si>
    <t>Colofón, RGS, Santillana y Océano</t>
  </si>
  <si>
    <t>Reforma 530</t>
  </si>
  <si>
    <t>01 222 242 3331</t>
  </si>
  <si>
    <t>Federico Alarcón Cremoux</t>
  </si>
  <si>
    <t>Avenida 3 Sur 306-2</t>
  </si>
  <si>
    <t>01 222 242 7030</t>
  </si>
  <si>
    <t>Carlos Gálvez Quiroz</t>
  </si>
  <si>
    <t>Av. Zeta del Cochero 403, Local 61</t>
  </si>
  <si>
    <t>Reserva Territorial Atlixcayótl</t>
  </si>
  <si>
    <t>01 222 225 7429</t>
  </si>
  <si>
    <t>arturoalarcon@libreriangeles.com.mx</t>
  </si>
  <si>
    <t>Arturo Alarcón Cremoux</t>
  </si>
  <si>
    <t>Centro Comercial Palmas Plaza</t>
  </si>
  <si>
    <t>Librería Cristiana "El Shaddai"</t>
  </si>
  <si>
    <t>Eli Cruz Santos</t>
  </si>
  <si>
    <t>Av. Gral Prim 150, esquina Doblado</t>
  </si>
  <si>
    <t>Ricardo Flores Magón</t>
  </si>
  <si>
    <t>01 229 931 0209</t>
  </si>
  <si>
    <t>elshaddai_ver@yahoo.com.mx / eli_cruz3@yahoo.com</t>
  </si>
  <si>
    <t>Aideé Jácome Hernández</t>
  </si>
  <si>
    <t>Unilit, Casa Creación y Mundo Hispano</t>
  </si>
  <si>
    <t>Cds y revistas</t>
  </si>
  <si>
    <t>Librería del Seminario / Santa Rosa</t>
  </si>
  <si>
    <t>Diócesis de San Andrés Tuxtla</t>
  </si>
  <si>
    <t>Gillermo Prieto 1</t>
  </si>
  <si>
    <t>San Andrés Tuxtla</t>
  </si>
  <si>
    <t>01 294 942 8046</t>
  </si>
  <si>
    <t>demeneghide@hotmail.com</t>
  </si>
  <si>
    <t>Ángeles Fiscal Chávez</t>
  </si>
  <si>
    <t>Religiosos</t>
  </si>
  <si>
    <t>Rosarios, dijes, medallas, imágenes, cuadros, cruces y revistas</t>
  </si>
  <si>
    <t>Artículos Religiosos</t>
  </si>
  <si>
    <t>Misioneras de Santa Teresa de Lisieux</t>
  </si>
  <si>
    <t xml:space="preserve">Santos Degollado 25-A </t>
  </si>
  <si>
    <t>01 228 841 5087</t>
  </si>
  <si>
    <t xml:space="preserve">Inelvy Reyes </t>
  </si>
  <si>
    <t xml:space="preserve">Editorial San Pablo, La Buena Prensa y Clavería </t>
  </si>
  <si>
    <t>Artículos religiosos: imágenes y misal</t>
  </si>
  <si>
    <t>Librería El Jardín de Paula</t>
  </si>
  <si>
    <t>Eugenio Abraham Palomo Alvarado</t>
  </si>
  <si>
    <t>Ignacio Zaragoza 14, esquina Sebastian Camacho</t>
  </si>
  <si>
    <t>01 228 841 4271</t>
  </si>
  <si>
    <t>jardindepaula@yahoo.com.mx</t>
  </si>
  <si>
    <t>Ciencias Sociales, Literatura, Filosofía</t>
  </si>
  <si>
    <t>Centro Cultural Comercial La Naval</t>
  </si>
  <si>
    <t>Siglo XXI, Editorial Juventud y Colofón</t>
  </si>
  <si>
    <t xml:space="preserve">Cds y grabados </t>
  </si>
  <si>
    <t>Librerhas</t>
  </si>
  <si>
    <t>Alejandra Villarreal Aguayo</t>
  </si>
  <si>
    <t>Xalapeños Ilustres 44</t>
  </si>
  <si>
    <t>01 228 818 5222 no existe</t>
  </si>
  <si>
    <t>01 228 841 2626 no existe</t>
  </si>
  <si>
    <t>marin_29@hotmail.com</t>
  </si>
  <si>
    <t>Elizabeth Bonilla Barroso</t>
  </si>
  <si>
    <t>Océano, Advanced Marketing y Colofón</t>
  </si>
  <si>
    <t>Revistas, discos y material didáctico. Entrega de libros a domicilio</t>
  </si>
  <si>
    <t>Librería Inmaculada</t>
  </si>
  <si>
    <t>Ma. Irma Saldaña Robles</t>
  </si>
  <si>
    <t>Calle 3 s/n</t>
  </si>
  <si>
    <t>01 653 534 4610</t>
  </si>
  <si>
    <t>decoloresmexicali@hotmail.com</t>
  </si>
  <si>
    <t>Obra Nacional de la Buena Prensa, Ediciones Dabar y Publicaciones Paulinas</t>
  </si>
  <si>
    <t>Rosarios, medallas, prendedores, escapularios, imágenes de santos y catecismos</t>
  </si>
  <si>
    <t>Librería Católica de Colores</t>
  </si>
  <si>
    <t>Calle Morelos 227</t>
  </si>
  <si>
    <t>01 686 552 8686</t>
  </si>
  <si>
    <t>Librería Italiana de Puebla</t>
  </si>
  <si>
    <t>Gustavo Martínez Elvira</t>
  </si>
  <si>
    <t>Priv. Ixtlazihuatl 2712</t>
  </si>
  <si>
    <t>01 222 240 0601</t>
  </si>
  <si>
    <t>lidpmx@gmail.com</t>
  </si>
  <si>
    <t>www.libreriaitaliana.org.mx</t>
  </si>
  <si>
    <t>María Cristina Elvira</t>
  </si>
  <si>
    <t>Libros en italiano</t>
  </si>
  <si>
    <t>Editorial Eli y Bonacci</t>
  </si>
  <si>
    <t>Asesorías de italiano</t>
  </si>
  <si>
    <t>Librería Juárez de Valles</t>
  </si>
  <si>
    <t>Librería Juárez de Valles, S.A. de C.V.</t>
  </si>
  <si>
    <t>Madero 116</t>
  </si>
  <si>
    <t>01 481 382 2139</t>
  </si>
  <si>
    <t>papelerialibreriajuarez@hotmail.com / l.a.jhdz@gmail.com</t>
  </si>
  <si>
    <t>Jaime Alberto Hernández Castillo / María Guadalupe Andrade Castro</t>
  </si>
  <si>
    <t>Administrador / Directora general</t>
  </si>
  <si>
    <t>Librería La Galaxia de Gutemberg</t>
  </si>
  <si>
    <t>Hugo Silva Bedolla</t>
  </si>
  <si>
    <t>Ortega y Montáñez 576</t>
  </si>
  <si>
    <t>01 443 312 2931</t>
  </si>
  <si>
    <t>01 443 312 2305</t>
  </si>
  <si>
    <t>ursoliber@hotmail.com</t>
  </si>
  <si>
    <t>Gabriela Silva Bedolla</t>
  </si>
  <si>
    <t>Psicología, Filosofía, Historia de Michoacán, Literatura, Sociología, Economía, Política, Arte</t>
  </si>
  <si>
    <t>Librería Inframundo</t>
  </si>
  <si>
    <t>Adriana Escobar Negrete</t>
  </si>
  <si>
    <t>Donceles 78-1</t>
  </si>
  <si>
    <t>5512 2681</t>
  </si>
  <si>
    <t>atravesdelossiglos@hotmail.com</t>
  </si>
  <si>
    <t>Av. Cuauhtémoc 883-C</t>
  </si>
  <si>
    <t>5536 0361</t>
  </si>
  <si>
    <t>Rubén Lagunas</t>
  </si>
  <si>
    <t>José Escobar González</t>
  </si>
  <si>
    <t>Donceles 78-2</t>
  </si>
  <si>
    <t>5518 2571</t>
  </si>
  <si>
    <t>5518 2999</t>
  </si>
  <si>
    <t>5512 3790</t>
  </si>
  <si>
    <t>Gabriela Canales Rico</t>
  </si>
  <si>
    <t>Librería El Gran Remate</t>
  </si>
  <si>
    <t>Paula Alvarado López</t>
  </si>
  <si>
    <t>Donceles 81-1</t>
  </si>
  <si>
    <t>5510 9012</t>
  </si>
  <si>
    <t>Librería Hermanos de la Hoja</t>
  </si>
  <si>
    <t>Esperanza Contreras Negrete</t>
  </si>
  <si>
    <t>Donceles 78</t>
  </si>
  <si>
    <t>Librería Fábula</t>
  </si>
  <si>
    <t>Av. Insurgentes Sur 513</t>
  </si>
  <si>
    <t>5276 2065</t>
  </si>
  <si>
    <t>5516 9681</t>
  </si>
  <si>
    <t>Rubén</t>
  </si>
  <si>
    <t>Librería los Argonautas</t>
  </si>
  <si>
    <t>Taxqueña 1432</t>
  </si>
  <si>
    <t>5689 8050</t>
  </si>
  <si>
    <t>5518-2999</t>
  </si>
  <si>
    <t>Carlos Fragoso Martínez</t>
  </si>
  <si>
    <t>Libros usados y ediciones viejas</t>
  </si>
  <si>
    <t>Librería y Papelería León</t>
  </si>
  <si>
    <t>Ana Colina García</t>
  </si>
  <si>
    <t>Av. 5 de Mayo 1513</t>
  </si>
  <si>
    <t>01 669 981 5329</t>
  </si>
  <si>
    <t>papeleria.leon@yahoo.com.mx</t>
  </si>
  <si>
    <t>Irene Sánchez</t>
  </si>
  <si>
    <t>Libros Auroch</t>
  </si>
  <si>
    <t>Auroch Publishing, S.A. de .C.V</t>
  </si>
  <si>
    <t>Promotor de libros a escuelas (ofrecen directamente los libros en los colegios)</t>
  </si>
  <si>
    <t>Lóscrito Librerías</t>
  </si>
  <si>
    <t>Miguel Ángel Vargas Toledo</t>
  </si>
  <si>
    <t>Av. Agustín Melgar 45, Interior 14</t>
  </si>
  <si>
    <t>Villa Universidad</t>
  </si>
  <si>
    <t>01 981 811 4245</t>
  </si>
  <si>
    <t>mvargas@loscrito.mx / gjoaquin@loscrito.mx</t>
  </si>
  <si>
    <t>www.loscrito.mx</t>
  </si>
  <si>
    <t>Gabriela Joaquín</t>
  </si>
  <si>
    <t xml:space="preserve">Urano y Oxford </t>
  </si>
  <si>
    <t>Av. Agustín Melgar 45, Interior  55</t>
  </si>
  <si>
    <t>López Portillo, entre Calle Pedregal</t>
  </si>
  <si>
    <t>Loma Azul</t>
  </si>
  <si>
    <t>Roxana Medina / Gabriela Joaquín</t>
  </si>
  <si>
    <t>Texto: Primaria</t>
  </si>
  <si>
    <t>Sindicato de Maestros</t>
  </si>
  <si>
    <t>Auroch</t>
  </si>
  <si>
    <t>3ra. Sur Oriente 760-B, entre 6 y 7 Oriente</t>
  </si>
  <si>
    <t>San Roque, Centro</t>
  </si>
  <si>
    <t>01 961 613 3148</t>
  </si>
  <si>
    <t>tuxtla@auroch.mx</t>
  </si>
  <si>
    <t>www.auroch.mx</t>
  </si>
  <si>
    <t>Margarita Jiménez Escobar</t>
  </si>
  <si>
    <t>Librería Novedades Cristianas Emmanuel</t>
  </si>
  <si>
    <t>Ema López Pérez</t>
  </si>
  <si>
    <t>Centro Comercial Plaza del Sol, Constituyentes s/n, Local 412</t>
  </si>
  <si>
    <t>01 921 214 2605</t>
  </si>
  <si>
    <t>novedadescristianas@hotmail.com</t>
  </si>
  <si>
    <t>Isela Hernández</t>
  </si>
  <si>
    <t>Centro Comercial Plaza del Sol</t>
  </si>
  <si>
    <t>Editorial Maranatha</t>
  </si>
  <si>
    <t>Revistas cristinas, peluches, cerámica, tazas, cuadros y tarjetas</t>
  </si>
  <si>
    <t>Ángel Aguirre Aguirre</t>
  </si>
  <si>
    <t>Fronteras 130</t>
  </si>
  <si>
    <t>01 662 213 2888</t>
  </si>
  <si>
    <t>libros_selectos@hotmail.com</t>
  </si>
  <si>
    <t>Libros de formación familia</t>
  </si>
  <si>
    <t xml:space="preserve">Libros y Revistas Minatitlán </t>
  </si>
  <si>
    <t>Libros y Revistas Minatitlán, S.A. de C.V.</t>
  </si>
  <si>
    <t>Simón Bolívar 13-C, esquina Benito Juárez</t>
  </si>
  <si>
    <t>Minatitlán</t>
  </si>
  <si>
    <t>01 922 223 7731</t>
  </si>
  <si>
    <t>libremina@prodigy.net.mx</t>
  </si>
  <si>
    <t>Edith Orozco Suárez</t>
  </si>
  <si>
    <t>Alfaomega</t>
  </si>
  <si>
    <t>Nueva Librería El Fénix</t>
  </si>
  <si>
    <t>Irene Campos Navarro</t>
  </si>
  <si>
    <t>Altamirano 15</t>
  </si>
  <si>
    <t>01 228 817 2076</t>
  </si>
  <si>
    <t>01 228 841 1974</t>
  </si>
  <si>
    <t>irisconta5@gmail.com / lib_fenix@yahoo.com.mx</t>
  </si>
  <si>
    <t>Guadalupe García</t>
  </si>
  <si>
    <t>Encargada de mostrador</t>
  </si>
  <si>
    <t>Publicaciones Monterrey Libros y Revistas, S.A. de C.V.</t>
  </si>
  <si>
    <t>Escobedo 821 Sur, entre Padre Mier y Morelos</t>
  </si>
  <si>
    <t>01 81 8343 8498</t>
  </si>
  <si>
    <t>01 81 8344 9727</t>
  </si>
  <si>
    <t>libreriacosmos@prodigy.net.mx / publicacionesmty@prodigy.net.mx</t>
  </si>
  <si>
    <t>Martha López</t>
  </si>
  <si>
    <t>Rodolfo Hernández López</t>
  </si>
  <si>
    <t xml:space="preserve">Callejón Agustín Lara 3-A </t>
  </si>
  <si>
    <t>01 922 225 7607</t>
  </si>
  <si>
    <t>José Pérez</t>
  </si>
  <si>
    <t>Librería Cristiana Jerusalén</t>
  </si>
  <si>
    <t>José Luis Domínguez Chapa</t>
  </si>
  <si>
    <t>Degollado 2215</t>
  </si>
  <si>
    <t>01 867 714 2550</t>
  </si>
  <si>
    <t>01 867 719 1118 no existe</t>
  </si>
  <si>
    <t>Guadalupe González</t>
  </si>
  <si>
    <t>Librería de la Organización, Desarrollo y Dianética</t>
  </si>
  <si>
    <t>Organización, Desarrollo y Dianética, A.C.</t>
  </si>
  <si>
    <t>Cuauhtémoc 576</t>
  </si>
  <si>
    <t>'03020</t>
  </si>
  <si>
    <t>5530 6150</t>
  </si>
  <si>
    <t>044 55 3039 1243</t>
  </si>
  <si>
    <t>albaleyla@scndelvalle.org</t>
  </si>
  <si>
    <t>www.dianetica.es</t>
  </si>
  <si>
    <t>Alba Leyla Sánchez</t>
  </si>
  <si>
    <t>Era Dinámica Editores, Importaciones y Exportaciones Nueva Civilización</t>
  </si>
  <si>
    <t xml:space="preserve">Audio-libros, conferencias grabadas, joyería, cursos y asesoramiento espiritual. </t>
  </si>
  <si>
    <t>Librería del Seminario</t>
  </si>
  <si>
    <t xml:space="preserve">Diócesis de San Andrés Tuxtla, A.R. </t>
  </si>
  <si>
    <t>Hidalgo y Ocampo s/n</t>
  </si>
  <si>
    <t>Acayucan</t>
  </si>
  <si>
    <t>01 924 245 8583</t>
  </si>
  <si>
    <t>01 924 942 8046</t>
  </si>
  <si>
    <t>demeneghidc@gmail.com</t>
  </si>
  <si>
    <t>Carlos de Meneghi</t>
  </si>
  <si>
    <t>Coordinador administrativo</t>
  </si>
  <si>
    <t>Anexo a la Parroquia San Martín Obispo</t>
  </si>
  <si>
    <t>Obra Nacional de la Buena Prensa, Librería Parroquial de Clavería y Editorial Alba</t>
  </si>
  <si>
    <t>Imágenes, rosarios, medallas, separadores de libros, cuadros y estampas</t>
  </si>
  <si>
    <t>Librería Don Bosco</t>
  </si>
  <si>
    <t>Ignacia María del Rosario Martínez Olea</t>
  </si>
  <si>
    <t>4 Norte 9, local 2</t>
  </si>
  <si>
    <t>01 222 232 3258</t>
  </si>
  <si>
    <t>info@bookstorebajio.com</t>
  </si>
  <si>
    <t>Gabriela Robles</t>
  </si>
  <si>
    <t>Parroquial de San Antonio y Dabar</t>
  </si>
  <si>
    <t>Rosarios</t>
  </si>
  <si>
    <t>Librería Educatodo</t>
  </si>
  <si>
    <t>Gabriela Sánchez León</t>
  </si>
  <si>
    <t>Séptima Calle Oriente Sur 356</t>
  </si>
  <si>
    <t>01 961 612 8093</t>
  </si>
  <si>
    <t>tuxtla@educatodo.com.mx / educatodotuxtla@live.com.mx</t>
  </si>
  <si>
    <t>Marco Antonio Pérez Gómez</t>
  </si>
  <si>
    <t>Área de caja</t>
  </si>
  <si>
    <t>Preescolar, Primaria</t>
  </si>
  <si>
    <t>Papelería y material dídáctico</t>
  </si>
  <si>
    <t>Librería El Manantial</t>
  </si>
  <si>
    <t>Juana González Araujo</t>
  </si>
  <si>
    <t>Gabriel Leyva 75 Sur</t>
  </si>
  <si>
    <t>01 668 815 6954</t>
  </si>
  <si>
    <t>juani_losmochis@hotmail.com</t>
  </si>
  <si>
    <t>Librería de Porrúa Hnos., Gonvill y Trillas</t>
  </si>
  <si>
    <t>Librería Excélsior</t>
  </si>
  <si>
    <t>Fernando Rivera Ibarra</t>
  </si>
  <si>
    <t>Convención de 1914 s/n, esquina Av. Fundición, local I-19</t>
  </si>
  <si>
    <t>San Cayetano</t>
  </si>
  <si>
    <t>01 449 914 0797</t>
  </si>
  <si>
    <t>f_ibarra39@hotmail.com</t>
  </si>
  <si>
    <t xml:space="preserve">Juana María Carrizal / Laura Esquivel </t>
  </si>
  <si>
    <t>Auxiliar contable / Responsable</t>
  </si>
  <si>
    <t>Centro Comercial San Marcos</t>
  </si>
  <si>
    <t>Ediciones Leyenda, Distribuidora Pax, Frente y Vuelta, Universidad Autónoma de Aguascalientes, (ICA) Instituto Cultural de Aguascalientes</t>
  </si>
  <si>
    <t>Revistas, periódicos y dulces</t>
  </si>
  <si>
    <t>Librería Publicaciones Excélsior</t>
  </si>
  <si>
    <t>Fernando Rivera Esquivel</t>
  </si>
  <si>
    <t>Rivero y Gutiérrez s/n, local 38</t>
  </si>
  <si>
    <t>01 449 915 3250</t>
  </si>
  <si>
    <t>publicaciones.excelsior@gmail.com</t>
  </si>
  <si>
    <t>Nirvana Libros, Época, Cal y Arena (Nexos) y Ediciones Leyenda</t>
  </si>
  <si>
    <t>Librería University</t>
  </si>
  <si>
    <t>Ulises Farías Calvillo</t>
  </si>
  <si>
    <t>Francisco I. Madero Oriente 712-B</t>
  </si>
  <si>
    <t>01 443 313 0144</t>
  </si>
  <si>
    <t>vanfar1@hotmal.com</t>
  </si>
  <si>
    <t>www.portal-morelia.com</t>
  </si>
  <si>
    <t>Isabel Calvillo</t>
  </si>
  <si>
    <t>Encargada, mamá del propietario</t>
  </si>
  <si>
    <t>Arquitectura, Ingeniería, Derecho y Literatura</t>
  </si>
  <si>
    <t>Librería Librosbooks</t>
  </si>
  <si>
    <t>D Limedsa Distribuidora Librosbooks de Material Educativo y Didáctico, S.A. de C.V.</t>
  </si>
  <si>
    <t>Blvd. Manuel Gómez Morín 8235, Local 1 y 2</t>
  </si>
  <si>
    <t>Senecu</t>
  </si>
  <si>
    <t>01 656 251 4336</t>
  </si>
  <si>
    <t>01 656 251 4337</t>
  </si>
  <si>
    <t>ventas@librosbooks.com.mx</t>
  </si>
  <si>
    <t>www.librosbooks.com.mx</t>
  </si>
  <si>
    <t>Teresa García / José Reyes López</t>
  </si>
  <si>
    <t>Recepcionista / Responsable</t>
  </si>
  <si>
    <t>Centro Comercial Plaza del Carmen</t>
  </si>
  <si>
    <t>McGraw-Hill, Cengage y Porrúa</t>
  </si>
  <si>
    <t>www.facebook.com/LibrosyLibros?fref=ts</t>
  </si>
  <si>
    <t>www.facebook.com/libreriabibliofilia.aguascalientes?ref=ts&amp;fref=ts</t>
  </si>
  <si>
    <t>Blvd. Adolfo Lopez Mateos s/n</t>
  </si>
  <si>
    <t>01 861 103 5103</t>
  </si>
  <si>
    <t>elvia_abe@hotmail.com</t>
  </si>
  <si>
    <t>Elvia Garcia</t>
  </si>
  <si>
    <t>Blvd. Revolución 590 Oriente, esquina con Comonfort</t>
  </si>
  <si>
    <t>Librería Vive Leyendo</t>
  </si>
  <si>
    <t>Blvd. Benito Juárez s/n, int. 1-A</t>
  </si>
  <si>
    <t>Exejido Coahuila</t>
  </si>
  <si>
    <t>01 686 566-1472</t>
  </si>
  <si>
    <t>librosmexicali@gmail.com</t>
  </si>
  <si>
    <t>Centro Comercial Plaza Cimarrón</t>
  </si>
  <si>
    <t>Librería Virgo</t>
  </si>
  <si>
    <t>8 Norte s/n, Edificio Juárez</t>
  </si>
  <si>
    <t>01 782 823 2146</t>
  </si>
  <si>
    <t>libreriavirgo@prodigy.net.mx / libreriavirgo@hotmail.com</t>
  </si>
  <si>
    <t>www.libreriavirgo.mx / www.libreriavirgo.com.mx</t>
  </si>
  <si>
    <t>Revistas y películas. Servicio sobre pedido</t>
  </si>
  <si>
    <t>10 Oriente 4 Norte</t>
  </si>
  <si>
    <t>01 782 823 1211</t>
  </si>
  <si>
    <t>01 782 824 4803</t>
  </si>
  <si>
    <t>libreriavirgosucursalpr@prodigy.net.mx</t>
  </si>
  <si>
    <t>Providencia</t>
  </si>
  <si>
    <t>Calle 50 núm. 143, Local 81</t>
  </si>
  <si>
    <t>Fracc. Hidalgo</t>
  </si>
  <si>
    <t>01 999 987 1370</t>
  </si>
  <si>
    <t>www.libreriaburrel.com</t>
  </si>
  <si>
    <t>Calle Lerdo de Tejada 170</t>
  </si>
  <si>
    <t>Tantoyuca</t>
  </si>
  <si>
    <t>01 789 893 1228</t>
  </si>
  <si>
    <t>discutata@hotmail.com</t>
  </si>
  <si>
    <t>Libros Auroch. Centro</t>
  </si>
  <si>
    <t>Belisario Domínguez 33</t>
  </si>
  <si>
    <t>5529 2040</t>
  </si>
  <si>
    <t>5521 0866</t>
  </si>
  <si>
    <t>belisario@auroch.mx</t>
  </si>
  <si>
    <t>Jesús Retana</t>
  </si>
  <si>
    <t>Libros Auroch. Amazonas</t>
  </si>
  <si>
    <t>Manuel Villalongín 90</t>
  </si>
  <si>
    <t>5705 7290 ext. 125 o 126</t>
  </si>
  <si>
    <t>5703 1939</t>
  </si>
  <si>
    <t>amazonas@auroch.mx</t>
  </si>
  <si>
    <t xml:space="preserve">Marisol Fuentes </t>
  </si>
  <si>
    <t>Recursos humanos</t>
  </si>
  <si>
    <t>Texto y medicina</t>
  </si>
  <si>
    <t>El Rosario 1025, Centro Comercial Town Center</t>
  </si>
  <si>
    <t>Tierra Nueva</t>
  </si>
  <si>
    <t>rosario@auroch.mx</t>
  </si>
  <si>
    <t>Centro Comercial "Town Center El Rosario"</t>
  </si>
  <si>
    <t>Acozac 2000, Plaza Town Center, Local 8 (Frente a Wal-Mart)</t>
  </si>
  <si>
    <t>Zumpango</t>
  </si>
  <si>
    <t>zumpango@auroch.mx</t>
  </si>
  <si>
    <t>Plaza Town Center</t>
  </si>
  <si>
    <t xml:space="preserve">Librería </t>
  </si>
  <si>
    <t>Diálogos Librerías</t>
  </si>
  <si>
    <t>Erika Manzano Manzano</t>
  </si>
  <si>
    <t>3 Poniente 520-D-1</t>
  </si>
  <si>
    <t>01 222 242 7410</t>
  </si>
  <si>
    <t>Shaina Martínez</t>
  </si>
  <si>
    <t>Porrúa, Trillas, Norma, Oxford y McGraw-Hill</t>
  </si>
  <si>
    <t>Grupo Papelero I a O</t>
  </si>
  <si>
    <t>José Ramón Arenas Pérez</t>
  </si>
  <si>
    <t>Prolongación 11 Sur 9939, Mercado Independencia Local 21</t>
  </si>
  <si>
    <t>San José, Los Pinos Mayorazgo</t>
  </si>
  <si>
    <t>01 222 228 6725</t>
  </si>
  <si>
    <t>01 222 648 9495</t>
  </si>
  <si>
    <t>grupopapeleroiao@hotmail.com</t>
  </si>
  <si>
    <t>Mercado Independencia</t>
  </si>
  <si>
    <t>Papelería, mercería y juguetería. Entrega a domicilio</t>
  </si>
  <si>
    <t>Grace and Joy, S.A. de C.V.</t>
  </si>
  <si>
    <t>5510 2319</t>
  </si>
  <si>
    <t>www.libreriamaranatha.com</t>
  </si>
  <si>
    <t>Religión Evangélica</t>
  </si>
  <si>
    <t>Felipe Montes García</t>
  </si>
  <si>
    <t>Juan Carlos Montes García</t>
  </si>
  <si>
    <t>Enrique González Martínez 135, entre Juárez y López Cotilla</t>
  </si>
  <si>
    <t>01 33 3615 2831</t>
  </si>
  <si>
    <t>odessalibreriagdl@hotmail.com</t>
  </si>
  <si>
    <t>María Esther Montes</t>
  </si>
  <si>
    <t>McGraw-Hill, Médica Panamericana y Elsevier</t>
  </si>
  <si>
    <t>Bolívar 8, Locales 1, 8, 10 y 11</t>
  </si>
  <si>
    <t>5512 9390</t>
  </si>
  <si>
    <t>bolivar8@libreriamaranatha.com|</t>
  </si>
  <si>
    <t>Cecilia Velasco</t>
  </si>
  <si>
    <t>Supervisora de tienda</t>
  </si>
  <si>
    <t>Casa Bautista y Distribuidora Maranatha</t>
  </si>
  <si>
    <t>Regalos, videos y música. Entrega de libros a domicilio</t>
  </si>
  <si>
    <t>5512 9514</t>
  </si>
  <si>
    <t xml:space="preserve">Andrés López </t>
  </si>
  <si>
    <t>Librería Maranatha. Sucursal Hidalgo</t>
  </si>
  <si>
    <t>Jay Paul And Dan, S.A. de C.V.</t>
  </si>
  <si>
    <t>Hidalgo Pte. 269, casi esquina Cuauhtémoc</t>
  </si>
  <si>
    <t>01 81 8342 9497</t>
  </si>
  <si>
    <t>01 81 8342 9715</t>
  </si>
  <si>
    <t>jmunoz@libreriamaranatha.com</t>
  </si>
  <si>
    <t>Javier Muñoz Rodríguez</t>
  </si>
  <si>
    <t>Ediciones Las Américas, Ediciones Puma, Editorial Kairós, Grupo Vida y Editorial Portavoz</t>
  </si>
  <si>
    <t xml:space="preserve">Música, dvs, cuadros, relojes, llaveros, portallaveros, pergaminos, portacelulares, agendas, diarios, peluches, tarjetas y bolsas. Envíos foráneos </t>
  </si>
  <si>
    <t>Librería Maranatha. Sucursal Lindavista</t>
  </si>
  <si>
    <t>Proyecto Lincy Roddel, S.A. de C.V.</t>
  </si>
  <si>
    <t>Av. Montevideo  363, Local 222 (mezzanine)</t>
  </si>
  <si>
    <t>5119 5805</t>
  </si>
  <si>
    <t>5726 3202</t>
  </si>
  <si>
    <t>maranatha_lindavista@hotmail.com</t>
  </si>
  <si>
    <t>Cajero</t>
  </si>
  <si>
    <t>Distribuidora Ariel</t>
  </si>
  <si>
    <t>Cuadros, música y joyería. Entrega de libros a domicilio</t>
  </si>
  <si>
    <t>Librería Maranatha. Sucusal Quevedo</t>
  </si>
  <si>
    <t>A. Miguel Ángel de Quevedo 1069, esquina División del Norte</t>
  </si>
  <si>
    <t>El Rosedal</t>
  </si>
  <si>
    <t>04340</t>
  </si>
  <si>
    <t xml:space="preserve">5512 9512 </t>
  </si>
  <si>
    <t>maranatha_atencionmaq@hotmail.com / maq1069@libreriamaranatha.com</t>
  </si>
  <si>
    <t>Marisol García Navarro / Bertha Espíndola</t>
  </si>
  <si>
    <t>Recepción / C.P.</t>
  </si>
  <si>
    <t>Regalos: Tazas, peluches, playeras, plumas, etc., y música</t>
  </si>
  <si>
    <t>Librería Maranatha. Sucusal Satélite</t>
  </si>
  <si>
    <t>Periférico Norte 23 (frente a Mundo E)</t>
  </si>
  <si>
    <t>5362 7456</t>
  </si>
  <si>
    <t>5362 7457</t>
  </si>
  <si>
    <t>info@msatelite.com.mx</t>
  </si>
  <si>
    <t>Ángel Martínez Baldovinos</t>
  </si>
  <si>
    <t>Regalos, música y videos</t>
  </si>
  <si>
    <t>Cds, dvs, medallas, pósters, velas y tarjetas</t>
  </si>
  <si>
    <t>Ciudad de Guadalajara</t>
  </si>
  <si>
    <t>45659</t>
  </si>
  <si>
    <t>Profesionales</t>
  </si>
  <si>
    <t>Texto, literatura: juvenil e infantil</t>
  </si>
  <si>
    <t>Mundo E</t>
  </si>
  <si>
    <t>Fórum Buenavista</t>
  </si>
  <si>
    <t>Librería Bellas Artes, S.A. de C.V.</t>
  </si>
  <si>
    <t>A00</t>
  </si>
  <si>
    <t>Coorporativo Operadora de Aeroboutiques</t>
  </si>
  <si>
    <t xml:space="preserve">Aeropuerto Internacional de la Ciudad de México, Edificio "C", piso 2 </t>
  </si>
  <si>
    <t xml:space="preserve">5133 2100 </t>
  </si>
  <si>
    <t>5133 2129</t>
  </si>
  <si>
    <t>karen.olivo@areasmail.com</t>
  </si>
  <si>
    <t>A11</t>
  </si>
  <si>
    <t>Montecito No. 38 (Interior Edificio World Trade Center)</t>
  </si>
  <si>
    <t>9000 0167</t>
  </si>
  <si>
    <t>Lourdes Velázquez Gutiérrez</t>
  </si>
  <si>
    <t>Dimsa, Monclem Ediciones, Océano, Urano, Santillana y Random House Mondadori</t>
  </si>
  <si>
    <t>A13</t>
  </si>
  <si>
    <t>Roberto Fulton No. 2-A (Interior Hotel Crowne Plaza Tlalnepantla Lancaster)</t>
  </si>
  <si>
    <t>5228 9518 no contestan / 5298 9500</t>
  </si>
  <si>
    <t>Sandra Gómez Sánchez</t>
  </si>
  <si>
    <t>A50</t>
  </si>
  <si>
    <t>Capitán Carlos León s/n, Entrada "D", Sala Internacional (Interior Terminal Internacional del Aeropuerto Internacional de la Ciudad de México)</t>
  </si>
  <si>
    <t>5133 1120 ext. 5037</t>
  </si>
  <si>
    <t>a50@mx.areasmail.com</t>
  </si>
  <si>
    <t>Adelaida Merino Moreno</t>
  </si>
  <si>
    <t>A58</t>
  </si>
  <si>
    <t>Capitán Carlos León s/n (Interior Terminal Internacional de l A.I.C., Primer Nivel del Módulo XI, SUE 29 a 36)</t>
  </si>
  <si>
    <t>5133 1120 ext. 5011</t>
  </si>
  <si>
    <t>a58@mx.areasmail.com</t>
  </si>
  <si>
    <t>Irma Espinoza / Natividad Samaniego</t>
  </si>
  <si>
    <t>Revistas, papelería, periódicos, bebidas y ropa, etc.</t>
  </si>
  <si>
    <t>A59</t>
  </si>
  <si>
    <t>Capitán Carlos León s/n (Interior Terminal Internacional del A.I.C.M.) Primer Nivel del Módulo XI, SUE 29 a 36</t>
  </si>
  <si>
    <t>5133 1120 ext. 5031</t>
  </si>
  <si>
    <t>a59@dutymexico.com</t>
  </si>
  <si>
    <t>A71</t>
  </si>
  <si>
    <t>Capitán Carlos León s/n. Edificio C, Piso 2, Nueva terminal aérea del A.I.C.M.</t>
  </si>
  <si>
    <t>4313 0026</t>
  </si>
  <si>
    <t>a71@mx.areasmail.com</t>
  </si>
  <si>
    <t>Verónica Acosta Vergara</t>
  </si>
  <si>
    <t>A77</t>
  </si>
  <si>
    <t>Local ALL-18, ubicado en ambulatorio salidas de la terminal 2 del Aeropuerto Internacional de la Ciudad de México</t>
  </si>
  <si>
    <t>2598 3336</t>
  </si>
  <si>
    <t>a77@mx.areasmail.com</t>
  </si>
  <si>
    <t>Ivan Arturo Linas Carpizo</t>
  </si>
  <si>
    <t>B04</t>
  </si>
  <si>
    <t>Blvd. Kukulcán Lote 6 (Interior Hotel Fiesta Americana Coral Beach Cancún)</t>
  </si>
  <si>
    <t>01 998 883 0280 / 881 3200</t>
  </si>
  <si>
    <t>b04@mx.areasmail.com</t>
  </si>
  <si>
    <t>www.areasmail.com</t>
  </si>
  <si>
    <t>Laura Hernández</t>
  </si>
  <si>
    <t>Cajera Vendedora</t>
  </si>
  <si>
    <t>Bronceadores, platería, puros, lentes, ropa y souvenirs</t>
  </si>
  <si>
    <t>B06</t>
  </si>
  <si>
    <t>Tabaquería (Tobaccco)</t>
  </si>
  <si>
    <t>Blvd. Kukulcán Km. 9.5, lote 9 y 9A (Interior Hotel NH Krystal Cancún)</t>
  </si>
  <si>
    <t>01 998 883 0209 / 848 9800 / 883 1133 ext. 604</t>
  </si>
  <si>
    <t>María Margarita Pereda Pereda</t>
  </si>
  <si>
    <t>B24</t>
  </si>
  <si>
    <t>Av. Xaman-Ha, mz. 4, lote 1, Condominios Playacar  (Interior Hotel Riu Palace)</t>
  </si>
  <si>
    <t>01 984 803 5319 / 877 4200 ext. 846</t>
  </si>
  <si>
    <t>b24@mx.areasmail.com</t>
  </si>
  <si>
    <t>Gloria Bustillos García</t>
  </si>
  <si>
    <t>B44</t>
  </si>
  <si>
    <t>Carretera Chetumal - Puerto Juárez Km. 266.3, Xpu-Ha (Interior Hotel Barceló Maya Colonial Beach)</t>
  </si>
  <si>
    <t>01 984 875 1500 ext. 6029</t>
  </si>
  <si>
    <t>b44@mx.areasmail.com</t>
  </si>
  <si>
    <t>Sonia Angélica Solís Solís</t>
  </si>
  <si>
    <t>C01</t>
  </si>
  <si>
    <t xml:space="preserve">Operadora Aeroboutiques, S.A. de C.V. / Aeroboutiques Servicios, S.A. de C.V. </t>
  </si>
  <si>
    <t>Carretera Barra de Navidad Km. 8.5 (Interior Hotel Presidente Intercontinental)</t>
  </si>
  <si>
    <t>01 322 228 0915 / 228 0191</t>
  </si>
  <si>
    <t>c01@areasmail.com</t>
  </si>
  <si>
    <t>Rubí González Morales / Yesenia González</t>
  </si>
  <si>
    <t>C07</t>
  </si>
  <si>
    <t>Paseo de la Marina Sur, lote H7 (Interior Hotel Meliá Vallarta)</t>
  </si>
  <si>
    <t>01 322 209 0707 ya no pertenece a la tabaquería</t>
  </si>
  <si>
    <t>01 322 221 0200</t>
  </si>
  <si>
    <t>c07@dutymexico.com / tabaqueria@meliapvr.com</t>
  </si>
  <si>
    <t>C13</t>
  </si>
  <si>
    <t>Paseo de los Cocoteros No. 18 (Interior Hotel Occidental Grand Nuevo Vallarta)</t>
  </si>
  <si>
    <t>Fracc. Náutico</t>
  </si>
  <si>
    <t>01 322 297 2213 / 297 0400 ext. 2284</t>
  </si>
  <si>
    <t>María Magdalena González Preciado</t>
  </si>
  <si>
    <t>C16</t>
  </si>
  <si>
    <t>Av. Cocoteros, lote Hotelero LL, Condominio Maestro Flamingos, Interior Hotel Riu Vallarta</t>
  </si>
  <si>
    <t>01 322 297 7672</t>
  </si>
  <si>
    <t>c17@areasmail.com</t>
  </si>
  <si>
    <t>Cristina García Candido</t>
  </si>
  <si>
    <t>C51</t>
  </si>
  <si>
    <t>Interior Aeropuerto Internacional Gustavo Díaz Ordaz, Planta Baja</t>
  </si>
  <si>
    <t>01 322 221 1486 ext. 5</t>
  </si>
  <si>
    <t>c51@areasmail.com</t>
  </si>
  <si>
    <t>María Elena Aguilera Cortés</t>
  </si>
  <si>
    <t>C52</t>
  </si>
  <si>
    <t>Carretera a Tepic Km. 7.5, Local 17, Ambulatorio Planta Alta  (Interior Aeropuerto Internacional de Puerto Vallarta)</t>
  </si>
  <si>
    <t>01 322 221 1486 ext. 6</t>
  </si>
  <si>
    <t>c52@areasmail.com</t>
  </si>
  <si>
    <t>Adriana Hernández de la Torre</t>
  </si>
  <si>
    <t>C53</t>
  </si>
  <si>
    <t>Carretera a Tepic, Km. 7.5 (Pasillo del Interior del Aeropuerto Internacional de Puerto Vallarta)</t>
  </si>
  <si>
    <t>01 322 221 1486 ext. 3209  y la 3203</t>
  </si>
  <si>
    <t>c53@grupoareasmail.com</t>
  </si>
  <si>
    <t xml:space="preserve">Luz Elena Melchor Castillón </t>
  </si>
  <si>
    <t>D09</t>
  </si>
  <si>
    <t>Paseo de Ixtapa s/n (Interior Hotel Fontan Ixtapa Beach Resort)</t>
  </si>
  <si>
    <t xml:space="preserve">01 755 553 0650 / 553 1666 </t>
  </si>
  <si>
    <t>d09@mx.areasmail.com</t>
  </si>
  <si>
    <t>Antonia López Zúñiga</t>
  </si>
  <si>
    <t>Artesanías, postales y ropa</t>
  </si>
  <si>
    <t>E01</t>
  </si>
  <si>
    <t>Blvd. Mijares s/n (Interior Hotel Presidente Intercontinental)</t>
  </si>
  <si>
    <t>01 624 142 3001</t>
  </si>
  <si>
    <t>e01@mx.areasmail.com</t>
  </si>
  <si>
    <t>Elizabeth Gutiérrez López</t>
  </si>
  <si>
    <t>E17</t>
  </si>
  <si>
    <t>La Boutique 2</t>
  </si>
  <si>
    <t>Camino Viejo a San José del Cabo Km. 4.5 Camino Viejo a San José del Cabo (Interior Hotel Riu Palace Los Cabos, junto al Spa)</t>
  </si>
  <si>
    <t>01 624 144 7027</t>
  </si>
  <si>
    <t>E17@mx.areasmail.com</t>
  </si>
  <si>
    <t>Judith Álvares / César Elguera</t>
  </si>
  <si>
    <t>E18</t>
  </si>
  <si>
    <t xml:space="preserve">Camino Viejo a San José Km. 3.5 (Interior Hotel Riu Santa Fe Los Cabos) </t>
  </si>
  <si>
    <t>01 624 144 7154 / 163 6150</t>
  </si>
  <si>
    <t>e18@mx.areasmail.com</t>
  </si>
  <si>
    <t>E50</t>
  </si>
  <si>
    <t>Área de la Terraza la Terminal Charter (Interior Aeropuerto Internacional San José del Cabo)</t>
  </si>
  <si>
    <t>Las Veredas</t>
  </si>
  <si>
    <t>01 624 146 5094</t>
  </si>
  <si>
    <t>e50@mx.areasmail.com</t>
  </si>
  <si>
    <t xml:space="preserve">Brunilda Castro </t>
  </si>
  <si>
    <t>Gerente regional / Encargada</t>
  </si>
  <si>
    <t>Revistas, souvenirs, ropa, bebidas y alimentos</t>
  </si>
  <si>
    <t>E51</t>
  </si>
  <si>
    <t>Planta Baja, Sala de Última Espera Terminal 3 (Interior Aeropuerto Internacional San José del Cabo)</t>
  </si>
  <si>
    <t>01 624 146 5260</t>
  </si>
  <si>
    <t>e51@mx.areasmail.com</t>
  </si>
  <si>
    <t xml:space="preserve">Sandra Burgoin </t>
  </si>
  <si>
    <t>Supervisor de tienda</t>
  </si>
  <si>
    <t>Souvenirs, bebidas y revistas</t>
  </si>
  <si>
    <t>E52</t>
  </si>
  <si>
    <t>Carretera Transpeninsular s/n, Km. 43.5 (Interior Aeropuerto Internacional San José del Cabo, Terminal 3, Sala de Última Espera, P.A.)</t>
  </si>
  <si>
    <t>01 624 146 5430</t>
  </si>
  <si>
    <t>e52@areasmail.com</t>
  </si>
  <si>
    <t>Mariana Hernández</t>
  </si>
  <si>
    <t>Revistas, artesanías, dulcería, souvenirs y farmacia</t>
  </si>
  <si>
    <t>G14</t>
  </si>
  <si>
    <t>Padre Mier No. 194 (Interior Hotel Holiday Inn Centro Monterrey)</t>
  </si>
  <si>
    <t>01 81 8344 3945 / 8625 4000</t>
  </si>
  <si>
    <t>g14@grupoareas.com</t>
  </si>
  <si>
    <t xml:space="preserve">Viviana Villegas Andrade </t>
  </si>
  <si>
    <t>G52</t>
  </si>
  <si>
    <t>Carretera Miguel Alemán Km. 24, Local 1, Ambulatorio (Edificio Terminal de Bajo Costo, Aeropuerto Internacional "General Mariano Escobedo" de Apodaca, N.L.)</t>
  </si>
  <si>
    <t>01 81 1088 8217</t>
  </si>
  <si>
    <t>g52@dutyfree.com.mx</t>
  </si>
  <si>
    <t xml:space="preserve">Laura Rosa Galindo Ortiz </t>
  </si>
  <si>
    <t>H07</t>
  </si>
  <si>
    <t>La Boutique</t>
  </si>
  <si>
    <t>Av. Américas No. 1551, Interior Hotel Fiesta Americana Grand Guadalajara</t>
  </si>
  <si>
    <t>01 33 3817 8362</t>
  </si>
  <si>
    <t>x07@areasmail.com</t>
  </si>
  <si>
    <t>Diana Lujano</t>
  </si>
  <si>
    <t>Revistas, periódicos, joyería, artesanías, ropa, medicamentos, alimentos, artículos de viaje, puros y cigarros</t>
  </si>
  <si>
    <t>H54</t>
  </si>
  <si>
    <t>Carretera Guadalajara-Chapala Km. 17.5 (Interior Sala de Última Espera Internacional, P.A. del Edificio Terminal del Aeropuerto Internacional de Guadalajara)</t>
  </si>
  <si>
    <t>01 33 3688 5999 ext. 3320</t>
  </si>
  <si>
    <t>h54@areasmail.com</t>
  </si>
  <si>
    <t xml:space="preserve">Bertha De Haro Villa / Fátima Castellanos </t>
  </si>
  <si>
    <t>Dimsa, Monclem Ediciones, Océano, Urano, Santillana, Random House, Vergara y Planeta</t>
  </si>
  <si>
    <t>Revistas, artesanías, playeras y alimentos</t>
  </si>
  <si>
    <t>H55</t>
  </si>
  <si>
    <t>Carretera Guadalajara-Chapala Km. 17.5, Local 53  (Interior Sala de Última Espera Nacional, Planta Alta. del Edificio Terminal del Aeropuerto Internacional de Guadalajara)</t>
  </si>
  <si>
    <t>01 33 3688 5999 ext. 3324</t>
  </si>
  <si>
    <t>María de Jesús Ramírez</t>
  </si>
  <si>
    <t>Artesanías, souvenirs, revistas y farmacia</t>
  </si>
  <si>
    <t>N09</t>
  </si>
  <si>
    <t>"La Pausa"</t>
  </si>
  <si>
    <t>Autopista México-Querétaro No. 100</t>
  </si>
  <si>
    <t>Fracc. Industrial La Noria</t>
  </si>
  <si>
    <t>El Marqués</t>
  </si>
  <si>
    <t>01 442 277 4166 / 277 4533</t>
  </si>
  <si>
    <t>N09@mx.areasmail.com</t>
  </si>
  <si>
    <t>Rosa María Torres Pérez</t>
  </si>
  <si>
    <t>Artesanías, farmacia y botanas</t>
  </si>
  <si>
    <t>N51</t>
  </si>
  <si>
    <t>01 472 748 2036</t>
  </si>
  <si>
    <t>n51@dutymexico.com</t>
  </si>
  <si>
    <t>Laura Patricia Delgado Solís</t>
  </si>
  <si>
    <t>Revistas, artesanías, alimentos, bebidas, fotografía, cigarros, dulces, peluches y ropa</t>
  </si>
  <si>
    <t xml:space="preserve">Local N20, Sala B, </t>
  </si>
  <si>
    <t>2599 0020</t>
  </si>
  <si>
    <t>Elizabeth Cruz</t>
  </si>
  <si>
    <t>A78</t>
  </si>
  <si>
    <t>Observaciones</t>
  </si>
  <si>
    <t>Áreas / temas de especialización</t>
  </si>
  <si>
    <t>Otros productos</t>
  </si>
  <si>
    <t>I00018</t>
  </si>
  <si>
    <t>Maribel Andazola Gómez</t>
  </si>
  <si>
    <t>Blvd. Fuentes Mares 300, Local 9</t>
  </si>
  <si>
    <t>Santa Rosa</t>
  </si>
  <si>
    <t xml:space="preserve">Chihuahua </t>
  </si>
  <si>
    <t>01 614 459 2948 </t>
  </si>
  <si>
    <t>01 614 410 1144</t>
  </si>
  <si>
    <t>Verónica Ortuño</t>
  </si>
  <si>
    <t>Cuentas por pagar</t>
  </si>
  <si>
    <t>Dentro de la Plaza Soriana</t>
  </si>
  <si>
    <t>1,458,613.36 facturación de 2011</t>
  </si>
  <si>
    <t>I00019</t>
  </si>
  <si>
    <t>Centro Librero La Prensa S.A. de C.V.</t>
  </si>
  <si>
    <t>Calle Mirador 3300, Int. 10</t>
  </si>
  <si>
    <t>01 614 423 3481</t>
  </si>
  <si>
    <t>Selene Moreno</t>
  </si>
  <si>
    <t>1,023,156.09 facturación de 2011</t>
  </si>
  <si>
    <t>I0008</t>
  </si>
  <si>
    <t>Carretera Transpeninsular 897, Local 49</t>
  </si>
  <si>
    <t>Fracc. Valle Dorado</t>
  </si>
  <si>
    <t xml:space="preserve">Ensenada </t>
  </si>
  <si>
    <t>01 646 120 8435</t>
  </si>
  <si>
    <t>alejandrohuesca@ditexma.net / ventas@ditexma.net</t>
  </si>
  <si>
    <t>Carlos Chip</t>
  </si>
  <si>
    <t>Libros de enseñanza en inglés</t>
  </si>
  <si>
    <t>Centro Comercial "Central de Abastos"</t>
  </si>
  <si>
    <t>Pearson, Oxford y Mcmillan</t>
  </si>
  <si>
    <t>Material didáctico. Venta directa de libros en escuelas</t>
  </si>
  <si>
    <t>I0001</t>
  </si>
  <si>
    <t>VIVCON Librería</t>
  </si>
  <si>
    <t>VIVCON Librería, S.A. de C.V.</t>
  </si>
  <si>
    <t xml:space="preserve">Matriz </t>
  </si>
  <si>
    <t>Francisco I. Madero 353-B</t>
  </si>
  <si>
    <t>01 449 915 1073 </t>
  </si>
  <si>
    <t>vivcomlibreria@hotmail.com</t>
  </si>
  <si>
    <t>Juan Viveros</t>
  </si>
  <si>
    <t>Filosofía, política, psicología, derecho y literatura</t>
  </si>
  <si>
    <t xml:space="preserve">Colofón, Siglo XXI Editores y Cal y Arena </t>
  </si>
  <si>
    <t>Café</t>
  </si>
  <si>
    <t>I00010</t>
  </si>
  <si>
    <t>El Mana en Cabo</t>
  </si>
  <si>
    <t>Orlando Marrón González</t>
  </si>
  <si>
    <t>Adolfo López Mateos 7, esquina Morelos, Plaza Ejidal, Local 7</t>
  </si>
  <si>
    <t>Ejidal</t>
  </si>
  <si>
    <t>Cabo San Lucas, Los Cabos</t>
  </si>
  <si>
    <t>01 624 143 8290 </t>
  </si>
  <si>
    <t>Mario Marrón</t>
  </si>
  <si>
    <t>Plaza Ejidal</t>
  </si>
  <si>
    <t>Tarjetas, pulseras, llaveros, separadores de libros, cds de música cristiana, etc.</t>
  </si>
  <si>
    <t>I000100</t>
  </si>
  <si>
    <t>Minos Tercer Milenio Editores</t>
  </si>
  <si>
    <t xml:space="preserve">Minos Tercer Milenio, S.A. de C.V. </t>
  </si>
  <si>
    <t>Av. De los Arcos 135</t>
  </si>
  <si>
    <t>Arcos Vallarta</t>
  </si>
  <si>
    <t xml:space="preserve">Guadalajara </t>
  </si>
  <si>
    <t>01 33 3615 4275</t>
  </si>
  <si>
    <t>01 33 3615 5766</t>
  </si>
  <si>
    <t>esperanzap@minotercermilenio.com</t>
  </si>
  <si>
    <t>www.minostercermilenio.com</t>
  </si>
  <si>
    <t>Esperanza Plascencia</t>
  </si>
  <si>
    <t>Antonio Hernández</t>
  </si>
  <si>
    <t>Religión católica</t>
  </si>
  <si>
    <t>I000101</t>
  </si>
  <si>
    <t>Augusto Rodín 276</t>
  </si>
  <si>
    <t>Noche Buena</t>
  </si>
  <si>
    <t>03720</t>
  </si>
  <si>
    <t xml:space="preserve">Benito Juárez </t>
  </si>
  <si>
    <t>5615 6662</t>
  </si>
  <si>
    <t>5615 9359</t>
  </si>
  <si>
    <t>ventas@minostercermilenio.com / enriquetag@minostercermilenio.com</t>
  </si>
  <si>
    <t>Enriqueta Guzmán</t>
  </si>
  <si>
    <t>I000102</t>
  </si>
  <si>
    <t>Mundo Libre</t>
  </si>
  <si>
    <t>Miguel Lira García</t>
  </si>
  <si>
    <t>Santa Mónica 280-A</t>
  </si>
  <si>
    <t>01 33 3658 4628</t>
  </si>
  <si>
    <t>Libros de historia, Ciencias políticas y Literatura en general. Vende libros nuevos y usados</t>
  </si>
  <si>
    <t>I000103</t>
  </si>
  <si>
    <t>Librería Agropecuaria</t>
  </si>
  <si>
    <t>Jaime Enrique Sainz Salazar</t>
  </si>
  <si>
    <t>Av. La Paz 1522</t>
  </si>
  <si>
    <t>01 33 3826 9944</t>
  </si>
  <si>
    <t>libreriaagropecuaria58@hotmail.com</t>
  </si>
  <si>
    <t>Agricultura, veterinaria y oceanografía</t>
  </si>
  <si>
    <t>I000104</t>
  </si>
  <si>
    <t>El Desván de Don Quijote</t>
  </si>
  <si>
    <t>Librería El Desván de Don Quijote</t>
  </si>
  <si>
    <t>López Cotilla 813</t>
  </si>
  <si>
    <t>01 33 3827 3408</t>
  </si>
  <si>
    <t>01 33 1005 6850</t>
  </si>
  <si>
    <t>libreriaeldesvandedonquijote@yahoo.com.mx</t>
  </si>
  <si>
    <t>José  Barba</t>
  </si>
  <si>
    <t>Usados</t>
  </si>
  <si>
    <t>I000105</t>
  </si>
  <si>
    <t>Quasares</t>
  </si>
  <si>
    <t>QuasarEs Caminos para Trascender</t>
  </si>
  <si>
    <t>Francisco Garza Sada 2948, Local 12</t>
  </si>
  <si>
    <t>Chepevera</t>
  </si>
  <si>
    <t xml:space="preserve">Monterrey </t>
  </si>
  <si>
    <t>01 81 1352 7815</t>
  </si>
  <si>
    <t>01 81 1352 7817</t>
  </si>
  <si>
    <t>contacto@quasares.com.mx</t>
  </si>
  <si>
    <t>www.quasares.com.mx</t>
  </si>
  <si>
    <t>Lucy de Lara</t>
  </si>
  <si>
    <t>Medicina alternativa y esotérica</t>
  </si>
  <si>
    <t>Plaza la Salle Sur</t>
  </si>
  <si>
    <t xml:space="preserve">No </t>
  </si>
  <si>
    <t xml:space="preserve">Veladoras, cuarzos, inciensos y aromaterapia, etc.  Acupuntura, yoga, etc. </t>
  </si>
  <si>
    <t>N.d</t>
  </si>
  <si>
    <t>I000106</t>
  </si>
  <si>
    <t>Librería Saturno</t>
  </si>
  <si>
    <t>Yolanda Martínez González</t>
  </si>
  <si>
    <t>Moises Saenz 1106-A</t>
  </si>
  <si>
    <t>Leones</t>
  </si>
  <si>
    <t>01 81 8333 6973</t>
  </si>
  <si>
    <t>01 81 8333 6983</t>
  </si>
  <si>
    <t>lsaturno@prodigy.net.mx</t>
  </si>
  <si>
    <t>www.libreriasaturno.com</t>
  </si>
  <si>
    <t>Miguel Gutiérrez</t>
  </si>
  <si>
    <t>Psicología, Psicoanálisis y Educación Neurolingüística</t>
  </si>
  <si>
    <t>Latina y Pujol &amp; Amado</t>
  </si>
  <si>
    <t>No. Envíos foráneos</t>
  </si>
  <si>
    <t>I000107</t>
  </si>
  <si>
    <t>Guía Roji</t>
  </si>
  <si>
    <t>Guía Roji, S.A. de C.V.</t>
  </si>
  <si>
    <t>Calle 20 núm. 9</t>
  </si>
  <si>
    <t>San Pedro de los Pinos</t>
  </si>
  <si>
    <t>03800</t>
  </si>
  <si>
    <t>5515 0384 ext. 203</t>
  </si>
  <si>
    <t>5702 1069</t>
  </si>
  <si>
    <t>martha@guiaroji.com.mx / ventas@guiaroji.com.mx</t>
  </si>
  <si>
    <t>www.tienda.guiaroji.com.mx</t>
  </si>
  <si>
    <t>Martha Flores</t>
  </si>
  <si>
    <t>Ventas telefónicas</t>
  </si>
  <si>
    <t>Arturo Pallás</t>
  </si>
  <si>
    <t>Cartografía</t>
  </si>
  <si>
    <t>I000108</t>
  </si>
  <si>
    <t>Francisco Fernández Treviño 313, esquina Gonzalitos</t>
  </si>
  <si>
    <t>01 81 8333 8883</t>
  </si>
  <si>
    <t>tiendamonterrrey@guiaroji.com.mx</t>
  </si>
  <si>
    <t>www.guiaroji.com.mx</t>
  </si>
  <si>
    <t>Claudia Rodríguez</t>
  </si>
  <si>
    <t>Joaquín Palacios Roji</t>
  </si>
  <si>
    <t>Sí, tienda virtual</t>
  </si>
  <si>
    <t>I000109</t>
  </si>
  <si>
    <t>Av. Cubilete 30</t>
  </si>
  <si>
    <t>Chapalitas Sur</t>
  </si>
  <si>
    <t xml:space="preserve">Zapopan </t>
  </si>
  <si>
    <t xml:space="preserve">01 33 3121 0553 </t>
  </si>
  <si>
    <t>infogdl@guiaroji.com.mx / javiero@guiaroji.com.mx</t>
  </si>
  <si>
    <t>Isabel Franco</t>
  </si>
  <si>
    <t>Javier Oceguera</t>
  </si>
  <si>
    <t>I00011</t>
  </si>
  <si>
    <t>Librería Instituto Campechano</t>
  </si>
  <si>
    <t>Escuela Instituto Campechano</t>
  </si>
  <si>
    <t>Calle 10, 266</t>
  </si>
  <si>
    <t>01 981 811 3189 </t>
  </si>
  <si>
    <t>Julia González</t>
  </si>
  <si>
    <t>Cajera y secretaria</t>
  </si>
  <si>
    <t>Emilio Palafox</t>
  </si>
  <si>
    <t>McGraw-Hill, Trillas y Porrúa</t>
  </si>
  <si>
    <t>I000110</t>
  </si>
  <si>
    <t>Librería Cristiana Magdiel</t>
  </si>
  <si>
    <t>José Vasconcelos 1559, Local 4</t>
  </si>
  <si>
    <t>Mirasierra</t>
  </si>
  <si>
    <t xml:space="preserve">San Pedro Garza García </t>
  </si>
  <si>
    <t>01 81 8338 8284</t>
  </si>
  <si>
    <t>Marcela Fuentes</t>
  </si>
  <si>
    <t>Jesús Benavides</t>
  </si>
  <si>
    <t>Plaza Mirasierra</t>
  </si>
  <si>
    <t>Distribuidora Didaque y Librería Hosanna</t>
  </si>
  <si>
    <t>Regalos, cuadros, bolsas de regalos, tazas decorativas, etcétera</t>
  </si>
  <si>
    <t>I000111</t>
  </si>
  <si>
    <t>Librería Médica Vesalius</t>
  </si>
  <si>
    <t>Vesalius, S.A. de C.V.</t>
  </si>
  <si>
    <t>Simón Bolívar 1924</t>
  </si>
  <si>
    <t>Mitras Centro</t>
  </si>
  <si>
    <t>01 81 8333 3035</t>
  </si>
  <si>
    <t>01 800 822 5770</t>
  </si>
  <si>
    <t>ventas@vesalius.com.mx / contabilidad2@vesalius.com.mx</t>
  </si>
  <si>
    <t>www.vesalius.com.mx</t>
  </si>
  <si>
    <t>Lourdes Trujillo / C.P. Elio Vázquez</t>
  </si>
  <si>
    <t>Auxiliar contable / C.P.</t>
  </si>
  <si>
    <t>Mireya Armida Chapa Villarreal</t>
  </si>
  <si>
    <t>Medicina, Ciencias de la Salud</t>
  </si>
  <si>
    <t xml:space="preserve">Lippincott, Elsevier y El Manual Moderno, etc. </t>
  </si>
  <si>
    <t>Pruebas psicológicas, equipo médico y uniformes clínicos. Venta de libros de mayoreo. Entrega de libros a domicilio</t>
  </si>
  <si>
    <t>30,000,000. Venta de libros: 10,000,000 y venta de libros de mayoreo: 20,000,000</t>
  </si>
  <si>
    <t>I000112</t>
  </si>
  <si>
    <t>Eduardo Aguirre Pequeño 1303</t>
  </si>
  <si>
    <t>01 81 8333 4141</t>
  </si>
  <si>
    <t>sucursal@libreriavesalius.com</t>
  </si>
  <si>
    <t>C.P. Elio Vázquez</t>
  </si>
  <si>
    <t>Pruebas psicológicas, equipo médico y uniformes clínicos. Entrega de libros a domicilio</t>
  </si>
  <si>
    <t>I000113</t>
  </si>
  <si>
    <t>Yucatán 10, casi cruz con Álvaro Obrerón</t>
  </si>
  <si>
    <t>5574 5797</t>
  </si>
  <si>
    <t>5574 9587</t>
  </si>
  <si>
    <t>otorres@vesalius.com.mx</t>
  </si>
  <si>
    <t>I000114</t>
  </si>
  <si>
    <t>Depósito de Libros</t>
  </si>
  <si>
    <t>Marino Landa Peláez</t>
  </si>
  <si>
    <t>Pico Bolívar 1122</t>
  </si>
  <si>
    <t>Las Puentes En el Noveno Sector de San Nicolás</t>
  </si>
  <si>
    <t xml:space="preserve">San Nicolás De Los Garza </t>
  </si>
  <si>
    <t>01 81 8350 0499</t>
  </si>
  <si>
    <t>01 81 8134 9684</t>
  </si>
  <si>
    <t>deposito_libros@yahoo.com</t>
  </si>
  <si>
    <t>Ing. Marino Landa Peláez</t>
  </si>
  <si>
    <t xml:space="preserve">Santillana, Editorial Castillo, Mcmillan, Norma, Trillas, etc. </t>
  </si>
  <si>
    <t>Exámenes. Entrega de libros a domilicio</t>
  </si>
  <si>
    <t>I000115</t>
  </si>
  <si>
    <t>Librería Emaús</t>
  </si>
  <si>
    <t>Jessica Moreno Moreno</t>
  </si>
  <si>
    <t>Real San Agustín 222, Local A 1</t>
  </si>
  <si>
    <t>01 81 8363 7757</t>
  </si>
  <si>
    <t>servicio@libreriaemaus.com.mx</t>
  </si>
  <si>
    <t>www.libreriaemaus.com.mx</t>
  </si>
  <si>
    <t>Edgar Medina</t>
  </si>
  <si>
    <t>I000116</t>
  </si>
  <si>
    <t>Becquers Librería</t>
  </si>
  <si>
    <t>Fernan Luis González Martínez</t>
  </si>
  <si>
    <t>Manuel Gómez Morín 911, Local 8</t>
  </si>
  <si>
    <t>01 81 8378 2514</t>
  </si>
  <si>
    <t>Dr. Rafael González Villarreal</t>
  </si>
  <si>
    <t>Narrativa, psicología, filosofía, historia y cocina</t>
  </si>
  <si>
    <t>Plaza Las Palmas</t>
  </si>
  <si>
    <t>Urano de México y Ediciones B</t>
  </si>
  <si>
    <t>I000117</t>
  </si>
  <si>
    <t>Librería Cadereyta</t>
  </si>
  <si>
    <t xml:space="preserve">José María Quiñónez </t>
  </si>
  <si>
    <t>Benito Juárez 416</t>
  </si>
  <si>
    <t>Cadereyta Jiménez</t>
  </si>
  <si>
    <t>01 82 8111 0240</t>
  </si>
  <si>
    <t>Lorena Aguilar</t>
  </si>
  <si>
    <t>Enrique Flores</t>
  </si>
  <si>
    <t>Ediciones Beta y Diamante</t>
  </si>
  <si>
    <t xml:space="preserve">No. </t>
  </si>
  <si>
    <t>I000118</t>
  </si>
  <si>
    <t>Distribuidora de Textos Americanos, S. de R. L. de C. V.</t>
  </si>
  <si>
    <t>Nueva Jersey 4335</t>
  </si>
  <si>
    <t>Residencial Abraham Lincoln</t>
  </si>
  <si>
    <t>01 81 8311 8539</t>
  </si>
  <si>
    <t>ditexa@prodigy.net.mx</t>
  </si>
  <si>
    <t>www.ditexa.com</t>
  </si>
  <si>
    <t>Candelaria Moyeda</t>
  </si>
  <si>
    <t>Contable</t>
  </si>
  <si>
    <t>Nemesio Benavides</t>
  </si>
  <si>
    <t>Texto, literatura infantil y libros inglés-español</t>
  </si>
  <si>
    <t>Material didáctico. Distribuidores de libros y útiles escolares a mayoreo</t>
  </si>
  <si>
    <t>I00012</t>
  </si>
  <si>
    <t>Librería Soconusco</t>
  </si>
  <si>
    <t>Libros y Didácticos Soconusco</t>
  </si>
  <si>
    <t>Sexta Norte 30-B</t>
  </si>
  <si>
    <t xml:space="preserve">Tapachula </t>
  </si>
  <si>
    <t>01 962 626 7820 </t>
  </si>
  <si>
    <t>libreria_soc@hotmail.com</t>
  </si>
  <si>
    <t>Francisco Sánchez López</t>
  </si>
  <si>
    <t xml:space="preserve">Material didáctico, souvenirs y próximamente renta de libros. </t>
  </si>
  <si>
    <t>I00013</t>
  </si>
  <si>
    <t>Proveedora Cultural de Comitán</t>
  </si>
  <si>
    <t>Proveedora Cultural de Comitán, S.A. de C.V.</t>
  </si>
  <si>
    <t>Primera Av. Poniente Norte 31</t>
  </si>
  <si>
    <t xml:space="preserve">Comitán De Domínguez </t>
  </si>
  <si>
    <t>01 963 632 0050 </t>
  </si>
  <si>
    <t>proveedoraculturaldecomitan@hotmail.com</t>
  </si>
  <si>
    <t>Guadalupe Vázquez</t>
  </si>
  <si>
    <t xml:space="preserve">Alonso Antonio Villagómez Ruiz </t>
  </si>
  <si>
    <t>Librería Porrúa, Editorial Trillas y Larousse</t>
  </si>
  <si>
    <t xml:space="preserve">Papelería, revistas y artículos de escritorio </t>
  </si>
  <si>
    <t>I00014</t>
  </si>
  <si>
    <t>El Mundo de la Cultura</t>
  </si>
  <si>
    <t>Manuel de Jesús Hernández Penagos</t>
  </si>
  <si>
    <t>Colombia 10, esquina Honduras</t>
  </si>
  <si>
    <t>Barrio de Mexicanos</t>
  </si>
  <si>
    <t>San Cristóbal De Las Casas</t>
  </si>
  <si>
    <t>01 967 678 5790 </t>
  </si>
  <si>
    <t>Irene Hernández</t>
  </si>
  <si>
    <t>Entrega de enciclopedias</t>
  </si>
  <si>
    <t>I00015</t>
  </si>
  <si>
    <t>Librería Sol y Luna</t>
  </si>
  <si>
    <t>Lidia Amparo Sánchez Morales</t>
  </si>
  <si>
    <t>Real de Guadalupe 13-B</t>
  </si>
  <si>
    <t>01 967 678 6805 </t>
  </si>
  <si>
    <t>01 967 678 4259</t>
  </si>
  <si>
    <t>libreria_soluna@hotmail.com</t>
  </si>
  <si>
    <t>Libros turísticos</t>
  </si>
  <si>
    <t>Distribuidora Británica y Lonely Planet/Guatemala</t>
  </si>
  <si>
    <t xml:space="preserve">Artesanías, productos del taller leñateros. Venta de timbres postales </t>
  </si>
  <si>
    <t>I00016</t>
  </si>
  <si>
    <t>Real de Guadalupe 31</t>
  </si>
  <si>
    <t>Distribuidora Británica, Lonely Planet/Guatemala</t>
  </si>
  <si>
    <t>I00017</t>
  </si>
  <si>
    <t>Librería Kosmos</t>
  </si>
  <si>
    <t>Amador Torres Gurrola</t>
  </si>
  <si>
    <t>Neri Santos 110</t>
  </si>
  <si>
    <t>01 614 415 6123 </t>
  </si>
  <si>
    <t>libreriakosmos@hotmail.com</t>
  </si>
  <si>
    <t>Libros nuevos y usados, éstos últimos los vende ya muy poco</t>
  </si>
  <si>
    <t>Random House Mondadori y Santillana</t>
  </si>
  <si>
    <t>Discos, películas. Consiguen libros usados</t>
  </si>
  <si>
    <t>I00020</t>
  </si>
  <si>
    <t>Publicaciones Urquidi</t>
  </si>
  <si>
    <t>Guadalupe Victoria 18</t>
  </si>
  <si>
    <t xml:space="preserve">Hidalgo Del Parral </t>
  </si>
  <si>
    <t>01 627 522 0270 </t>
  </si>
  <si>
    <t>María Asunción Urquidi Espinoza</t>
  </si>
  <si>
    <t>Revistas, periódicos y billetes de lotería</t>
  </si>
  <si>
    <t>I00021</t>
  </si>
  <si>
    <t>Librería Hollmark</t>
  </si>
  <si>
    <t>Víctor Manuel Medina</t>
  </si>
  <si>
    <t>Privada de la Raza 3</t>
  </si>
  <si>
    <t>Mascareña</t>
  </si>
  <si>
    <t>01 656 613 1953 </t>
  </si>
  <si>
    <t>victor@lhollmark.com</t>
  </si>
  <si>
    <t>www.hollmark.com</t>
  </si>
  <si>
    <t>Luz Elena Martínez</t>
  </si>
  <si>
    <t>Ciencias de la salud</t>
  </si>
  <si>
    <t>Interamericana y El Manual Moderno</t>
  </si>
  <si>
    <t>I00022</t>
  </si>
  <si>
    <t xml:space="preserve">Librería Acapulco </t>
  </si>
  <si>
    <t>Hermila Mendoza Fernández</t>
  </si>
  <si>
    <t>Vicente Guerrero 1699</t>
  </si>
  <si>
    <t>Partido Romero</t>
  </si>
  <si>
    <t>01 656 614 0687 </t>
  </si>
  <si>
    <t>Leopoldo Mendoza</t>
  </si>
  <si>
    <t>Hermila Mendoza</t>
  </si>
  <si>
    <t>Nevería y pronósticos deportivos</t>
  </si>
  <si>
    <t>I00023</t>
  </si>
  <si>
    <t>Distribuidora de Ediciones Médicas (DEM)</t>
  </si>
  <si>
    <t>María Luisa Flores Valdés</t>
  </si>
  <si>
    <t>Ing. José Cárdenas Valdés  339, Local 1</t>
  </si>
  <si>
    <t xml:space="preserve">República de Oriente </t>
  </si>
  <si>
    <t xml:space="preserve">Coahuila de Zaragoza </t>
  </si>
  <si>
    <t xml:space="preserve">Saltillo </t>
  </si>
  <si>
    <t>01 844 439 2996 </t>
  </si>
  <si>
    <t>01 844 439 4934</t>
  </si>
  <si>
    <t>gomezflores@prodigy.net.mx</t>
  </si>
  <si>
    <t>Daniel José Gómez</t>
  </si>
  <si>
    <t>Gerente de Logística</t>
  </si>
  <si>
    <t>Área Biomédica, psicología, leyes y administración</t>
  </si>
  <si>
    <t>El Manual Moderno, Médica Panamericana y Elsevier</t>
  </si>
  <si>
    <t>Instrumental básico de medicina. Entrega de libros a domicilio y envíos foráneos</t>
  </si>
  <si>
    <t>I00024</t>
  </si>
  <si>
    <t>Librería Aurora</t>
  </si>
  <si>
    <t>Ena Galíndez Araiza</t>
  </si>
  <si>
    <t>Av. Juárez 130</t>
  </si>
  <si>
    <t>01 871 192 8371 </t>
  </si>
  <si>
    <t>libreria_aurora@hotmail.com</t>
  </si>
  <si>
    <t>Dina Galíndez</t>
  </si>
  <si>
    <t>Noviembre de 2005</t>
  </si>
  <si>
    <t>Infantil y juvenil</t>
  </si>
  <si>
    <t>Scholastic</t>
  </si>
  <si>
    <t>I00025</t>
  </si>
  <si>
    <t>Artículos Religiosos Los Santos Ángeles</t>
  </si>
  <si>
    <t>Av. Industrial 203, Local 44</t>
  </si>
  <si>
    <t xml:space="preserve">Piedras Negras </t>
  </si>
  <si>
    <t>01 878 783 1264 </t>
  </si>
  <si>
    <t>Lila Martínez</t>
  </si>
  <si>
    <t>Centro Comercial Soriana</t>
  </si>
  <si>
    <t xml:space="preserve"> No</t>
  </si>
  <si>
    <t>Artículos religiosos: imágenes, cuadros, velas, rosarios, pulseras, bolos, etc.</t>
  </si>
  <si>
    <t xml:space="preserve">N.d. </t>
  </si>
  <si>
    <t>I00026</t>
  </si>
  <si>
    <t>Librería Agua Viva</t>
  </si>
  <si>
    <t>López Mateos 78</t>
  </si>
  <si>
    <t>El Moralete</t>
  </si>
  <si>
    <t>01 312 314 1140 </t>
  </si>
  <si>
    <t>Nicanor Torres</t>
  </si>
  <si>
    <t>I00027</t>
  </si>
  <si>
    <t xml:space="preserve">Librería Gamma Cultural </t>
  </si>
  <si>
    <t>Herbert Javier Domínguez</t>
  </si>
  <si>
    <t>Guadalupe Ramírez 510</t>
  </si>
  <si>
    <t>2876 2269 </t>
  </si>
  <si>
    <t>gammaculturalupn@hotmail.com</t>
  </si>
  <si>
    <t>José Luis López</t>
  </si>
  <si>
    <t>Capital Intelectual de Argentina</t>
  </si>
  <si>
    <t>I00028</t>
  </si>
  <si>
    <t>Librería La Torre de Lulio</t>
  </si>
  <si>
    <t>Norma Araceli Jiménez Sánchez</t>
  </si>
  <si>
    <t>Calle de Ozuluama 24</t>
  </si>
  <si>
    <t>5211 9367 </t>
  </si>
  <si>
    <t>librerialatorredelulio@gmail.com</t>
  </si>
  <si>
    <t>www.facebook.com/latorredelulio</t>
  </si>
  <si>
    <t>Araceli Jiménez</t>
  </si>
  <si>
    <t>Exilio español primeras ediciones</t>
  </si>
  <si>
    <t>Galería de arte</t>
  </si>
  <si>
    <t>I00029</t>
  </si>
  <si>
    <t>Libros Médicos Continental</t>
  </si>
  <si>
    <t>Libros Médicos Continental, S.A. de C.V.</t>
  </si>
  <si>
    <t>Mérida 248</t>
  </si>
  <si>
    <t>5264 6709 </t>
  </si>
  <si>
    <t>Orlando Quintero</t>
  </si>
  <si>
    <t>Amolca</t>
  </si>
  <si>
    <t>I00030</t>
  </si>
  <si>
    <t>Assouline</t>
  </si>
  <si>
    <t>Primero la A, S.A. de C.V.</t>
  </si>
  <si>
    <t>Newton 35</t>
  </si>
  <si>
    <t xml:space="preserve">Miguel Hidalgo </t>
  </si>
  <si>
    <t>5281 0568 </t>
  </si>
  <si>
    <t>librosconestilo@gmail.com</t>
  </si>
  <si>
    <t>www.assouline.com</t>
  </si>
  <si>
    <t>Melisa Trevilla</t>
  </si>
  <si>
    <t>Viviana González Aguirre</t>
  </si>
  <si>
    <t xml:space="preserve">Libros en inglés: Diseño, Moda, Arte, Cultura, Viajes, Religión, etc. </t>
  </si>
  <si>
    <t xml:space="preserve">Regalos y antigüedades como: Candelabros, etc. </t>
  </si>
  <si>
    <t>I00031</t>
  </si>
  <si>
    <t>Librería El Mercader de Libros</t>
  </si>
  <si>
    <t>Donceles 75, Letra B</t>
  </si>
  <si>
    <t>5510 2080 </t>
  </si>
  <si>
    <t>libreriasdeocasion@prodigy.net.mx</t>
  </si>
  <si>
    <t>Facebook: Culturaparatodos/</t>
  </si>
  <si>
    <t>Jesús Rivas Monroy</t>
  </si>
  <si>
    <t>Editores Mexicanos, Editorial Tomo, Porrúa y Santillana</t>
  </si>
  <si>
    <t>Apartado de libros</t>
  </si>
  <si>
    <t>I00032</t>
  </si>
  <si>
    <t>Mumedi</t>
  </si>
  <si>
    <t>Museo Mexicano del Diseño</t>
  </si>
  <si>
    <t>Madero 74</t>
  </si>
  <si>
    <t>5510 8771 </t>
  </si>
  <si>
    <t>info@mumedi.org</t>
  </si>
  <si>
    <t>www.mumedi.org</t>
  </si>
  <si>
    <t>Giovana Laborde</t>
  </si>
  <si>
    <t>Arquitectura y cualquier tipo de diseño</t>
  </si>
  <si>
    <t>I00033</t>
  </si>
  <si>
    <t>Librería Gante Libros</t>
  </si>
  <si>
    <t>Josefina Adriana Resenos Tello</t>
  </si>
  <si>
    <t>Calle 23, 4</t>
  </si>
  <si>
    <t>Hogar y Redención</t>
  </si>
  <si>
    <t>01450</t>
  </si>
  <si>
    <t>1285 1658 </t>
  </si>
  <si>
    <t>librero_cronos@yahoo.com</t>
  </si>
  <si>
    <t>José Fernando Franco Cortés</t>
  </si>
  <si>
    <t>Vendedor y esposo de la propietaria</t>
  </si>
  <si>
    <t>Trillas, Limusa, Grijalbo, Porrúa y Abebooks Payment</t>
  </si>
  <si>
    <t>I00034</t>
  </si>
  <si>
    <t xml:space="preserve">Tarots del Mundo </t>
  </si>
  <si>
    <t>Orlando Gabriel Ashman</t>
  </si>
  <si>
    <t>Oaxaca 71</t>
  </si>
  <si>
    <t>1998 3301 </t>
  </si>
  <si>
    <t>info@tarotsdelmundo.com</t>
  </si>
  <si>
    <t>www.tarotsdelmundo.net</t>
  </si>
  <si>
    <t>Patricia</t>
  </si>
  <si>
    <t>Representante legal</t>
  </si>
  <si>
    <t>Autoayuda y superación</t>
  </si>
  <si>
    <t>Sirio y Gaya</t>
  </si>
  <si>
    <t>Productos esótericos: discos, calendarios, agendas, velas y piedras. Envíos foráneos de libros</t>
  </si>
  <si>
    <t>I00035</t>
  </si>
  <si>
    <t>Horacio 136</t>
  </si>
  <si>
    <t>5533 5000</t>
  </si>
  <si>
    <t>Productos esótericos: discos, calendarios, agendas, velas y piedas. Envíos foráneos de libros</t>
  </si>
  <si>
    <t>I00036</t>
  </si>
  <si>
    <t>Librería Akhenaton</t>
  </si>
  <si>
    <t>Manajor De Izazaga, S.A. de C.V.</t>
  </si>
  <si>
    <t>José María Izazaga 158</t>
  </si>
  <si>
    <t>5522 0649 </t>
  </si>
  <si>
    <t>Magdalena Hernández López</t>
  </si>
  <si>
    <t>Esotéricos</t>
  </si>
  <si>
    <t>Editoiral Iztaccíhuatl, Nirvana y Yug</t>
  </si>
  <si>
    <t xml:space="preserve">Ángeles e inciensos </t>
  </si>
  <si>
    <t>I00037</t>
  </si>
  <si>
    <t>Librería Olaf</t>
  </si>
  <si>
    <t>José Ramírez Díaz</t>
  </si>
  <si>
    <t>Braulio Guerrero 23, Local A</t>
  </si>
  <si>
    <t>Cuautepec Barrio Bajo</t>
  </si>
  <si>
    <t>07220</t>
  </si>
  <si>
    <t>2207 1372 </t>
  </si>
  <si>
    <t>jaramdiz@terra.com.mx</t>
  </si>
  <si>
    <t>María Felicitas Ramírez Díaz</t>
  </si>
  <si>
    <t>Porrúa, Santillana, Norma, Random House Mondadori y Alfaguara</t>
  </si>
  <si>
    <t>I00038</t>
  </si>
  <si>
    <t>Tract 77</t>
  </si>
  <si>
    <t>Tract 77, S.A. de C.V.</t>
  </si>
  <si>
    <t>Av. Hangares de Aviación s/n, Local 14, Sala B, Terminal 1, Aeropuerto Internacional de la Ciudad de México (AICM)</t>
  </si>
  <si>
    <t>2599 0690 </t>
  </si>
  <si>
    <t>Nadia Caballero</t>
  </si>
  <si>
    <t>Vicenta Flores</t>
  </si>
  <si>
    <t>Planeta,  Océano, Santillana y Random House Mondadori</t>
  </si>
  <si>
    <t>Revistas y el periódico Reforma</t>
  </si>
  <si>
    <t>I00039</t>
  </si>
  <si>
    <t>Librería Medina</t>
  </si>
  <si>
    <t>Judith Medina Ayala</t>
  </si>
  <si>
    <t>Av. Frontera 1 Bis</t>
  </si>
  <si>
    <t>01400</t>
  </si>
  <si>
    <t>3539 1992 </t>
  </si>
  <si>
    <t>lm_dist@hotmail.com</t>
  </si>
  <si>
    <t>Judith Medina</t>
  </si>
  <si>
    <t>Historia y arte</t>
  </si>
  <si>
    <t>Fotografía y grabados. Entrega de libros a domicilio</t>
  </si>
  <si>
    <t>I0004</t>
  </si>
  <si>
    <t>Librería Quirón</t>
  </si>
  <si>
    <t>María del Carmen Martínez Galván</t>
  </si>
  <si>
    <t>Calzada del Tecnológico 15300</t>
  </si>
  <si>
    <t xml:space="preserve">Tijuana </t>
  </si>
  <si>
    <t>01 664 624 0004 </t>
  </si>
  <si>
    <t>01 664 623 2976</t>
  </si>
  <si>
    <t>carmen_books@hotmail.com</t>
  </si>
  <si>
    <t>Carlos Jiménez</t>
  </si>
  <si>
    <t>Empleado general</t>
  </si>
  <si>
    <t>I00040</t>
  </si>
  <si>
    <t>Spelt Solutions</t>
  </si>
  <si>
    <t>Spelt Solutions, S.A. de C.V.</t>
  </si>
  <si>
    <t>Tlalpan 5055</t>
  </si>
  <si>
    <t>La Joya</t>
  </si>
  <si>
    <t>4333 0419 </t>
  </si>
  <si>
    <t>speltsolutions@hotmail.com</t>
  </si>
  <si>
    <t>Brenda Arellano</t>
  </si>
  <si>
    <t>Ricardo Arellano</t>
  </si>
  <si>
    <t>Papalería</t>
  </si>
  <si>
    <t>I00041</t>
  </si>
  <si>
    <t xml:space="preserve">Librería Gasteiz </t>
  </si>
  <si>
    <t>Librería Victoria Gasteiz, S.A. de C.V.</t>
  </si>
  <si>
    <t>Lago Alberto 320</t>
  </si>
  <si>
    <t>5203 8567 </t>
  </si>
  <si>
    <t>5302 4218</t>
  </si>
  <si>
    <t xml:space="preserve">Monserrat </t>
  </si>
  <si>
    <t>Parques Polanco</t>
  </si>
  <si>
    <t>I00042</t>
  </si>
  <si>
    <t>Librería AIM Centro Gallero Chapultepec</t>
  </si>
  <si>
    <t>William Spencer Haugeen</t>
  </si>
  <si>
    <t>Chapultepec s/n, Local Cm33</t>
  </si>
  <si>
    <t>5256 0925 </t>
  </si>
  <si>
    <t>eohauggen8@hotmail.com</t>
  </si>
  <si>
    <t>Óscar Haugeen</t>
  </si>
  <si>
    <t>Sólo está apoyando a su papá, porque por el momento no tiene empleado</t>
  </si>
  <si>
    <t>Urano, Nirvana y Planeta</t>
  </si>
  <si>
    <t>Implementos para gallos</t>
  </si>
  <si>
    <t>I00043</t>
  </si>
  <si>
    <t>Librería China Town</t>
  </si>
  <si>
    <t xml:space="preserve">Alfonso Jiménez García </t>
  </si>
  <si>
    <t>Calle 7, 1431</t>
  </si>
  <si>
    <t>Aguilera</t>
  </si>
  <si>
    <t>02900</t>
  </si>
  <si>
    <t>5355 3584 </t>
  </si>
  <si>
    <t>linesalfonso@live.com.mx</t>
  </si>
  <si>
    <t>American Book y Porrúa</t>
  </si>
  <si>
    <t>I00044</t>
  </si>
  <si>
    <t>Librería Centro Japonés de Electrónica</t>
  </si>
  <si>
    <t>Centro Japonés</t>
  </si>
  <si>
    <t>República de El Salvador 26</t>
  </si>
  <si>
    <t>5510 8602 </t>
  </si>
  <si>
    <t>ventas@centrojapones.com.mx</t>
  </si>
  <si>
    <t>www.centrojapones.com.mx</t>
  </si>
  <si>
    <t>Atsuo Kitaura Kato</t>
  </si>
  <si>
    <t>Electrónica</t>
  </si>
  <si>
    <t>Pasaje de la Telefonía</t>
  </si>
  <si>
    <t>Revistas y refacciones para electrónica</t>
  </si>
  <si>
    <t>I00045</t>
  </si>
  <si>
    <t>El Bazar Literario</t>
  </si>
  <si>
    <t>El Bazar Literario, S.A. de C.V.</t>
  </si>
  <si>
    <t>Luis González Obregón 5-B</t>
  </si>
  <si>
    <t>5512 7368 </t>
  </si>
  <si>
    <t>libreriabazarliterario@hotmail.com</t>
  </si>
  <si>
    <t>Jorge Hernández</t>
  </si>
  <si>
    <t>Alex Laclau</t>
  </si>
  <si>
    <t>Planeta, Random House Mondadori y Ediciones Era</t>
  </si>
  <si>
    <t>I00046</t>
  </si>
  <si>
    <t xml:space="preserve">Librería Potala </t>
  </si>
  <si>
    <t xml:space="preserve">Librería Potala, S.A. de C.V. </t>
  </si>
  <si>
    <t>Orizaba 91</t>
  </si>
  <si>
    <t>5514 9643 </t>
  </si>
  <si>
    <t>libreriapotala@hotmail.com</t>
  </si>
  <si>
    <t>Santiago Santana</t>
  </si>
  <si>
    <t>Tomás de Matteis</t>
  </si>
  <si>
    <t>Budismo Tibetano</t>
  </si>
  <si>
    <t>Ediciones Urano, Editorial Pax y Nirvana Libros</t>
  </si>
  <si>
    <t>Playeras, gorras y artesanías</t>
  </si>
  <si>
    <t>I00047</t>
  </si>
  <si>
    <t>Zaplana Tacubaya</t>
  </si>
  <si>
    <t xml:space="preserve">Zaplana Tacubaya, S.A. de C.V. </t>
  </si>
  <si>
    <t>Av. Revolución 34, entre Benjamín Franklin y Progreso</t>
  </si>
  <si>
    <t>5515 3997 </t>
  </si>
  <si>
    <t>Arizteo Zamora</t>
  </si>
  <si>
    <t>1972-julio-13</t>
  </si>
  <si>
    <t>Alianza Editorial y Planeta</t>
  </si>
  <si>
    <t>I00048</t>
  </si>
  <si>
    <t>Editorial Paidotribo México</t>
  </si>
  <si>
    <t>Editorial Paidotribo México, S. de R.L. de C.V.</t>
  </si>
  <si>
    <t>Lago Viedma 81</t>
  </si>
  <si>
    <t>Argentina</t>
  </si>
  <si>
    <t>5523 9670 </t>
  </si>
  <si>
    <t>5543 2896</t>
  </si>
  <si>
    <t>paidotribo.mexico@paidotribo.com</t>
  </si>
  <si>
    <t>www.paidotribo.com</t>
  </si>
  <si>
    <t>Miriam Molina</t>
  </si>
  <si>
    <t>Lorena Pérez</t>
  </si>
  <si>
    <t>Medicina, Deportes y Rehabilitación</t>
  </si>
  <si>
    <t>I00049</t>
  </si>
  <si>
    <t>Distribuidora de Libros Pegaso</t>
  </si>
  <si>
    <t>M. A. Guadalupe Ramírez</t>
  </si>
  <si>
    <t>Justo Sierra 63</t>
  </si>
  <si>
    <t>5542 1917 </t>
  </si>
  <si>
    <t>libreria-pegaso@live.com.mx</t>
  </si>
  <si>
    <t>Ricardo Díaz</t>
  </si>
  <si>
    <t>I0005</t>
  </si>
  <si>
    <t>Librería Sor Juana</t>
  </si>
  <si>
    <t>Ayde Vianett Medina Valencia</t>
  </si>
  <si>
    <t>Las Palmas 4390</t>
  </si>
  <si>
    <t>Fracc. Las Palmas</t>
  </si>
  <si>
    <t>01 664 621 0082 </t>
  </si>
  <si>
    <t>libreria.sorjuana@gmail.com / tijuanalibros@gmail.com</t>
  </si>
  <si>
    <t>www.tijuanalibros.com</t>
  </si>
  <si>
    <t>Vianett Medina</t>
  </si>
  <si>
    <t>Revistas, souvenirs, lápices, mousepads, bolsas, forros para libros, etc. Eventualmente: Actividades y talleres para niños</t>
  </si>
  <si>
    <t>I00050</t>
  </si>
  <si>
    <t>Librería Memphis</t>
  </si>
  <si>
    <t>Editorial Memphis</t>
  </si>
  <si>
    <t>Av. Guerrero 94, Interior A</t>
  </si>
  <si>
    <t>5546 9191 </t>
  </si>
  <si>
    <t>Agustín Abelardo Jiménez</t>
  </si>
  <si>
    <t>I00051</t>
  </si>
  <si>
    <t>Librería Novo</t>
  </si>
  <si>
    <t>Librería Salvador Novo</t>
  </si>
  <si>
    <t>Universidad 1854</t>
  </si>
  <si>
    <t>Oxtopulco</t>
  </si>
  <si>
    <t>04318</t>
  </si>
  <si>
    <t xml:space="preserve">Coyoacán </t>
  </si>
  <si>
    <t>5554 9815 </t>
  </si>
  <si>
    <t>libreriatorreinovo@hotmail.com</t>
  </si>
  <si>
    <t>Leopoldo Quiñónez</t>
  </si>
  <si>
    <t>I00052</t>
  </si>
  <si>
    <t>Librería Ingeniería de México</t>
  </si>
  <si>
    <t xml:space="preserve">Librería Ingeniería de México, A.C. </t>
  </si>
  <si>
    <t xml:space="preserve">Circuito Principal s/n, (frente a la alberca). Ciudad Universitaria. Facultad de Ingeniería. Edicio Principal </t>
  </si>
  <si>
    <t>5550 8321</t>
  </si>
  <si>
    <t>5616 2499 </t>
  </si>
  <si>
    <t>robertgcolin@ingenieriademexico.com</t>
  </si>
  <si>
    <t>www.ingenieriademexico.com</t>
  </si>
  <si>
    <t>Robert García Colín</t>
  </si>
  <si>
    <t>Juan Fernando Baumgartner Argil</t>
  </si>
  <si>
    <t>Presidente y Representante legal</t>
  </si>
  <si>
    <t>Libros Técnicos de Ingeniería</t>
  </si>
  <si>
    <t>Trillas, Alfaomega y Pearson</t>
  </si>
  <si>
    <t>I00053</t>
  </si>
  <si>
    <t>Anexo de la Facultad de Ingeniería. Circuito Exterior de Ciudad Universitaria</t>
  </si>
  <si>
    <t xml:space="preserve">5550 8321 </t>
  </si>
  <si>
    <t>Pendiente</t>
  </si>
  <si>
    <t>I00054</t>
  </si>
  <si>
    <t>Librería Herbasa Edison</t>
  </si>
  <si>
    <t>Ursula Gabriela Hernández Sama</t>
  </si>
  <si>
    <t>Edison 146</t>
  </si>
  <si>
    <t xml:space="preserve">5546 2158 </t>
  </si>
  <si>
    <t>5740 7365 </t>
  </si>
  <si>
    <t>edison@mason.com.mx</t>
  </si>
  <si>
    <t>www.mason.com.mx</t>
  </si>
  <si>
    <t>Masónicos y esotéricos</t>
  </si>
  <si>
    <t>Asociación Cultural Valle de México</t>
  </si>
  <si>
    <t>I00055</t>
  </si>
  <si>
    <t>Librería Herbasa Sadi Carnot</t>
  </si>
  <si>
    <t>8589 9181</t>
  </si>
  <si>
    <t>sadi@mason.com.mx</t>
  </si>
  <si>
    <t>I00056</t>
  </si>
  <si>
    <t>Papelería y Librería Pabellones</t>
  </si>
  <si>
    <t>Olimpia Ordóñez Hernández</t>
  </si>
  <si>
    <t>Tláhuac-Chalco 52</t>
  </si>
  <si>
    <t>Barrio La Magdalena</t>
  </si>
  <si>
    <t>Tláhuac</t>
  </si>
  <si>
    <t>5842 0620 </t>
  </si>
  <si>
    <t>I00057</t>
  </si>
  <si>
    <t>Librería y Papelería Rosy</t>
  </si>
  <si>
    <t>Porfirio Olivares Flores</t>
  </si>
  <si>
    <t>Av. Hidalgo Norte 48</t>
  </si>
  <si>
    <t>San Antonio Tecómitl</t>
  </si>
  <si>
    <t>Milpa Alta</t>
  </si>
  <si>
    <t>5847 0067 </t>
  </si>
  <si>
    <t>044 55 3893 1871</t>
  </si>
  <si>
    <t>oscaralfredoolivaresmedina@yahoo.com.mx</t>
  </si>
  <si>
    <t>Óscar Alfredo Olivares Medina</t>
  </si>
  <si>
    <t>Porrúa, Trillas, Santillana y Fernández Editores</t>
  </si>
  <si>
    <t>I00058</t>
  </si>
  <si>
    <t>Librería Vida Abundante</t>
  </si>
  <si>
    <t>Librería Vida Abundante, S.A. de C.V.</t>
  </si>
  <si>
    <t>Libertad 27</t>
  </si>
  <si>
    <t>San Simón Ticumat</t>
  </si>
  <si>
    <t>5532 4835 opción 2</t>
  </si>
  <si>
    <t>5674 8372 </t>
  </si>
  <si>
    <t>Gloria Tepozteca</t>
  </si>
  <si>
    <t>Colaboradora</t>
  </si>
  <si>
    <t>Libros evangelicos</t>
  </si>
  <si>
    <t>Dentro del Templo Evangélico</t>
  </si>
  <si>
    <t>Mundo Hispano, Maranatha y Sociedad Bíblica</t>
  </si>
  <si>
    <t>Regalos y signarios</t>
  </si>
  <si>
    <t>I00059</t>
  </si>
  <si>
    <t>Librería y Papelería Hermes</t>
  </si>
  <si>
    <t>Juan Carlos Romero Ramírez</t>
  </si>
  <si>
    <t>Francisco y Madero Mza. 4, Lote 1-A</t>
  </si>
  <si>
    <t>Primera Ampliación Santiago Acahualtepec</t>
  </si>
  <si>
    <t>09600</t>
  </si>
  <si>
    <t xml:space="preserve">Iztapalapa </t>
  </si>
  <si>
    <t>5832 1375 </t>
  </si>
  <si>
    <t>libreriahermes@hotmail.com</t>
  </si>
  <si>
    <t>Eleazar Reyes</t>
  </si>
  <si>
    <t>Porrúa, Educal, Gandhi, Sótano y FCE</t>
  </si>
  <si>
    <t>Papelería. Internet</t>
  </si>
  <si>
    <t>I0006</t>
  </si>
  <si>
    <t>Aleph</t>
  </si>
  <si>
    <t>Rosario Esmeralda Ambriz Ayala</t>
  </si>
  <si>
    <t>45 Presidente Lázaro Cárdenas 45-B</t>
  </si>
  <si>
    <t>Tecate</t>
  </si>
  <si>
    <t>01 665 654 1115 </t>
  </si>
  <si>
    <t>rosario.eambriz@hotmail.com</t>
  </si>
  <si>
    <t>Rosario Ambriz</t>
  </si>
  <si>
    <t>Random House Mondadori, Anagrama y Trillas</t>
  </si>
  <si>
    <t>I00060</t>
  </si>
  <si>
    <t>Comercial Lujoan</t>
  </si>
  <si>
    <t>Comercial Lujoan, S.A. de C.V.</t>
  </si>
  <si>
    <t>Av. Michoacán 20, Módulo 27, Bodega 1</t>
  </si>
  <si>
    <t>Renovación</t>
  </si>
  <si>
    <t>09209</t>
  </si>
  <si>
    <t>5685 1906 </t>
  </si>
  <si>
    <t>5685 1989</t>
  </si>
  <si>
    <t>clujoan@everest.es</t>
  </si>
  <si>
    <t>www.everest.es</t>
  </si>
  <si>
    <t>Estela Benítez</t>
  </si>
  <si>
    <t>José Luis Huidrobo</t>
  </si>
  <si>
    <t>I00061</t>
  </si>
  <si>
    <t>Publicaciones Administrativas Contables Jurídicas</t>
  </si>
  <si>
    <t>Publicaciones Administrativas Contables Jurídicas, S.A. de C.V.</t>
  </si>
  <si>
    <t>Antonio Caso 149 D</t>
  </si>
  <si>
    <t>5703 0032 </t>
  </si>
  <si>
    <t>ventas@pacj.com.mx</t>
  </si>
  <si>
    <t>www.pacj.com.mx</t>
  </si>
  <si>
    <t>Claudia Arciniega</t>
  </si>
  <si>
    <t>Facturación</t>
  </si>
  <si>
    <t>Jaime Vázquez</t>
  </si>
  <si>
    <t>Contables, Jurídicos y Administrativos</t>
  </si>
  <si>
    <t>Tax Editores y El Instituto Mexicano de Contadores</t>
  </si>
  <si>
    <t>I00062</t>
  </si>
  <si>
    <t>Librería Visión</t>
  </si>
  <si>
    <t>Audio y Video sobre las Rocas, S.A. de C.V.</t>
  </si>
  <si>
    <t>Liga Periférico Insurgentes Sur 4903-1</t>
  </si>
  <si>
    <t>Parques del Pedregal</t>
  </si>
  <si>
    <t>5130 7220</t>
  </si>
  <si>
    <t>5090 0623</t>
  </si>
  <si>
    <t>info@libreriavision.com</t>
  </si>
  <si>
    <t>www.libreriavision.com</t>
  </si>
  <si>
    <t>Marco Antonio González Varillas</t>
  </si>
  <si>
    <t>Mensajero</t>
  </si>
  <si>
    <t>Emilio Orozco</t>
  </si>
  <si>
    <t>Dentro de la Villa Olímpica, entre las estaciones Perisur y Villa Olímpica de la línea 1 del Metrobús</t>
  </si>
  <si>
    <t>Thomson y Nelson</t>
  </si>
  <si>
    <t>Discos, dvs y mensajes bíblicos</t>
  </si>
  <si>
    <t>I00063</t>
  </si>
  <si>
    <t>Av. Insurgentes Sur 453, Local L-08</t>
  </si>
  <si>
    <t>5264 1092</t>
  </si>
  <si>
    <t>fatima@libreriavision.com</t>
  </si>
  <si>
    <t>Gamaliel Bautista Méndez</t>
  </si>
  <si>
    <t>Fátima Díaz</t>
  </si>
  <si>
    <t>Puerta Condesa Las Américas</t>
  </si>
  <si>
    <t>Discos, dvs, cuadros, regalos y mensajes bíblicos</t>
  </si>
  <si>
    <t>I00064</t>
  </si>
  <si>
    <t>Km. 36.5 Carretera Federal México-Pachuca s/n, Local D-4</t>
  </si>
  <si>
    <t>Hueyotenco</t>
  </si>
  <si>
    <t>Tecámac De Felipe Villanueva</t>
  </si>
  <si>
    <t>5936 2972</t>
  </si>
  <si>
    <t>monica@libreriavision.com</t>
  </si>
  <si>
    <t>Mónica Alejandra Olivera García</t>
  </si>
  <si>
    <t>Power Center Tecámac</t>
  </si>
  <si>
    <t>I00065</t>
  </si>
  <si>
    <t>Av. Chalma s/n, esquina Autopista México-Querétaro, Local E-28</t>
  </si>
  <si>
    <t>Jardines de la Hacienda Sur</t>
  </si>
  <si>
    <t>2472 0408</t>
  </si>
  <si>
    <t>hsosa@libreriavision.com</t>
  </si>
  <si>
    <t>Saúl Romero</t>
  </si>
  <si>
    <t>Venta de piso</t>
  </si>
  <si>
    <t>Humberto Sosa</t>
  </si>
  <si>
    <t>Power Center San Marcos</t>
  </si>
  <si>
    <t xml:space="preserve">Regalos: playeras, cuadros, tazas y discos </t>
  </si>
  <si>
    <t>I00066</t>
  </si>
  <si>
    <t>Vía José López Portillo 145, Local 64 y 66</t>
  </si>
  <si>
    <t>Santa María Magdalena</t>
  </si>
  <si>
    <t>Coacalco De Berriozábal</t>
  </si>
  <si>
    <t>5865 5164</t>
  </si>
  <si>
    <t>jackeline.rod@libreriavision.com</t>
  </si>
  <si>
    <t>Lucero Rodríguez</t>
  </si>
  <si>
    <t>Jackeline Rodríguez</t>
  </si>
  <si>
    <t>Discos y regalos</t>
  </si>
  <si>
    <t>I00067</t>
  </si>
  <si>
    <t>Carlos Hank González 120, Local 96am</t>
  </si>
  <si>
    <t xml:space="preserve">Rinconada de Aragón </t>
  </si>
  <si>
    <t>5774 3102</t>
  </si>
  <si>
    <t>sinai@libreriavision.com</t>
  </si>
  <si>
    <t>www.libreriavision.com / Facebook Librería Visión</t>
  </si>
  <si>
    <t>Sinai Serrano Vargas</t>
  </si>
  <si>
    <t>Emilio Orozco de la Garza</t>
  </si>
  <si>
    <t>Multiplaza Aragón</t>
  </si>
  <si>
    <t>Vida</t>
  </si>
  <si>
    <t>Regalos con mensaje bíblico. Entrega de libros foráneos a través MultiPack</t>
  </si>
  <si>
    <t>I00068</t>
  </si>
  <si>
    <t>Librería Oportunidades</t>
  </si>
  <si>
    <t>Obdulia Nava García</t>
  </si>
  <si>
    <t>Amado Nervo 10</t>
  </si>
  <si>
    <t xml:space="preserve">Nicolás Romero </t>
  </si>
  <si>
    <t>3622 8579 </t>
  </si>
  <si>
    <t>angely_12sn@hotmail.com</t>
  </si>
  <si>
    <t>Daniel Sarabia Sánchez</t>
  </si>
  <si>
    <t>Papelería y ocasionalmente regalos</t>
  </si>
  <si>
    <t>I00069</t>
  </si>
  <si>
    <t>Librería El Estudiante</t>
  </si>
  <si>
    <t>Ismael Márquez Torres</t>
  </si>
  <si>
    <t>Jacarandas 39</t>
  </si>
  <si>
    <t>El Palmar</t>
  </si>
  <si>
    <t>5112 6819 </t>
  </si>
  <si>
    <t>isma30_7@yahoo.com.mx</t>
  </si>
  <si>
    <t>Texto: Preescolar hasta bachillerato</t>
  </si>
  <si>
    <t>Trillas y Random House Mondadori</t>
  </si>
  <si>
    <t>Papelería. Fax y recargas telefónicas</t>
  </si>
  <si>
    <t>I0007</t>
  </si>
  <si>
    <t>Librería al Día</t>
  </si>
  <si>
    <t>Ricardo de León Báez</t>
  </si>
  <si>
    <t>Benito Juárez 1990</t>
  </si>
  <si>
    <t xml:space="preserve">Mexicali </t>
  </si>
  <si>
    <t>01 686 566 0991 </t>
  </si>
  <si>
    <t>01 686 566 0959</t>
  </si>
  <si>
    <t>aldia_distribuidores@hotmail.com</t>
  </si>
  <si>
    <t>Lucía Coronado</t>
  </si>
  <si>
    <t>Libros fiscales</t>
  </si>
  <si>
    <t>Plaza Fimbres</t>
  </si>
  <si>
    <t>Tax, Isef y Gasca</t>
  </si>
  <si>
    <t>Revistas y formas fiscales. Fotocopias y llenado de formatos</t>
  </si>
  <si>
    <t>I00070</t>
  </si>
  <si>
    <t>Librería El Bazar del Libro</t>
  </si>
  <si>
    <t>Fernando Sevilla Cruz</t>
  </si>
  <si>
    <t>Ignacio Pichardo Eje 8, núm. 17 F, Local 3</t>
  </si>
  <si>
    <t>2600 2071 </t>
  </si>
  <si>
    <t>fernando.sevilla@prodigy.net.mx</t>
  </si>
  <si>
    <t>I00071</t>
  </si>
  <si>
    <t>Librería del Parque</t>
  </si>
  <si>
    <t>Pino Suárez 103</t>
  </si>
  <si>
    <t xml:space="preserve">Cuautitlán </t>
  </si>
  <si>
    <t>2620 4004 </t>
  </si>
  <si>
    <t>libreriadelparque@live.com.mx</t>
  </si>
  <si>
    <t>Reyna</t>
  </si>
  <si>
    <t>I00072</t>
  </si>
  <si>
    <t>Librería del Pasaje</t>
  </si>
  <si>
    <t>16 de Septiembre 1250</t>
  </si>
  <si>
    <t xml:space="preserve">Naucalpan De Juárez </t>
  </si>
  <si>
    <t>5358 2159 </t>
  </si>
  <si>
    <t>libdelpasaje@hotmail.com</t>
  </si>
  <si>
    <t>Refugio Hernández</t>
  </si>
  <si>
    <t>Pasaje</t>
  </si>
  <si>
    <t>N.c.</t>
  </si>
  <si>
    <t>I00073</t>
  </si>
  <si>
    <t>Librería y Papelería Mercurio</t>
  </si>
  <si>
    <t>Alfonso Reyes López</t>
  </si>
  <si>
    <t>Calz. De los Arcos 14</t>
  </si>
  <si>
    <t>Adolfo López Mateos</t>
  </si>
  <si>
    <t>5358 8845 </t>
  </si>
  <si>
    <t>Blanca Estela Cadena</t>
  </si>
  <si>
    <t>Trillas, Editores Unidos Mexicanos y Porrúa</t>
  </si>
  <si>
    <t>Papelería y fotocopias</t>
  </si>
  <si>
    <t>I00074</t>
  </si>
  <si>
    <t>Librería Cristiana</t>
  </si>
  <si>
    <t>Buscadme y Viviréis</t>
  </si>
  <si>
    <t>Pájaro Azul 145</t>
  </si>
  <si>
    <t>5735 1501 </t>
  </si>
  <si>
    <t>buscadmeyvivireis@live.com.mx</t>
  </si>
  <si>
    <t>Carlos Cruz</t>
  </si>
  <si>
    <t>I00075</t>
  </si>
  <si>
    <t>Librería Parthenon</t>
  </si>
  <si>
    <t>Parthenon Hermanos, S.A. de C.V.</t>
  </si>
  <si>
    <t>Carlos Hank González 120</t>
  </si>
  <si>
    <t xml:space="preserve">Ecatepec De Morelos </t>
  </si>
  <si>
    <t>5775 9390 </t>
  </si>
  <si>
    <t>info@libreriaparthenon.com.mx</t>
  </si>
  <si>
    <t>www.libreriaparthenon.com</t>
  </si>
  <si>
    <t>José Antonio Aguilar</t>
  </si>
  <si>
    <t>Plaza Aragón</t>
  </si>
  <si>
    <t xml:space="preserve">Discos, dvs, Adas y Elfos </t>
  </si>
  <si>
    <t>I00076</t>
  </si>
  <si>
    <t>Poniente 2, esquina Autopista Toluca</t>
  </si>
  <si>
    <t>Tepalcapa</t>
  </si>
  <si>
    <t>5865 2344 </t>
  </si>
  <si>
    <t>5865 2336</t>
  </si>
  <si>
    <t>tsg@prodigy.net.mx</t>
  </si>
  <si>
    <t>Teodoro Sánchez García</t>
  </si>
  <si>
    <t>Arnoia/España y The Book Depository</t>
  </si>
  <si>
    <t>Computadoras</t>
  </si>
  <si>
    <t>I00077</t>
  </si>
  <si>
    <t>Librería Romero Herrera y Asociados</t>
  </si>
  <si>
    <t xml:space="preserve">Librería Romero Herrera y Asociados, S.A. </t>
  </si>
  <si>
    <t>Manzana 34-A, Lote 19-A, Local 17, Plaza 2000</t>
  </si>
  <si>
    <t xml:space="preserve">Cuautitlán Izcalli </t>
  </si>
  <si>
    <t>5868 4303 </t>
  </si>
  <si>
    <t>libreria_romeroherrera@yahoo.com.mx</t>
  </si>
  <si>
    <t>Rosario Hernández</t>
  </si>
  <si>
    <t>María Luisa Amador / Rosario Hernández</t>
  </si>
  <si>
    <t>Propietarias</t>
  </si>
  <si>
    <t>Literatura y texto</t>
  </si>
  <si>
    <t>Plaza 2000</t>
  </si>
  <si>
    <t>I00078</t>
  </si>
  <si>
    <t>Librería y Papelería Leo</t>
  </si>
  <si>
    <t>Héctor López Velázquez</t>
  </si>
  <si>
    <t>Ensueños s/n</t>
  </si>
  <si>
    <t>Ensueños</t>
  </si>
  <si>
    <t>5873 2266 </t>
  </si>
  <si>
    <t>maru_tof@hotmail.com</t>
  </si>
  <si>
    <t>Mary Salas</t>
  </si>
  <si>
    <t>I00079</t>
  </si>
  <si>
    <t xml:space="preserve">Distribución Editorial Xóchitl </t>
  </si>
  <si>
    <t>Patricia García Mora</t>
  </si>
  <si>
    <t>Emiliano Zapata 76</t>
  </si>
  <si>
    <t>UAM</t>
  </si>
  <si>
    <t>Atizapán De Zaragoza</t>
  </si>
  <si>
    <t>5877 5479 </t>
  </si>
  <si>
    <t>paty_verde.24@hotmail.com</t>
  </si>
  <si>
    <t>I00080</t>
  </si>
  <si>
    <t>Librería Davinci</t>
  </si>
  <si>
    <t>María Lidia León Gómez</t>
  </si>
  <si>
    <t>Adolfo López Mateos 596 (preguntar por la de Chimalhuacan 302)</t>
  </si>
  <si>
    <t>Agua Azul</t>
  </si>
  <si>
    <t>5735 5574 </t>
  </si>
  <si>
    <t>libreriasdavinci@gmail.com</t>
  </si>
  <si>
    <t xml:space="preserve">Alberto Marbán </t>
  </si>
  <si>
    <t>Algunos artículos de papelería (sólo algunos)</t>
  </si>
  <si>
    <t>I00081</t>
  </si>
  <si>
    <t>Librería El Templo de Delfos</t>
  </si>
  <si>
    <t>Manuel Ascencio</t>
  </si>
  <si>
    <t>Av. 16 de Septiembre 17</t>
  </si>
  <si>
    <t>Hidalgo (El Charco)</t>
  </si>
  <si>
    <t>5821 3441 </t>
  </si>
  <si>
    <t>044 55 1155 6474</t>
  </si>
  <si>
    <t>Pedro Morales Luna</t>
  </si>
  <si>
    <t>I00082</t>
  </si>
  <si>
    <t>Librería Kami</t>
  </si>
  <si>
    <t>Arturo Rodríguez Tovar</t>
  </si>
  <si>
    <t>Av. 16 de Septiembre 47, Int. B</t>
  </si>
  <si>
    <t>5823 9032 </t>
  </si>
  <si>
    <t>k.ami1@live.com.mx</t>
  </si>
  <si>
    <t>Trillas, Limusa, Porrúa y Selector</t>
  </si>
  <si>
    <t>Papelería. Servicios de impresión</t>
  </si>
  <si>
    <t>I00083</t>
  </si>
  <si>
    <t>Carolina Romero Castillo</t>
  </si>
  <si>
    <t>Calle Palma 1</t>
  </si>
  <si>
    <t>Barrio de Purificación</t>
  </si>
  <si>
    <t xml:space="preserve">Teotihuacán </t>
  </si>
  <si>
    <t>01 594 956 8131 </t>
  </si>
  <si>
    <t>01 594 958 5472</t>
  </si>
  <si>
    <t>carolromero_852@yahoo.com</t>
  </si>
  <si>
    <t>No. Recargas telefónicas</t>
  </si>
  <si>
    <t>I00084</t>
  </si>
  <si>
    <t>Av. Juárez 13</t>
  </si>
  <si>
    <t xml:space="preserve">San Martín De Las Pirámides </t>
  </si>
  <si>
    <t>01 594 958 5472 </t>
  </si>
  <si>
    <t>I00085</t>
  </si>
  <si>
    <t>Librería El Quijote</t>
  </si>
  <si>
    <t>Antonio Sosa Flores</t>
  </si>
  <si>
    <t>Ignacio Aldama 100-B</t>
  </si>
  <si>
    <t xml:space="preserve">Texcoco </t>
  </si>
  <si>
    <t>01 595 955 2288 </t>
  </si>
  <si>
    <t>Agricultura, Interés general y Texto</t>
  </si>
  <si>
    <t>Amazon, APS, CRC Press y Multiprensa</t>
  </si>
  <si>
    <t>I00086</t>
  </si>
  <si>
    <t>Librería Leo</t>
  </si>
  <si>
    <t>Darío Casillas Torres</t>
  </si>
  <si>
    <t>Instituto Literario 300</t>
  </si>
  <si>
    <t xml:space="preserve">Toluca </t>
  </si>
  <si>
    <t>01 722 213 1492 </t>
  </si>
  <si>
    <t>Elizabeth Carbajal Moreno</t>
  </si>
  <si>
    <t>Selector, Oxford y Patria</t>
  </si>
  <si>
    <t>I00087</t>
  </si>
  <si>
    <t>Librería El Colegiado</t>
  </si>
  <si>
    <t>Sor Juana Inés de la Cruz Sur  316, Letra E</t>
  </si>
  <si>
    <t>01 722 214 0403 </t>
  </si>
  <si>
    <t>libelcolegiado@yahoo.com.mx</t>
  </si>
  <si>
    <t>María Cristina Balderas Ortiz</t>
  </si>
  <si>
    <t>Dijuris</t>
  </si>
  <si>
    <t>I00088</t>
  </si>
  <si>
    <t>Librería Ibáñez</t>
  </si>
  <si>
    <t>María Martha Yáñez Lobato</t>
  </si>
  <si>
    <t>Hidalgo Poniente 402-C</t>
  </si>
  <si>
    <t>01 722 214 2819 </t>
  </si>
  <si>
    <t>Porrúa y Grijaldo</t>
  </si>
  <si>
    <t>I00089</t>
  </si>
  <si>
    <t>Centro Toluqueño de Escritores, A.C.</t>
  </si>
  <si>
    <t>Plaza Fray Andrés de Castro, Edificio A, Local 9</t>
  </si>
  <si>
    <t>01 722 214 9568 </t>
  </si>
  <si>
    <t>cte02@hotmail.com / elisena.menez@gmail.com</t>
  </si>
  <si>
    <t>Magdalena Ramírez</t>
  </si>
  <si>
    <t>Elisena Ménez Sánchez</t>
  </si>
  <si>
    <t>Presidenta del Centro Toluqueño</t>
  </si>
  <si>
    <t>Literatura, poesía y narrariva</t>
  </si>
  <si>
    <t>Plaza Fray Andrés de Castro</t>
  </si>
  <si>
    <t>Centro Toluqueño de Escritores</t>
  </si>
  <si>
    <t>Videos documentales y postales</t>
  </si>
  <si>
    <t>I0009</t>
  </si>
  <si>
    <t>Librería del Patronato del Estudiante Subcaliforniano</t>
  </si>
  <si>
    <t>Patronato del Estudiante Subcaliforniano</t>
  </si>
  <si>
    <t>Constituyentes s/n, Local 7, entre Cabrilla y Tiburón</t>
  </si>
  <si>
    <t>Fracc. Fidepaz</t>
  </si>
  <si>
    <t xml:space="preserve">La Paz </t>
  </si>
  <si>
    <t>01 612 124 3969 </t>
  </si>
  <si>
    <t>libreria_patronato@hotmail.com</t>
  </si>
  <si>
    <t>Mónica Jiménez</t>
  </si>
  <si>
    <t>Norbert Álvarez Lucero</t>
  </si>
  <si>
    <t>Gonvill, Porrúa, Trillas y McGraw-Hill</t>
  </si>
  <si>
    <t>I00090</t>
  </si>
  <si>
    <t>El Kiosko</t>
  </si>
  <si>
    <t>Christine Vanderhaghen</t>
  </si>
  <si>
    <t>Vialidad las Torres 772</t>
  </si>
  <si>
    <t>La Asunción</t>
  </si>
  <si>
    <t xml:space="preserve">Metepec </t>
  </si>
  <si>
    <t>01 722 271 2797 </t>
  </si>
  <si>
    <t>libreriaelkiosko@yahoo.com.mx</t>
  </si>
  <si>
    <t>www.libreriaelkiosko.com</t>
  </si>
  <si>
    <t>Víctor Arteaga</t>
  </si>
  <si>
    <t>Plaza La Asunción</t>
  </si>
  <si>
    <t xml:space="preserve">Revistas, periódicos, papelería (lo básico, como plumas, lápices, etc.) y peluches. Envío de libros, si la compra la hacen a través de internet. </t>
  </si>
  <si>
    <t>I00091</t>
  </si>
  <si>
    <t>Librería Barrueta</t>
  </si>
  <si>
    <t>Librería, Material Didáctico y Equipo de Cómputo Barrueta</t>
  </si>
  <si>
    <t>Benito Juárez 101</t>
  </si>
  <si>
    <t>México 68</t>
  </si>
  <si>
    <t>Tejupilco De Hidalgo</t>
  </si>
  <si>
    <t>01 724 267 0135 </t>
  </si>
  <si>
    <t>libreria_barrueta@hotmail.com</t>
  </si>
  <si>
    <t>Elvia Cruz Máximo</t>
  </si>
  <si>
    <t>Gregorio Javier Barrueta Ramírez</t>
  </si>
  <si>
    <t>Papelería. Venta de libros sobre pedido</t>
  </si>
  <si>
    <t>I00092</t>
  </si>
  <si>
    <t>Casa de Libros</t>
  </si>
  <si>
    <t>Juan Manuel García Osorio</t>
  </si>
  <si>
    <t>31 de Octubre 159</t>
  </si>
  <si>
    <t xml:space="preserve">Puerto Vallarta </t>
  </si>
  <si>
    <t>01 322 222 2853 </t>
  </si>
  <si>
    <t>casadel_libro@hotmail.com</t>
  </si>
  <si>
    <t>www.facebook/Casadelibros</t>
  </si>
  <si>
    <t>Juan Manuel</t>
  </si>
  <si>
    <t>I00093</t>
  </si>
  <si>
    <t>Pruebas y Material Psicológico</t>
  </si>
  <si>
    <t>Blas Valdivia Ochoa</t>
  </si>
  <si>
    <t>Constelación 2852</t>
  </si>
  <si>
    <t>01 33 3122 4352</t>
  </si>
  <si>
    <t>pympsi@megared.net.mx</t>
  </si>
  <si>
    <t>Psicología, pedagogía, etc.</t>
  </si>
  <si>
    <t>Vesalius, Paidós, Herder, Gedisa y El Manual Moderno</t>
  </si>
  <si>
    <t>Pruebas psicológicas. Capacitación</t>
  </si>
  <si>
    <t>I00094</t>
  </si>
  <si>
    <t>Librerías Cuéllar Ayala</t>
  </si>
  <si>
    <t>Francisco Cuéllar Amozorrutia</t>
  </si>
  <si>
    <t>Salvador Quevedo y Zubieta 236-238</t>
  </si>
  <si>
    <t>01 33 3126 5211</t>
  </si>
  <si>
    <t>franciscocuellar_@hotmail.com</t>
  </si>
  <si>
    <t>www.cuellarayala.com</t>
  </si>
  <si>
    <t>Juan Manuel López Aldrete</t>
  </si>
  <si>
    <t>Libros de medicina</t>
  </si>
  <si>
    <t>Plaza Médica Cuéllar</t>
  </si>
  <si>
    <t>Editorial Yeipi</t>
  </si>
  <si>
    <t>Material médico. Servicico a domicilio</t>
  </si>
  <si>
    <t>I00095</t>
  </si>
  <si>
    <t>Milán 2814</t>
  </si>
  <si>
    <t>01 33 3641 0253</t>
  </si>
  <si>
    <t>aanuria@yahoo.com.mx</t>
  </si>
  <si>
    <t>María del Pilar</t>
  </si>
  <si>
    <t>I00096</t>
  </si>
  <si>
    <t>Librerías Cuéllar Ayala. Sucursal CUCS</t>
  </si>
  <si>
    <t>Sierra Mojada 950</t>
  </si>
  <si>
    <t>Módulo dentro del CUCS - Escuela de Medicina. Centro Universitario de Ciencias de la Salud</t>
  </si>
  <si>
    <t>I00097</t>
  </si>
  <si>
    <t>Libros y Revistas Silvestre</t>
  </si>
  <si>
    <t>Mónica Alejandra López Mercado</t>
  </si>
  <si>
    <t>Héroes 73</t>
  </si>
  <si>
    <t>01 33 3613 4471</t>
  </si>
  <si>
    <t>I00099</t>
  </si>
  <si>
    <t>La Feria del Libro</t>
  </si>
  <si>
    <t>La Feria del Libro, S.A. de C.V.</t>
  </si>
  <si>
    <t>Antonio Alcalde 164</t>
  </si>
  <si>
    <t>01 33 3614 7633</t>
  </si>
  <si>
    <t>Jessica del Carmen Aguayo Ochoa</t>
  </si>
  <si>
    <t>Rocio Aguayo</t>
  </si>
  <si>
    <t>Autoayuda, electricidad, ingeniería, mecánica, botánica, matemáticas, cuentos, etc.</t>
  </si>
  <si>
    <t>¿Ha sufrido alguna remodelación ó ha cambiado el tamaño?</t>
  </si>
  <si>
    <t>ENCUESTADOR</t>
  </si>
  <si>
    <t>FECHA</t>
  </si>
  <si>
    <t>MVP</t>
  </si>
  <si>
    <t>SLM</t>
  </si>
  <si>
    <t>¿Tienen espacio exclusivo para los libros infantiles?</t>
  </si>
</sst>
</file>

<file path=xl/styles.xml><?xml version="1.0" encoding="utf-8"?>
<styleSheet xmlns="http://schemas.openxmlformats.org/spreadsheetml/2006/main">
  <numFmts count="6">
    <numFmt numFmtId="41" formatCode="_-* #,##0_-;\-* #,##0_-;_-* &quot;-&quot;_-;_-@_-"/>
    <numFmt numFmtId="44" formatCode="_-&quot;$&quot;* #,##0.00_-;\-&quot;$&quot;* #,##0.00_-;_-&quot;$&quot;* &quot;-&quot;??_-;_-@_-"/>
    <numFmt numFmtId="43" formatCode="_-* #,##0.00_-;\-* #,##0.00_-;_-* &quot;-&quot;??_-;_-@_-"/>
    <numFmt numFmtId="164" formatCode="yyyy\-mm\-dd;@"/>
    <numFmt numFmtId="165" formatCode="_([$€-2]* #,##0.00_);_([$€-2]* \(#,##0.00\);_([$€-2]* &quot;-&quot;??_)"/>
    <numFmt numFmtId="166" formatCode="#,##0;\(#,##0\)"/>
  </numFmts>
  <fonts count="24">
    <font>
      <sz val="10"/>
      <name val="Arial"/>
      <family val="2"/>
    </font>
    <font>
      <sz val="11"/>
      <color indexed="8"/>
      <name val="Calibri"/>
      <family val="2"/>
    </font>
    <font>
      <sz val="10"/>
      <name val="Arial"/>
      <family val="2"/>
    </font>
    <font>
      <b/>
      <sz val="10"/>
      <name val="Arial"/>
      <family val="2"/>
    </font>
    <font>
      <u/>
      <sz val="10"/>
      <color indexed="12"/>
      <name val="Arial"/>
      <family val="2"/>
    </font>
    <font>
      <sz val="10"/>
      <color indexed="8"/>
      <name val="Arial"/>
      <family val="2"/>
    </font>
    <font>
      <sz val="10"/>
      <color indexed="10"/>
      <name val="Arial"/>
      <family val="2"/>
    </font>
    <font>
      <u/>
      <sz val="10"/>
      <name val="Arial"/>
      <family val="2"/>
    </font>
    <font>
      <sz val="11"/>
      <name val="Arial"/>
      <family val="2"/>
    </font>
    <font>
      <sz val="8"/>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sz val="12"/>
      <name val="Arial"/>
      <family val="2"/>
    </font>
    <font>
      <sz val="10"/>
      <name val="Arial"/>
      <family val="2"/>
    </font>
    <font>
      <sz val="7"/>
      <name val="Arial"/>
      <family val="2"/>
    </font>
    <font>
      <sz val="14"/>
      <name val="Arial"/>
      <family val="2"/>
    </font>
    <font>
      <sz val="10"/>
      <name val="Arial"/>
      <family val="2"/>
    </font>
    <font>
      <sz val="10"/>
      <color indexed="63"/>
      <name val="Arial"/>
      <family val="2"/>
    </font>
    <font>
      <sz val="10"/>
      <color indexed="62"/>
      <name val="Arial"/>
      <family val="2"/>
    </font>
    <font>
      <sz val="8"/>
      <color indexed="81"/>
      <name val="Tahoma"/>
      <charset val="1"/>
    </font>
    <font>
      <b/>
      <sz val="8"/>
      <color indexed="81"/>
      <name val="Tahoma"/>
      <charset val="1"/>
    </font>
    <font>
      <u/>
      <sz val="11"/>
      <color indexed="12"/>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7">
    <xf numFmtId="0" fontId="0" fillId="0" borderId="0"/>
    <xf numFmtId="0" fontId="4" fillId="0" borderId="0" applyNumberFormat="0" applyFill="0" applyBorder="0" applyAlignment="0" applyProtection="0">
      <alignment vertical="top"/>
      <protection locked="0"/>
    </xf>
    <xf numFmtId="43" fontId="2" fillId="0" borderId="0" applyFont="0" applyFill="0" applyBorder="0" applyAlignment="0" applyProtection="0"/>
    <xf numFmtId="44" fontId="1" fillId="0" borderId="0" applyFont="0" applyFill="0" applyBorder="0" applyAlignment="0" applyProtection="0"/>
    <xf numFmtId="165" fontId="2" fillId="0" borderId="0"/>
    <xf numFmtId="0" fontId="18" fillId="0" borderId="0"/>
    <xf numFmtId="0" fontId="2" fillId="0" borderId="0"/>
  </cellStyleXfs>
  <cellXfs count="225">
    <xf numFmtId="0" fontId="0" fillId="0" borderId="0" xfId="0"/>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Fill="1"/>
    <xf numFmtId="0" fontId="2" fillId="0" borderId="0" xfId="0" applyFont="1" applyFill="1" applyBorder="1"/>
    <xf numFmtId="3" fontId="2" fillId="0" borderId="0" xfId="0" applyNumberFormat="1" applyFont="1" applyFill="1" applyBorder="1"/>
    <xf numFmtId="1" fontId="2" fillId="0" borderId="0" xfId="0" applyNumberFormat="1" applyFont="1" applyFill="1" applyBorder="1"/>
    <xf numFmtId="3" fontId="2" fillId="0" borderId="0" xfId="0" applyNumberFormat="1" applyFont="1" applyFill="1"/>
    <xf numFmtId="0" fontId="2" fillId="0" borderId="0" xfId="0" applyFont="1" applyFill="1" applyAlignment="1">
      <alignment horizontal="right"/>
    </xf>
    <xf numFmtId="18" fontId="2" fillId="0" borderId="0" xfId="0" applyNumberFormat="1" applyFont="1" applyFill="1"/>
    <xf numFmtId="49" fontId="2" fillId="0" borderId="0" xfId="0" applyNumberFormat="1" applyFont="1" applyFill="1" applyBorder="1" applyAlignment="1">
      <alignment horizontal="right"/>
    </xf>
    <xf numFmtId="0" fontId="2" fillId="0" borderId="0" xfId="0" quotePrefix="1" applyFont="1" applyFill="1" applyBorder="1" applyAlignment="1">
      <alignment horizontal="right"/>
    </xf>
    <xf numFmtId="0" fontId="2" fillId="0" borderId="0" xfId="0" applyFont="1" applyFill="1" applyBorder="1" applyAlignment="1">
      <alignment horizontal="left" vertical="center"/>
    </xf>
    <xf numFmtId="3" fontId="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0" fontId="2" fillId="0" borderId="0" xfId="0" applyFont="1" applyFill="1" applyAlignment="1">
      <alignment horizontal="left"/>
    </xf>
    <xf numFmtId="0" fontId="0" fillId="0" borderId="0" xfId="0" applyFill="1"/>
    <xf numFmtId="1" fontId="2" fillId="0" borderId="0" xfId="0" applyNumberFormat="1" applyFont="1" applyFill="1" applyBorder="1" applyAlignment="1"/>
    <xf numFmtId="0" fontId="2" fillId="0" borderId="0" xfId="0" applyFont="1" applyFill="1" applyBorder="1" applyAlignment="1"/>
    <xf numFmtId="20" fontId="2" fillId="0" borderId="0" xfId="0" applyNumberFormat="1" applyFont="1" applyFill="1" applyBorder="1"/>
    <xf numFmtId="0" fontId="2" fillId="0" borderId="0" xfId="0" applyNumberFormat="1" applyFont="1" applyFill="1"/>
    <xf numFmtId="0" fontId="2" fillId="0" borderId="0" xfId="0" quotePrefix="1" applyFont="1" applyFill="1" applyAlignment="1">
      <alignment horizontal="right"/>
    </xf>
    <xf numFmtId="1" fontId="2" fillId="0" borderId="0" xfId="0" applyNumberFormat="1" applyFont="1" applyFill="1" applyAlignment="1">
      <alignment horizontal="right"/>
    </xf>
    <xf numFmtId="0" fontId="0" fillId="0" borderId="0" xfId="0" applyFill="1" applyAlignment="1">
      <alignment horizontal="left"/>
    </xf>
    <xf numFmtId="164" fontId="2" fillId="0" borderId="0" xfId="0" applyNumberFormat="1" applyFont="1" applyFill="1"/>
    <xf numFmtId="3" fontId="2" fillId="0" borderId="0" xfId="0" applyNumberFormat="1" applyFont="1" applyFill="1" applyAlignment="1">
      <alignment horizontal="left"/>
    </xf>
    <xf numFmtId="1" fontId="2" fillId="0" borderId="0" xfId="0" applyNumberFormat="1" applyFont="1" applyFill="1" applyAlignment="1"/>
    <xf numFmtId="49" fontId="2" fillId="0" borderId="0" xfId="0" applyNumberFormat="1" applyFont="1" applyFill="1" applyBorder="1" applyAlignment="1">
      <alignment horizontal="left" vertical="center"/>
    </xf>
    <xf numFmtId="164" fontId="0" fillId="0" borderId="0" xfId="0" applyNumberFormat="1" applyFill="1"/>
    <xf numFmtId="0" fontId="2" fillId="0" borderId="0" xfId="0" applyFont="1" applyFill="1" applyAlignment="1">
      <alignment vertical="center"/>
    </xf>
    <xf numFmtId="1" fontId="2" fillId="0" borderId="0" xfId="0" applyNumberFormat="1" applyFont="1" applyFill="1" applyBorder="1" applyAlignment="1">
      <alignment horizontal="left"/>
    </xf>
    <xf numFmtId="1" fontId="2" fillId="0" borderId="0" xfId="0" applyNumberFormat="1" applyFont="1" applyFill="1" applyAlignment="1">
      <alignment horizontal="left"/>
    </xf>
    <xf numFmtId="164" fontId="2" fillId="0" borderId="0" xfId="0" applyNumberFormat="1" applyFont="1" applyFill="1" applyAlignment="1">
      <alignment horizontal="right"/>
    </xf>
    <xf numFmtId="49" fontId="2" fillId="0" borderId="0" xfId="0" applyNumberFormat="1" applyFont="1" applyFill="1" applyBorder="1" applyAlignment="1">
      <alignment horizontal="center"/>
    </xf>
    <xf numFmtId="0" fontId="7" fillId="0" borderId="0" xfId="1" applyFont="1" applyFill="1" applyBorder="1" applyAlignment="1" applyProtection="1"/>
    <xf numFmtId="49" fontId="2" fillId="0" borderId="0" xfId="0" applyNumberFormat="1" applyFont="1" applyFill="1"/>
    <xf numFmtId="0" fontId="14" fillId="0" borderId="0" xfId="0" applyFont="1" applyFill="1"/>
    <xf numFmtId="0" fontId="4" fillId="0" borderId="0" xfId="1" applyFont="1" applyFill="1" applyBorder="1" applyAlignment="1" applyProtection="1"/>
    <xf numFmtId="0" fontId="17" fillId="0" borderId="0" xfId="0" applyFont="1" applyFill="1" applyBorder="1"/>
    <xf numFmtId="18" fontId="2" fillId="0" borderId="0" xfId="0" applyNumberFormat="1" applyFont="1" applyFill="1" applyAlignment="1">
      <alignment horizontal="left"/>
    </xf>
    <xf numFmtId="0" fontId="2" fillId="0" borderId="0" xfId="0" applyFont="1" applyFill="1" applyBorder="1" applyAlignment="1">
      <alignment vertical="center"/>
    </xf>
    <xf numFmtId="0" fontId="15" fillId="0" borderId="0" xfId="0" applyFont="1" applyFill="1"/>
    <xf numFmtId="1" fontId="0" fillId="0" borderId="0" xfId="0" applyNumberFormat="1" applyFill="1" applyBorder="1" applyAlignment="1"/>
    <xf numFmtId="0" fontId="0" fillId="0" borderId="0" xfId="0" applyFill="1" applyBorder="1" applyAlignment="1"/>
    <xf numFmtId="0" fontId="8" fillId="0" borderId="0" xfId="0" applyFont="1" applyFill="1"/>
    <xf numFmtId="0" fontId="0" fillId="0" borderId="0" xfId="0" applyFont="1" applyFill="1" applyBorder="1" applyAlignment="1">
      <alignment horizontal="left"/>
    </xf>
    <xf numFmtId="0" fontId="0" fillId="0" borderId="0" xfId="0" applyFont="1" applyFill="1"/>
    <xf numFmtId="0" fontId="0" fillId="0" borderId="0" xfId="0" applyFont="1" applyFill="1" applyAlignment="1">
      <alignment horizontal="right"/>
    </xf>
    <xf numFmtId="0" fontId="0" fillId="0" borderId="0" xfId="0" applyFont="1" applyFill="1" applyBorder="1"/>
    <xf numFmtId="0" fontId="0" fillId="0" borderId="0" xfId="0" applyFont="1" applyFill="1" applyBorder="1" applyAlignment="1">
      <alignment horizontal="right"/>
    </xf>
    <xf numFmtId="3" fontId="0" fillId="0" borderId="0" xfId="0" applyNumberFormat="1" applyFont="1" applyFill="1"/>
    <xf numFmtId="3" fontId="0" fillId="0" borderId="0" xfId="0" applyNumberFormat="1" applyFont="1" applyFill="1" applyBorder="1"/>
    <xf numFmtId="1" fontId="0" fillId="0" borderId="0" xfId="0" applyNumberFormat="1" applyFont="1" applyFill="1" applyBorder="1"/>
    <xf numFmtId="1" fontId="0" fillId="0" borderId="0" xfId="0" applyNumberFormat="1" applyFont="1" applyFill="1" applyBorder="1" applyAlignment="1"/>
    <xf numFmtId="0" fontId="0" fillId="0" borderId="0" xfId="0" quotePrefix="1" applyFont="1" applyFill="1" applyAlignment="1">
      <alignment horizontal="right"/>
    </xf>
    <xf numFmtId="0" fontId="0" fillId="0" borderId="0" xfId="0" applyFont="1" applyFill="1" applyAlignment="1">
      <alignment horizontal="left"/>
    </xf>
    <xf numFmtId="1" fontId="0" fillId="0" borderId="0" xfId="0" applyNumberFormat="1" applyFont="1" applyFill="1" applyAlignment="1"/>
    <xf numFmtId="3" fontId="0" fillId="0" borderId="0" xfId="0" applyNumberFormat="1" applyFont="1" applyFill="1" applyBorder="1" applyAlignment="1"/>
    <xf numFmtId="0" fontId="0" fillId="0" borderId="0" xfId="0" quotePrefix="1" applyFill="1" applyAlignment="1">
      <alignment horizontal="right"/>
    </xf>
    <xf numFmtId="0" fontId="0" fillId="0" borderId="0" xfId="0" applyFont="1" applyFill="1" applyAlignment="1"/>
    <xf numFmtId="49" fontId="0" fillId="0" borderId="0" xfId="0" applyNumberFormat="1" applyFont="1" applyFill="1" applyBorder="1" applyAlignment="1">
      <alignment horizontal="center"/>
    </xf>
    <xf numFmtId="49" fontId="0" fillId="0" borderId="0" xfId="0" applyNumberFormat="1" applyFont="1" applyFill="1" applyBorder="1" applyAlignment="1">
      <alignment horizontal="right"/>
    </xf>
    <xf numFmtId="0" fontId="0" fillId="0" borderId="0" xfId="0" applyFont="1" applyFill="1" applyBorder="1" applyAlignment="1"/>
    <xf numFmtId="1" fontId="0" fillId="0" borderId="0" xfId="0" applyNumberFormat="1" applyFont="1" applyFill="1"/>
    <xf numFmtId="0" fontId="0" fillId="0" borderId="0" xfId="0" applyFill="1" applyBorder="1" applyAlignment="1">
      <alignment horizontal="left"/>
    </xf>
    <xf numFmtId="0" fontId="0" fillId="0" borderId="0" xfId="0" applyFill="1" applyBorder="1" applyAlignment="1">
      <alignment horizontal="right"/>
    </xf>
    <xf numFmtId="164" fontId="0" fillId="0" borderId="0" xfId="0" applyNumberFormat="1" applyFont="1" applyFill="1"/>
    <xf numFmtId="3" fontId="0" fillId="0" borderId="0" xfId="0" applyNumberFormat="1" applyFont="1" applyFill="1" applyBorder="1" applyAlignment="1">
      <alignment horizontal="left"/>
    </xf>
    <xf numFmtId="0" fontId="0" fillId="0" borderId="0" xfId="0" applyFill="1" applyBorder="1"/>
    <xf numFmtId="0" fontId="0" fillId="0" borderId="0" xfId="0" applyFont="1" applyFill="1" applyAlignment="1">
      <alignment vertical="center"/>
    </xf>
    <xf numFmtId="0" fontId="0" fillId="0" borderId="0" xfId="0" quotePrefix="1" applyFont="1" applyFill="1" applyBorder="1" applyAlignment="1">
      <alignment horizontal="right"/>
    </xf>
    <xf numFmtId="0" fontId="0" fillId="0" borderId="0" xfId="0" applyFont="1" applyFill="1" applyBorder="1" applyAlignment="1">
      <alignment horizontal="center"/>
    </xf>
    <xf numFmtId="0" fontId="0" fillId="0" borderId="0" xfId="0" quotePrefix="1" applyFont="1" applyFill="1" applyBorder="1"/>
    <xf numFmtId="2" fontId="0" fillId="0" borderId="0" xfId="0" applyNumberFormat="1" applyFont="1" applyFill="1" applyBorder="1"/>
    <xf numFmtId="20" fontId="0" fillId="0" borderId="0" xfId="0" applyNumberFormat="1" applyFont="1" applyFill="1" applyBorder="1"/>
    <xf numFmtId="0" fontId="0" fillId="0" borderId="0" xfId="0" quotePrefix="1" applyFill="1" applyBorder="1" applyAlignment="1">
      <alignment horizontal="right"/>
    </xf>
    <xf numFmtId="1" fontId="0" fillId="0" borderId="0" xfId="0" applyNumberFormat="1" applyFill="1" applyBorder="1"/>
    <xf numFmtId="0" fontId="0" fillId="0" borderId="0" xfId="0" applyNumberFormat="1" applyFont="1" applyFill="1" applyBorder="1"/>
    <xf numFmtId="1" fontId="0" fillId="0" borderId="0" xfId="0" applyNumberFormat="1" applyFont="1" applyFill="1" applyAlignment="1">
      <alignment horizontal="right"/>
    </xf>
    <xf numFmtId="1" fontId="0" fillId="0" borderId="0" xfId="0" applyNumberFormat="1" applyFont="1" applyFill="1" applyAlignment="1">
      <alignment horizontal="left"/>
    </xf>
    <xf numFmtId="1" fontId="0" fillId="0" borderId="0" xfId="0" applyNumberFormat="1" applyFill="1" applyAlignment="1"/>
    <xf numFmtId="3" fontId="0" fillId="0" borderId="0" xfId="0" applyNumberFormat="1" applyFont="1" applyFill="1" applyAlignment="1"/>
    <xf numFmtId="0" fontId="0" fillId="0" borderId="0" xfId="1" applyFont="1" applyFill="1" applyAlignment="1" applyProtection="1"/>
    <xf numFmtId="49" fontId="0" fillId="0" borderId="0" xfId="0" quotePrefix="1" applyNumberFormat="1" applyFont="1" applyFill="1" applyBorder="1" applyAlignment="1">
      <alignment horizontal="right"/>
    </xf>
    <xf numFmtId="49" fontId="0" fillId="0" borderId="0" xfId="0" applyNumberFormat="1" applyFont="1" applyFill="1" applyBorder="1" applyAlignment="1">
      <alignment horizontal="left" vertical="center"/>
    </xf>
    <xf numFmtId="3"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0" fontId="0" fillId="0" borderId="0" xfId="0" applyFont="1" applyFill="1" applyBorder="1" applyAlignment="1">
      <alignment vertical="center"/>
    </xf>
    <xf numFmtId="0" fontId="0" fillId="0" borderId="0" xfId="0" applyFont="1" applyFill="1" applyBorder="1" applyAlignment="1">
      <alignment horizontal="left" vertical="center"/>
    </xf>
    <xf numFmtId="1" fontId="0" fillId="0" borderId="0" xfId="0" applyNumberFormat="1" applyFont="1" applyFill="1" applyBorder="1" applyAlignment="1">
      <alignment horizontal="left"/>
    </xf>
    <xf numFmtId="0" fontId="7" fillId="0" borderId="0" xfId="0" applyFont="1" applyFill="1" applyBorder="1" applyAlignment="1"/>
    <xf numFmtId="1" fontId="19" fillId="0" borderId="0" xfId="0" applyNumberFormat="1" applyFont="1" applyFill="1" applyAlignment="1"/>
    <xf numFmtId="3" fontId="0" fillId="0" borderId="0" xfId="0" applyNumberFormat="1" applyFont="1" applyFill="1" applyAlignment="1">
      <alignment horizontal="right"/>
    </xf>
    <xf numFmtId="18" fontId="0" fillId="0" borderId="0" xfId="0" applyNumberFormat="1" applyFont="1" applyFill="1" applyAlignment="1">
      <alignment horizontal="left"/>
    </xf>
    <xf numFmtId="3" fontId="0" fillId="0" borderId="0" xfId="0" applyNumberFormat="1" applyFill="1" applyBorder="1"/>
    <xf numFmtId="3" fontId="5" fillId="0" borderId="0" xfId="0" applyNumberFormat="1" applyFont="1" applyFill="1" applyBorder="1"/>
    <xf numFmtId="0" fontId="5" fillId="0" borderId="0" xfId="0" applyFont="1" applyFill="1" applyBorder="1"/>
    <xf numFmtId="0" fontId="0" fillId="0" borderId="0" xfId="0" applyFont="1" applyFill="1" applyAlignment="1">
      <alignment horizontal="center"/>
    </xf>
    <xf numFmtId="0" fontId="0" fillId="0" borderId="0" xfId="0" applyFill="1" applyBorder="1" applyAlignment="1">
      <alignment horizontal="left" vertical="center"/>
    </xf>
    <xf numFmtId="3" fontId="0" fillId="0" borderId="0" xfId="0" applyNumberFormat="1" applyFont="1" applyFill="1" applyAlignment="1">
      <alignment horizontal="left"/>
    </xf>
    <xf numFmtId="0" fontId="0" fillId="0" borderId="0" xfId="0" applyFont="1" applyFill="1" applyAlignment="1">
      <alignment horizontal="left" vertical="center" wrapText="1"/>
    </xf>
    <xf numFmtId="0" fontId="15" fillId="0" borderId="0" xfId="0" applyFont="1" applyFill="1" applyBorder="1" applyAlignment="1">
      <alignment horizontal="right"/>
    </xf>
    <xf numFmtId="0" fontId="15" fillId="0" borderId="0" xfId="0" applyFont="1" applyFill="1" applyBorder="1"/>
    <xf numFmtId="0" fontId="15" fillId="0" borderId="0" xfId="0" quotePrefix="1" applyFont="1" applyFill="1" applyBorder="1" applyAlignment="1">
      <alignment horizontal="right"/>
    </xf>
    <xf numFmtId="0" fontId="15" fillId="0" borderId="0" xfId="0" applyFont="1" applyFill="1" applyBorder="1" applyAlignment="1">
      <alignment horizontal="left"/>
    </xf>
    <xf numFmtId="0" fontId="2" fillId="0" borderId="0" xfId="0" applyFont="1" applyFill="1" applyAlignment="1"/>
    <xf numFmtId="0" fontId="0" fillId="0" borderId="0" xfId="0" applyFill="1" applyAlignment="1">
      <alignment horizontal="right"/>
    </xf>
    <xf numFmtId="0" fontId="2" fillId="0" borderId="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9" fillId="0" borderId="0" xfId="0" applyFont="1" applyFill="1"/>
    <xf numFmtId="0" fontId="16" fillId="0" borderId="0" xfId="0" applyFont="1" applyFill="1"/>
    <xf numFmtId="0" fontId="2" fillId="0" borderId="0" xfId="1" applyFont="1" applyFill="1" applyBorder="1" applyAlignment="1" applyProtection="1"/>
    <xf numFmtId="43" fontId="0" fillId="0" borderId="0" xfId="2" applyFont="1" applyFill="1" applyBorder="1" applyAlignment="1">
      <alignment horizontal="center"/>
    </xf>
    <xf numFmtId="0" fontId="0" fillId="0" borderId="0" xfId="1" applyFont="1" applyFill="1" applyBorder="1" applyAlignment="1" applyProtection="1"/>
    <xf numFmtId="1" fontId="0" fillId="0" borderId="0" xfId="1" applyNumberFormat="1" applyFont="1" applyFill="1" applyBorder="1" applyAlignment="1" applyProtection="1"/>
    <xf numFmtId="0" fontId="14" fillId="0" borderId="0" xfId="0" applyFont="1" applyFill="1" applyBorder="1"/>
    <xf numFmtId="0" fontId="3" fillId="0" borderId="0" xfId="0" applyFont="1" applyFill="1"/>
    <xf numFmtId="0" fontId="6" fillId="0" borderId="0" xfId="0" applyFont="1" applyFill="1" applyBorder="1" applyAlignment="1">
      <alignment horizontal="left"/>
    </xf>
    <xf numFmtId="0" fontId="6" fillId="0" borderId="0" xfId="0" applyFont="1" applyFill="1"/>
    <xf numFmtId="0" fontId="20" fillId="0" borderId="0" xfId="0" applyFont="1" applyFill="1" applyBorder="1"/>
    <xf numFmtId="17" fontId="2" fillId="0" borderId="0" xfId="0" applyNumberFormat="1" applyFont="1" applyFill="1" applyBorder="1" applyAlignment="1"/>
    <xf numFmtId="0" fontId="2" fillId="0" borderId="0" xfId="0" quotePrefix="1" applyFont="1" applyFill="1" applyBorder="1"/>
    <xf numFmtId="164" fontId="2" fillId="0" borderId="0" xfId="0" applyNumberFormat="1" applyFont="1" applyFill="1" applyAlignment="1"/>
    <xf numFmtId="0" fontId="0" fillId="0" borderId="0" xfId="0" applyNumberFormat="1" applyFill="1"/>
    <xf numFmtId="0" fontId="2" fillId="0" borderId="0" xfId="6" applyFont="1" applyFill="1"/>
    <xf numFmtId="0" fontId="2" fillId="0" borderId="0" xfId="6" applyFill="1"/>
    <xf numFmtId="0" fontId="2" fillId="0" borderId="0" xfId="6" applyFont="1" applyFill="1" applyAlignment="1">
      <alignment horizontal="right"/>
    </xf>
    <xf numFmtId="0" fontId="2" fillId="0" borderId="0" xfId="6" applyFont="1" applyFill="1" applyBorder="1"/>
    <xf numFmtId="0" fontId="2" fillId="0" borderId="0" xfId="6" applyFont="1" applyFill="1" applyAlignment="1">
      <alignment horizontal="left"/>
    </xf>
    <xf numFmtId="3" fontId="2" fillId="0" borderId="0" xfId="6" applyNumberFormat="1" applyFont="1" applyFill="1"/>
    <xf numFmtId="3" fontId="2" fillId="0" borderId="0" xfId="6" applyNumberFormat="1" applyFont="1" applyFill="1" applyBorder="1"/>
    <xf numFmtId="0" fontId="2" fillId="0" borderId="0" xfId="6" quotePrefix="1" applyFont="1" applyFill="1" applyAlignment="1">
      <alignment horizontal="right"/>
    </xf>
    <xf numFmtId="164" fontId="0" fillId="0" borderId="0" xfId="0" applyNumberFormat="1" applyFont="1" applyFill="1" applyAlignment="1"/>
    <xf numFmtId="164" fontId="0" fillId="0" borderId="0" xfId="0" applyNumberFormat="1" applyFill="1" applyAlignment="1"/>
    <xf numFmtId="0" fontId="0" fillId="0" borderId="0" xfId="0" applyFill="1" applyBorder="1" applyAlignment="1">
      <alignment vertical="center"/>
    </xf>
    <xf numFmtId="1" fontId="0" fillId="0" borderId="0" xfId="0" applyNumberFormat="1" applyFont="1" applyFill="1" applyBorder="1" applyAlignment="1">
      <alignment vertical="center"/>
    </xf>
    <xf numFmtId="1" fontId="0" fillId="0" borderId="0" xfId="0" applyNumberFormat="1" applyFont="1" applyFill="1" applyAlignment="1">
      <alignment vertical="center"/>
    </xf>
    <xf numFmtId="1" fontId="2" fillId="0" borderId="0" xfId="0" applyNumberFormat="1" applyFont="1" applyFill="1" applyBorder="1" applyAlignment="1">
      <alignment vertical="center"/>
    </xf>
    <xf numFmtId="1" fontId="0" fillId="0" borderId="0" xfId="0" applyNumberFormat="1" applyFill="1" applyBorder="1" applyAlignment="1">
      <alignment vertical="center"/>
    </xf>
    <xf numFmtId="1" fontId="2" fillId="0" borderId="0" xfId="0" applyNumberFormat="1" applyFont="1" applyFill="1" applyAlignment="1">
      <alignment vertical="center"/>
    </xf>
    <xf numFmtId="164" fontId="2" fillId="0" borderId="0" xfId="0" applyNumberFormat="1" applyFont="1" applyFill="1" applyAlignment="1">
      <alignment vertical="center"/>
    </xf>
    <xf numFmtId="164" fontId="0" fillId="0" borderId="0" xfId="0" applyNumberFormat="1" applyFont="1" applyFill="1" applyAlignment="1">
      <alignment vertical="center"/>
    </xf>
    <xf numFmtId="164" fontId="0" fillId="0" borderId="0" xfId="0" applyNumberFormat="1" applyFill="1" applyAlignment="1">
      <alignment vertical="center"/>
    </xf>
    <xf numFmtId="0" fontId="2" fillId="0" borderId="0" xfId="0" applyNumberFormat="1" applyFont="1" applyFill="1" applyAlignment="1"/>
    <xf numFmtId="0" fontId="0" fillId="0" borderId="0" xfId="0" applyNumberFormat="1" applyFont="1" applyFill="1" applyAlignment="1"/>
    <xf numFmtId="17" fontId="0" fillId="0" borderId="0" xfId="0" applyNumberFormat="1" applyFont="1" applyFill="1" applyBorder="1" applyAlignment="1"/>
    <xf numFmtId="0" fontId="0" fillId="0" borderId="0" xfId="0" applyNumberFormat="1" applyFont="1" applyFill="1" applyBorder="1" applyAlignment="1"/>
    <xf numFmtId="17" fontId="0" fillId="0" borderId="0" xfId="0" applyNumberFormat="1" applyFont="1" applyFill="1" applyAlignment="1"/>
    <xf numFmtId="164" fontId="0" fillId="0" borderId="0" xfId="0" applyNumberFormat="1" applyFont="1" applyFill="1" applyBorder="1" applyAlignment="1"/>
    <xf numFmtId="0" fontId="15" fillId="0" borderId="0" xfId="0" applyFont="1" applyFill="1" applyBorder="1" applyAlignment="1"/>
    <xf numFmtId="164" fontId="2" fillId="0" borderId="0" xfId="0" applyNumberFormat="1" applyFont="1" applyFill="1" applyBorder="1" applyAlignment="1"/>
    <xf numFmtId="17" fontId="2" fillId="0" borderId="0" xfId="0" applyNumberFormat="1" applyFont="1" applyFill="1" applyAlignment="1"/>
    <xf numFmtId="0" fontId="0" fillId="0" borderId="0" xfId="0" applyNumberFormat="1" applyFill="1" applyAlignment="1"/>
    <xf numFmtId="0" fontId="2" fillId="0" borderId="0" xfId="6" applyFont="1" applyFill="1" applyAlignment="1"/>
    <xf numFmtId="17" fontId="2" fillId="0" borderId="0" xfId="6" applyNumberFormat="1" applyFont="1" applyFill="1" applyAlignment="1"/>
    <xf numFmtId="3" fontId="3" fillId="0" borderId="0" xfId="0" applyNumberFormat="1" applyFont="1" applyFill="1"/>
    <xf numFmtId="3" fontId="2" fillId="0" borderId="0" xfId="5" applyNumberFormat="1" applyFont="1" applyFill="1"/>
    <xf numFmtId="41" fontId="2" fillId="0" borderId="0" xfId="5" applyNumberFormat="1" applyFont="1" applyFill="1" applyAlignment="1">
      <alignment horizontal="right"/>
    </xf>
    <xf numFmtId="44" fontId="2" fillId="0" borderId="0" xfId="3" applyFont="1" applyFill="1" applyBorder="1"/>
    <xf numFmtId="3" fontId="0" fillId="0" borderId="0" xfId="0" applyNumberFormat="1" applyFill="1" applyBorder="1" applyAlignment="1"/>
    <xf numFmtId="3" fontId="0" fillId="0" borderId="0" xfId="0" applyNumberFormat="1" applyFill="1"/>
    <xf numFmtId="3" fontId="0" fillId="0" borderId="0" xfId="0" applyNumberFormat="1" applyFill="1" applyBorder="1" applyAlignment="1">
      <alignment horizontal="left"/>
    </xf>
    <xf numFmtId="3" fontId="2" fillId="0" borderId="0" xfId="6" applyNumberFormat="1" applyFont="1" applyFill="1" applyBorder="1" applyAlignment="1">
      <alignment horizontal="left"/>
    </xf>
    <xf numFmtId="166" fontId="0" fillId="0" borderId="0" xfId="0" applyNumberFormat="1" applyFill="1" applyBorder="1" applyAlignment="1">
      <alignment horizontal="right"/>
    </xf>
    <xf numFmtId="0" fontId="5" fillId="0" borderId="0" xfId="0" applyFont="1" applyFill="1"/>
    <xf numFmtId="0" fontId="5" fillId="0" borderId="0" xfId="0" applyFont="1" applyFill="1" applyAlignment="1">
      <alignment horizontal="right"/>
    </xf>
    <xf numFmtId="0" fontId="5" fillId="0" borderId="0" xfId="0" applyFont="1" applyFill="1" applyAlignment="1">
      <alignment horizontal="left"/>
    </xf>
    <xf numFmtId="3" fontId="5" fillId="0" borderId="0" xfId="0" applyNumberFormat="1" applyFont="1" applyFill="1"/>
    <xf numFmtId="0" fontId="5" fillId="0" borderId="0" xfId="0" applyFont="1" applyFill="1" applyAlignment="1">
      <alignment horizontal="center"/>
    </xf>
    <xf numFmtId="0" fontId="23" fillId="0" borderId="0" xfId="1" applyFont="1" applyFill="1" applyAlignment="1" applyProtection="1"/>
    <xf numFmtId="0" fontId="4" fillId="0" borderId="0" xfId="1" applyFont="1" applyFill="1" applyAlignment="1" applyProtection="1"/>
    <xf numFmtId="164" fontId="5" fillId="0" borderId="0" xfId="0" applyNumberFormat="1" applyFont="1" applyFill="1"/>
    <xf numFmtId="0" fontId="5" fillId="0" borderId="0" xfId="0" quotePrefix="1" applyFont="1" applyFill="1" applyAlignment="1">
      <alignment horizontal="left"/>
    </xf>
    <xf numFmtId="0" fontId="5" fillId="0" borderId="0" xfId="0" quotePrefix="1" applyFont="1" applyFill="1" applyAlignment="1">
      <alignment horizontal="right"/>
    </xf>
    <xf numFmtId="17" fontId="5" fillId="0" borderId="0" xfId="0" applyNumberFormat="1" applyFont="1" applyFill="1"/>
    <xf numFmtId="165" fontId="2" fillId="0" borderId="0" xfId="4" applyFont="1" applyFill="1" applyAlignment="1">
      <alignment horizontal="left"/>
    </xf>
    <xf numFmtId="0" fontId="5" fillId="0" borderId="0" xfId="0" applyNumberFormat="1" applyFont="1" applyFill="1"/>
    <xf numFmtId="4" fontId="5" fillId="0" borderId="0" xfId="0" applyNumberFormat="1" applyFont="1" applyFill="1"/>
    <xf numFmtId="15" fontId="5" fillId="0" borderId="0" xfId="0" applyNumberFormat="1" applyFont="1" applyFill="1"/>
    <xf numFmtId="14" fontId="5" fillId="0" borderId="0" xfId="0" applyNumberFormat="1" applyFont="1" applyFill="1"/>
    <xf numFmtId="0" fontId="4" fillId="0" borderId="0" xfId="1" applyFill="1" applyAlignment="1" applyProtection="1"/>
    <xf numFmtId="3" fontId="2" fillId="0" borderId="0" xfId="0" applyNumberFormat="1" applyFont="1" applyFill="1" applyBorder="1" applyAlignment="1"/>
    <xf numFmtId="15" fontId="0" fillId="0" borderId="0" xfId="0" applyNumberFormat="1" applyFill="1" applyAlignment="1"/>
    <xf numFmtId="0" fontId="4" fillId="0" borderId="0" xfId="1" applyFill="1" applyBorder="1" applyAlignment="1" applyProtection="1"/>
    <xf numFmtId="49" fontId="0" fillId="0" borderId="0" xfId="0" applyNumberFormat="1" applyFill="1" applyBorder="1" applyAlignment="1">
      <alignment horizontal="center"/>
    </xf>
    <xf numFmtId="0" fontId="0" fillId="2" borderId="0" xfId="0" applyFill="1"/>
    <xf numFmtId="0" fontId="0" fillId="2" borderId="0" xfId="0" applyFill="1" applyBorder="1" applyAlignment="1">
      <alignment horizontal="right"/>
    </xf>
    <xf numFmtId="0" fontId="0" fillId="2" borderId="0" xfId="0" applyFill="1" applyBorder="1"/>
    <xf numFmtId="0" fontId="0" fillId="2" borderId="0" xfId="0" applyFill="1" applyBorder="1" applyAlignment="1">
      <alignment horizontal="left"/>
    </xf>
    <xf numFmtId="49" fontId="0" fillId="2" borderId="0" xfId="0" applyNumberFormat="1" applyFill="1" applyBorder="1"/>
    <xf numFmtId="3" fontId="0" fillId="2" borderId="0" xfId="0" applyNumberFormat="1" applyFill="1" applyBorder="1"/>
    <xf numFmtId="0" fontId="2" fillId="2" borderId="0" xfId="0" applyFont="1" applyFill="1" applyBorder="1"/>
    <xf numFmtId="0" fontId="3" fillId="2" borderId="0" xfId="0" applyFont="1" applyFill="1" applyBorder="1" applyAlignment="1">
      <alignment horizontal="right"/>
    </xf>
    <xf numFmtId="0" fontId="0" fillId="2" borderId="0" xfId="0" applyFont="1" applyFill="1" applyBorder="1" applyAlignment="1">
      <alignment horizontal="center"/>
    </xf>
    <xf numFmtId="0" fontId="0" fillId="2" borderId="0" xfId="0" applyFont="1" applyFill="1"/>
    <xf numFmtId="0" fontId="0" fillId="2" borderId="0" xfId="0" applyFont="1" applyFill="1" applyBorder="1" applyAlignment="1">
      <alignment horizontal="right"/>
    </xf>
    <xf numFmtId="0" fontId="0" fillId="2" borderId="0" xfId="0" applyFont="1" applyFill="1" applyBorder="1"/>
    <xf numFmtId="49" fontId="0" fillId="2" borderId="0" xfId="0" applyNumberFormat="1" applyFont="1" applyFill="1" applyBorder="1"/>
    <xf numFmtId="3" fontId="0" fillId="2" borderId="0" xfId="0" applyNumberFormat="1" applyFont="1" applyFill="1" applyBorder="1"/>
    <xf numFmtId="0" fontId="0" fillId="2" borderId="0" xfId="0" applyFill="1" applyBorder="1" applyAlignment="1">
      <alignment horizontal="center" wrapText="1"/>
    </xf>
    <xf numFmtId="0" fontId="0" fillId="3" borderId="0" xfId="0" applyFill="1" applyBorder="1" applyAlignment="1">
      <alignment horizontal="center" wrapText="1"/>
    </xf>
    <xf numFmtId="0" fontId="0" fillId="4" borderId="0" xfId="0" applyFill="1" applyBorder="1" applyAlignment="1">
      <alignment horizontal="center"/>
    </xf>
    <xf numFmtId="0" fontId="3" fillId="4" borderId="0" xfId="0" applyFont="1" applyFill="1" applyBorder="1" applyAlignment="1">
      <alignment horizontal="center"/>
    </xf>
    <xf numFmtId="0" fontId="0" fillId="4" borderId="0" xfId="0" applyFill="1" applyBorder="1" applyAlignment="1">
      <alignment horizontal="center"/>
    </xf>
    <xf numFmtId="0" fontId="0" fillId="4" borderId="0" xfId="0" applyFont="1" applyFill="1" applyBorder="1" applyAlignment="1">
      <alignment horizontal="center"/>
    </xf>
    <xf numFmtId="0" fontId="0" fillId="4" borderId="0" xfId="0" applyFont="1" applyFill="1" applyBorder="1"/>
    <xf numFmtId="0" fontId="2" fillId="4" borderId="0" xfId="0" applyFont="1" applyFill="1" applyBorder="1"/>
    <xf numFmtId="0" fontId="2" fillId="4" borderId="0" xfId="0" applyFont="1" applyFill="1"/>
    <xf numFmtId="1" fontId="2" fillId="4" borderId="0" xfId="0" applyNumberFormat="1" applyFont="1" applyFill="1" applyBorder="1"/>
    <xf numFmtId="0" fontId="2" fillId="4" borderId="0" xfId="0" applyFont="1" applyFill="1" applyBorder="1" applyAlignment="1">
      <alignment horizontal="right"/>
    </xf>
    <xf numFmtId="0" fontId="2" fillId="4" borderId="0" xfId="0" applyFont="1" applyFill="1" applyBorder="1" applyAlignment="1"/>
    <xf numFmtId="0" fontId="0" fillId="4" borderId="0" xfId="0" applyFont="1" applyFill="1" applyBorder="1" applyAlignment="1">
      <alignment horizontal="right"/>
    </xf>
    <xf numFmtId="0" fontId="0" fillId="4" borderId="0" xfId="0" applyFont="1" applyFill="1"/>
    <xf numFmtId="3" fontId="0" fillId="4" borderId="0" xfId="0" applyNumberFormat="1" applyFont="1" applyFill="1" applyBorder="1"/>
    <xf numFmtId="1" fontId="0" fillId="4" borderId="0" xfId="0" applyNumberFormat="1" applyFont="1" applyFill="1" applyBorder="1"/>
    <xf numFmtId="0" fontId="2" fillId="4" borderId="0" xfId="6" applyFont="1" applyFill="1"/>
    <xf numFmtId="0" fontId="2" fillId="4" borderId="0" xfId="6" applyFont="1" applyFill="1" applyBorder="1"/>
    <xf numFmtId="0" fontId="0" fillId="4" borderId="0" xfId="0" applyFont="1" applyFill="1" applyBorder="1" applyAlignment="1"/>
    <xf numFmtId="0" fontId="15" fillId="4" borderId="0" xfId="0" applyFont="1" applyFill="1" applyBorder="1"/>
    <xf numFmtId="0" fontId="5" fillId="4" borderId="0" xfId="0" applyFont="1" applyFill="1"/>
    <xf numFmtId="0" fontId="3" fillId="2" borderId="0" xfId="0" applyFont="1" applyFill="1" applyBorder="1"/>
    <xf numFmtId="15" fontId="0" fillId="0" borderId="0" xfId="0" applyNumberFormat="1" applyFill="1"/>
    <xf numFmtId="0" fontId="0" fillId="2" borderId="0" xfId="0" applyFont="1" applyFill="1" applyBorder="1" applyAlignment="1">
      <alignment horizontal="center" wrapText="1"/>
    </xf>
  </cellXfs>
  <cellStyles count="7">
    <cellStyle name="Hipervínculo" xfId="1" builtinId="8"/>
    <cellStyle name="Millares" xfId="2" builtinId="3"/>
    <cellStyle name="Moneda" xfId="3" builtinId="4"/>
    <cellStyle name="Normal" xfId="0" builtinId="0"/>
    <cellStyle name="Normal 2" xfId="4"/>
    <cellStyle name="Normal_buena" xfId="5"/>
    <cellStyle name="Normal_Hoja1" xfId="6"/>
  </cellStyles>
  <dxfs count="0"/>
  <tableStyles count="0" defaultTableStyle="TableStyleMedium9" defaultPivotStyle="PivotStyleLight16"/>
  <colors>
    <mruColors>
      <color rgb="FFFF99CC"/>
    </mruColors>
  </colors>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audia Alcalá" refreshedDate="41285.577287499997" createdVersion="3" refreshedVersion="3" minRefreshableVersion="3" recordCount="1468">
  <cacheSource type="worksheet">
    <worksheetSource ref="A3:AO1191" sheet="completa"/>
  </cacheSource>
  <cacheFields count="69">
    <cacheField name="status 3" numFmtId="0">
      <sharedItems containsDate="1" containsBlank="1" containsMixedTypes="1" minDate="1899-12-31T01:04:04" maxDate="1900-01-06T10:13:04"/>
    </cacheField>
    <cacheField name="Guía" numFmtId="0">
      <sharedItems/>
    </cacheField>
    <cacheField name="otras obs" numFmtId="0">
      <sharedItems containsBlank="1" containsMixedTypes="1" containsNumber="1" containsInteger="1" minValue="2008" maxValue="2008" longText="1"/>
    </cacheField>
    <cacheField name="num" numFmtId="0">
      <sharedItems containsBlank="1" containsMixedTypes="1" containsNumber="1" containsInteger="1" minValue="1" maxValue="141101" count="1403">
        <n v="27"/>
        <s v="a1026"/>
        <n v="32"/>
        <n v="46"/>
        <n v="136"/>
        <n v="146"/>
        <n v="155"/>
        <n v="13810"/>
        <n v="13813"/>
        <n v="216"/>
        <s v="Baja"/>
        <n v="292"/>
        <n v="317"/>
        <n v="331"/>
        <n v="363"/>
        <n v="38001"/>
        <n v="383"/>
        <n v="396"/>
        <n v="508"/>
        <n v="5084"/>
        <n v="521"/>
        <n v="536"/>
        <n v="641"/>
        <n v="644"/>
        <n v="645"/>
        <n v="646"/>
        <n v="647"/>
        <n v="6401"/>
        <n v="6403"/>
        <n v="6406"/>
        <n v="6407"/>
        <n v="6408"/>
        <n v="6409"/>
        <n v="6491"/>
        <n v="650"/>
        <n v="688"/>
        <n v="781"/>
        <n v="817"/>
        <n v="819"/>
        <n v="858"/>
        <n v="915"/>
        <n v="917"/>
        <n v="943"/>
        <n v="1081"/>
        <n v="1167"/>
        <n v="1491"/>
        <n v="7421"/>
        <n v="1262"/>
        <n v="1364"/>
        <s v="A08"/>
        <s v="B07"/>
        <s v="B12"/>
        <s v="B18"/>
        <s v="E04"/>
        <s v="E14"/>
        <s v="F07"/>
        <s v="G03"/>
        <s v="G04"/>
        <s v="G06"/>
        <s v="G07"/>
        <s v="G11"/>
        <s v="G12"/>
        <s v="G13"/>
        <s v="G15"/>
        <s v="J02"/>
        <s v="K04"/>
        <s v="L01"/>
        <s v="M01"/>
        <n v="1078"/>
        <n v="5704"/>
        <n v="1474"/>
        <n v="9091"/>
        <n v="14994"/>
        <n v="8611"/>
        <n v="3801"/>
        <n v="282"/>
        <n v="7701"/>
        <n v="1510"/>
        <n v="552"/>
        <n v="553"/>
        <n v="554"/>
        <n v="555"/>
        <n v="556"/>
        <n v="557"/>
        <n v="558"/>
        <n v="559"/>
        <n v="560"/>
        <n v="563"/>
        <n v="565"/>
        <n v="566"/>
        <n v="570"/>
        <n v="571"/>
        <n v="572"/>
        <n v="573"/>
        <n v="574"/>
        <n v="575"/>
        <n v="576"/>
        <n v="577"/>
        <n v="578"/>
        <n v="579"/>
        <n v="580"/>
        <n v="581"/>
        <n v="582"/>
        <n v="585"/>
        <n v="586"/>
        <n v="587"/>
        <n v="588"/>
        <n v="589"/>
        <n v="590"/>
        <n v="591"/>
        <n v="592"/>
        <n v="593"/>
        <n v="594"/>
        <n v="595"/>
        <n v="596"/>
        <n v="597"/>
        <n v="598"/>
        <n v="599"/>
        <n v="600"/>
        <n v="605"/>
        <n v="606"/>
        <n v="607"/>
        <n v="608"/>
        <n v="609"/>
        <n v="610"/>
        <n v="5501"/>
        <n v="5502"/>
        <n v="5503"/>
        <n v="5504"/>
        <n v="5505"/>
        <n v="5506"/>
        <n v="5507"/>
        <n v="5508"/>
        <n v="5509"/>
        <n v="55010"/>
        <n v="55011"/>
        <n v="55012"/>
        <n v="55013"/>
        <n v="55014"/>
        <n v="55015"/>
        <n v="55016"/>
        <n v="710"/>
        <n v="145"/>
        <n v="804"/>
        <n v="15093"/>
        <n v="1217"/>
        <n v="1220"/>
        <n v="1402"/>
        <n v="7410"/>
        <n v="938"/>
        <n v="939"/>
        <n v="955"/>
        <n v="1465"/>
        <s v="A69"/>
        <s v="B16"/>
        <s v="B37"/>
        <s v="B43"/>
        <s v="D12"/>
        <s v="H01"/>
        <s v="H03"/>
        <s v="L02"/>
        <s v="M02"/>
        <s v="N50"/>
        <n v="25"/>
        <n v="28"/>
        <n v="1519"/>
        <n v="224"/>
        <n v="7420"/>
        <n v="1207"/>
        <n v="1269"/>
        <n v="1320"/>
        <n v="1142"/>
        <n v="337"/>
        <n v="534"/>
        <m/>
        <n v="1456"/>
        <n v="1466"/>
        <s v="B36"/>
        <n v="9501"/>
        <n v="223"/>
        <n v="377"/>
        <n v="1019"/>
        <n v="1032"/>
        <n v="1033"/>
        <s v="A30"/>
        <s v="A52"/>
        <s v="A56"/>
        <n v="24"/>
        <n v="58"/>
        <n v="389"/>
        <n v="507"/>
        <n v="523"/>
        <n v="691"/>
        <n v="2120"/>
        <n v="722"/>
        <n v="727"/>
        <n v="757"/>
        <n v="758"/>
        <n v="772"/>
        <n v="878"/>
        <n v="898"/>
        <n v="896"/>
        <n v="897"/>
        <n v="899"/>
        <n v="926"/>
        <n v="931"/>
        <n v="1064"/>
        <n v="1065"/>
        <n v="864"/>
        <n v="11705"/>
        <n v="1087"/>
        <n v="1095"/>
        <n v="1096"/>
        <n v="1107"/>
        <n v="1130"/>
        <n v="1131"/>
        <n v="11301"/>
        <n v="7590"/>
        <n v="1227"/>
        <n v="1229"/>
        <n v="1263"/>
        <n v="1309"/>
        <n v="1333"/>
        <n v="1361"/>
        <n v="9260"/>
        <n v="9380"/>
        <n v="9420"/>
        <n v="406"/>
        <n v="1468"/>
        <n v="1469"/>
        <n v="1476"/>
        <n v="1"/>
        <n v="2"/>
        <n v="3"/>
        <n v="4"/>
        <n v="7"/>
        <n v="8"/>
        <n v="14"/>
        <n v="18"/>
        <s v="a1030"/>
        <s v="a1027"/>
        <s v="a1028"/>
        <n v="26"/>
        <n v="29"/>
        <n v="30"/>
        <n v="31"/>
        <n v="3100"/>
        <n v="34"/>
        <n v="33"/>
        <n v="35"/>
        <n v="36"/>
        <n v="38"/>
        <n v="39"/>
        <n v="40"/>
        <n v="41"/>
        <n v="42"/>
        <n v="3805"/>
        <n v="3802"/>
        <n v="3803"/>
        <n v="3804"/>
        <n v="3806"/>
        <n v="44"/>
        <n v="49"/>
        <n v="54"/>
        <n v="56"/>
        <n v="55"/>
        <n v="57"/>
        <n v="5701"/>
        <n v="5702"/>
        <n v="59"/>
        <n v="60"/>
        <n v="63"/>
        <n v="64"/>
        <n v="65"/>
        <n v="66"/>
        <n v="67"/>
        <n v="68"/>
        <n v="69"/>
        <n v="70"/>
        <n v="71"/>
        <n v="72"/>
        <n v="73"/>
        <n v="74"/>
        <n v="6201"/>
        <n v="6202"/>
        <n v="6203"/>
        <n v="6204"/>
        <n v="6205"/>
        <n v="6207"/>
        <n v="6208"/>
        <s v="c575"/>
        <n v="75"/>
        <n v="78"/>
        <n v="80"/>
        <n v="81"/>
        <n v="82"/>
        <n v="87"/>
        <n v="89"/>
        <n v="91"/>
        <n v="93"/>
        <n v="94"/>
        <n v="95"/>
        <n v="96"/>
        <n v="99"/>
        <n v="101"/>
        <n v="102"/>
        <n v="103"/>
        <n v="104"/>
        <n v="105"/>
        <n v="106"/>
        <n v="107"/>
        <n v="108"/>
        <n v="109"/>
        <n v="110"/>
        <n v="111"/>
        <n v="113"/>
        <n v="115"/>
        <n v="118"/>
        <n v="119"/>
        <n v="120"/>
        <n v="122"/>
        <n v="123"/>
        <n v="125"/>
        <n v="127"/>
        <n v="128"/>
        <n v="129"/>
        <n v="10001"/>
        <n v="10002"/>
        <n v="10003"/>
        <n v="10004"/>
        <n v="10005"/>
        <n v="10006"/>
        <n v="10029"/>
        <n v="10030"/>
        <n v="10007"/>
        <n v="10031"/>
        <n v="10009"/>
        <n v="10010"/>
        <n v="10011"/>
        <n v="10012"/>
        <n v="10013"/>
        <n v="10028"/>
        <n v="10014"/>
        <n v="10015"/>
        <n v="10016"/>
        <n v="10019"/>
        <n v="10020"/>
        <n v="10021"/>
        <n v="10022"/>
        <n v="10023"/>
        <n v="10040"/>
        <n v="10041"/>
        <n v="10024"/>
        <n v="10025"/>
        <n v="10026"/>
        <n v="10027"/>
        <n v="133"/>
        <n v="13301"/>
        <n v="132"/>
        <n v="13401"/>
        <n v="134"/>
        <n v="135"/>
        <n v="137"/>
        <n v="139"/>
        <n v="141"/>
        <n v="142"/>
        <n v="150"/>
        <n v="160"/>
        <n v="161"/>
        <n v="164"/>
        <n v="165"/>
        <n v="166"/>
        <n v="167"/>
        <n v="168"/>
        <n v="13832"/>
        <n v="171"/>
        <n v="172"/>
        <n v="175"/>
        <n v="176"/>
        <n v="177"/>
        <n v="178"/>
        <n v="179"/>
        <n v="181"/>
        <n v="182"/>
        <n v="184"/>
        <n v="185"/>
        <n v="186"/>
        <n v="187"/>
        <n v="189"/>
        <n v="191"/>
        <n v="194"/>
        <n v="195"/>
        <n v="196"/>
        <n v="197"/>
        <n v="13833"/>
        <n v="201"/>
        <n v="203"/>
        <n v="206"/>
        <n v="207"/>
        <n v="211"/>
        <n v="13804"/>
        <n v="13805"/>
        <n v="13806"/>
        <n v="13807"/>
        <n v="13808"/>
        <n v="13809"/>
        <n v="13840"/>
        <n v="13835"/>
        <n v="13814"/>
        <n v="13816"/>
        <n v="13817"/>
        <n v="13818"/>
        <n v="13819"/>
        <n v="13820"/>
        <n v="13836"/>
        <n v="13839"/>
        <n v="13837"/>
        <n v="13838"/>
        <n v="13824"/>
        <n v="13825"/>
        <n v="13826"/>
        <n v="13827"/>
        <n v="13829"/>
        <n v="13830"/>
        <n v="13831"/>
        <n v="217"/>
        <n v="226"/>
        <n v="229"/>
        <n v="244"/>
        <n v="50"/>
        <n v="267"/>
        <n v="2903"/>
        <n v="2904"/>
        <n v="2905"/>
        <n v="280"/>
        <n v="281"/>
        <n v="283"/>
        <n v="284"/>
        <n v="286"/>
        <n v="288"/>
        <n v="289"/>
        <n v="290"/>
        <n v="2901"/>
        <n v="2902"/>
        <n v="291"/>
        <n v="29101"/>
        <n v="295"/>
        <n v="29201"/>
        <n v="299"/>
        <n v="2961"/>
        <n v="309"/>
        <n v="312"/>
        <n v="313"/>
        <n v="314"/>
        <n v="315"/>
        <n v="316"/>
        <n v="318"/>
        <n v="319"/>
        <n v="320"/>
        <n v="322"/>
        <n v="323"/>
        <n v="324"/>
        <n v="325"/>
        <n v="326"/>
        <n v="335"/>
        <n v="336"/>
        <s v="87-001"/>
        <n v="339"/>
        <n v="341"/>
        <n v="345"/>
        <n v="347"/>
        <n v="348"/>
        <n v="349"/>
        <n v="353"/>
        <n v="354"/>
        <n v="355"/>
        <n v="359"/>
        <n v="361"/>
        <n v="364"/>
        <n v="367"/>
        <n v="368"/>
        <s v="960-1"/>
        <n v="380"/>
        <n v="38002"/>
        <n v="384"/>
        <n v="386"/>
        <n v="390"/>
        <n v="394"/>
        <n v="395"/>
        <n v="397"/>
        <n v="398"/>
        <n v="400"/>
        <n v="3910"/>
        <n v="3911"/>
        <n v="3913"/>
        <n v="403"/>
        <n v="405"/>
        <n v="407"/>
        <n v="510"/>
        <n v="511"/>
        <n v="512"/>
        <n v="5121"/>
        <n v="5122"/>
        <n v="513"/>
        <n v="514"/>
        <n v="516"/>
        <n v="517"/>
        <n v="519"/>
        <s v="100-01"/>
        <s v="100-02"/>
        <s v="100-03"/>
        <n v="528"/>
        <n v="530"/>
        <n v="531"/>
        <n v="532"/>
        <n v="533"/>
        <n v="537"/>
        <n v="538"/>
        <n v="540"/>
        <n v="543"/>
        <n v="545"/>
        <n v="546"/>
        <n v="547"/>
        <n v="548"/>
        <n v="549"/>
        <n v="54901"/>
        <n v="614"/>
        <n v="618"/>
        <n v="619"/>
        <n v="624"/>
        <n v="6241"/>
        <n v="6242"/>
        <n v="630"/>
        <n v="631"/>
        <n v="635"/>
        <n v="636"/>
        <n v="637"/>
        <n v="638"/>
        <n v="643"/>
        <n v="6405"/>
        <n v="6410"/>
        <n v="649"/>
        <n v="6492"/>
        <n v="6551"/>
        <n v="6553"/>
        <n v="657"/>
        <n v="658"/>
        <n v="661"/>
        <n v="662"/>
        <n v="663"/>
        <n v="664"/>
        <n v="666"/>
        <n v="667"/>
        <n v="668"/>
        <n v="669"/>
        <n v="675"/>
        <n v="680"/>
        <n v="681"/>
        <n v="682"/>
        <n v="685"/>
        <n v="686"/>
        <n v="687"/>
        <n v="690"/>
        <n v="693"/>
        <n v="695"/>
        <n v="697"/>
        <n v="698"/>
        <n v="699"/>
        <n v="700"/>
        <n v="701"/>
        <n v="702"/>
        <n v="703"/>
        <n v="705"/>
        <n v="6991"/>
        <n v="6992"/>
        <n v="6993"/>
        <n v="6994"/>
        <n v="6995"/>
        <n v="709"/>
        <n v="1490"/>
        <n v="713"/>
        <n v="718"/>
        <n v="96101"/>
        <n v="719"/>
        <n v="721"/>
        <n v="723"/>
        <n v="724"/>
        <n v="729"/>
        <n v="730"/>
        <n v="1475"/>
        <n v="744"/>
        <n v="746"/>
        <n v="748"/>
        <n v="751"/>
        <n v="756"/>
        <n v="762"/>
        <n v="763"/>
        <n v="76301"/>
        <n v="764"/>
        <n v="767"/>
        <n v="768"/>
        <n v="775"/>
        <n v="776"/>
        <n v="777"/>
        <n v="780"/>
        <n v="794"/>
        <n v="796"/>
        <n v="798"/>
        <n v="799"/>
        <n v="800"/>
        <n v="805"/>
        <n v="814"/>
        <n v="815"/>
        <n v="816"/>
        <n v="81601"/>
        <n v="824"/>
        <n v="826"/>
        <n v="831"/>
        <n v="834"/>
        <n v="838"/>
        <n v="839"/>
        <n v="840"/>
        <n v="83801"/>
        <n v="844"/>
        <n v="846"/>
        <n v="847"/>
        <n v="848"/>
        <n v="852"/>
        <n v="853"/>
        <n v="855"/>
        <n v="856"/>
        <n v="857"/>
        <n v="861"/>
        <n v="872"/>
        <n v="873"/>
        <n v="8731"/>
        <n v="880"/>
        <n v="8810"/>
        <n v="884"/>
        <n v="96201"/>
        <n v="885"/>
        <n v="886"/>
        <n v="887"/>
        <n v="888"/>
        <n v="891"/>
        <n v="900"/>
        <n v="901"/>
        <n v="903"/>
        <n v="9023"/>
        <n v="9024"/>
        <n v="9025"/>
        <n v="9027"/>
        <n v="9030"/>
        <n v="9033"/>
        <n v="905"/>
        <n v="908"/>
        <n v="909"/>
        <n v="910"/>
        <n v="911"/>
        <n v="913"/>
        <n v="916"/>
        <n v="928"/>
        <n v="929"/>
        <n v="930"/>
        <n v="933"/>
        <n v="940"/>
        <n v="942"/>
        <n v="945"/>
        <n v="947"/>
        <n v="948"/>
        <n v="951"/>
        <n v="959"/>
        <n v="960"/>
        <n v="962"/>
        <n v="968"/>
        <n v="970"/>
        <n v="971"/>
        <n v="972"/>
        <n v="974"/>
        <n v="976"/>
        <n v="1015"/>
        <n v="1016"/>
        <n v="1018"/>
        <n v="1023"/>
        <n v="1054"/>
        <n v="1055"/>
        <n v="10551"/>
        <n v="1056"/>
        <n v="10561"/>
        <n v="1057"/>
        <n v="1058"/>
        <n v="1059"/>
        <n v="1060"/>
        <n v="1066"/>
        <n v="1077"/>
        <n v="1079"/>
        <n v="1082"/>
        <n v="1083"/>
        <n v="1403"/>
        <n v="1404"/>
        <n v="1411"/>
        <n v="141101"/>
        <n v="1412"/>
        <n v="1416"/>
        <n v="1417"/>
        <n v="1421"/>
        <n v="1422"/>
        <n v="1423"/>
        <n v="1427"/>
        <n v="14304"/>
        <n v="1428"/>
        <n v="14305"/>
        <n v="1429"/>
        <n v="1432"/>
        <n v="1433"/>
        <n v="1434"/>
        <n v="1435"/>
        <n v="1437"/>
        <n v="14306"/>
        <n v="1438"/>
        <n v="1440"/>
        <n v="1441"/>
        <n v="1442"/>
        <n v="1443"/>
        <n v="1444"/>
        <n v="1445"/>
        <n v="1446"/>
        <n v="1447"/>
        <n v="1448"/>
        <n v="14307"/>
        <n v="1449"/>
        <n v="1450"/>
        <n v="1451"/>
        <n v="14308"/>
        <n v="1452"/>
        <n v="1453"/>
        <n v="1454"/>
        <n v="1455"/>
        <n v="1457"/>
        <n v="1458"/>
        <n v="1459"/>
        <n v="1460"/>
        <n v="1461"/>
        <n v="1463"/>
        <n v="1464"/>
        <n v="14301"/>
        <n v="14303"/>
        <n v="1470"/>
        <n v="1473"/>
        <n v="1480"/>
        <n v="1482"/>
        <n v="14831"/>
        <n v="1484"/>
        <n v="1485"/>
        <n v="14873"/>
        <n v="863"/>
        <n v="95901"/>
        <n v="1489"/>
        <n v="14872"/>
        <n v="1162"/>
        <n v="11621"/>
        <n v="11622"/>
        <n v="11623"/>
        <n v="11625"/>
        <n v="11627"/>
        <n v="1084"/>
        <n v="95904"/>
        <n v="95905"/>
        <n v="96301"/>
        <n v="5940"/>
        <n v="1163"/>
        <n v="1165"/>
        <n v="1166"/>
        <n v="1168"/>
        <n v="1169"/>
        <n v="1170"/>
        <n v="11702"/>
        <n v="11704"/>
        <n v="11711"/>
        <n v="1172"/>
        <n v="11721"/>
        <n v="11722"/>
        <n v="11723"/>
        <n v="1175"/>
        <n v="1176"/>
        <n v="11761"/>
        <n v="1177"/>
        <n v="6210"/>
        <n v="1181"/>
        <n v="1159"/>
        <n v="1182"/>
        <n v="1183"/>
        <n v="11831"/>
        <n v="1492"/>
        <n v="1493"/>
        <n v="1496"/>
        <n v="1497"/>
        <n v="14981"/>
        <n v="1499"/>
        <n v="14991"/>
        <n v="14992"/>
        <n v="1500"/>
        <n v="1501"/>
        <n v="1503"/>
        <n v="1504"/>
        <n v="1505"/>
        <n v="1506"/>
        <n v="1507"/>
        <n v="1508"/>
        <n v="1509"/>
        <n v="15091"/>
        <n v="15092"/>
        <n v="15094"/>
        <n v="15096"/>
        <s v="964-1"/>
        <n v="15095"/>
        <n v="1511"/>
        <n v="1512"/>
        <n v="1516"/>
        <n v="1517"/>
        <n v="15171"/>
        <n v="15172"/>
        <n v="15173"/>
        <n v="15174"/>
        <n v="15175"/>
        <n v="1085"/>
        <n v="268"/>
        <n v="1086"/>
        <n v="1091"/>
        <n v="1092"/>
        <n v="1093"/>
        <n v="1097"/>
        <n v="1099"/>
        <n v="1101"/>
        <n v="1102"/>
        <n v="1104"/>
        <n v="1105"/>
        <n v="1106"/>
        <n v="1108"/>
        <n v="1109"/>
        <n v="1110"/>
        <n v="1112"/>
        <n v="1114"/>
        <n v="1117"/>
        <n v="1118"/>
        <n v="1119"/>
        <n v="1126"/>
        <n v="1128"/>
        <n v="1129"/>
        <n v="1132"/>
        <n v="1137"/>
        <n v="1138"/>
        <n v="1141"/>
        <n v="114101"/>
        <n v="1143"/>
        <n v="1144"/>
        <n v="7440"/>
        <n v="7500"/>
        <n v="1178"/>
        <n v="7580"/>
        <n v="1185"/>
        <n v="1186"/>
        <n v="1187"/>
        <n v="1201"/>
        <n v="1202"/>
        <n v="1203"/>
        <n v="1204"/>
        <n v="1206"/>
        <n v="1208"/>
        <n v="120801"/>
        <n v="1210"/>
        <n v="1211"/>
        <n v="1213"/>
        <n v="1214"/>
        <n v="1222"/>
        <n v="1223"/>
        <n v="1225"/>
        <n v="1226"/>
        <n v="1231"/>
        <n v="1232"/>
        <n v="1234"/>
        <n v="1235"/>
        <n v="1239"/>
        <n v="1240"/>
        <n v="1241"/>
        <n v="1244"/>
        <n v="1245"/>
        <n v="1248"/>
        <n v="1257"/>
        <n v="1260"/>
        <n v="1261"/>
        <n v="1264"/>
        <n v="1267"/>
        <n v="1294"/>
        <n v="1297"/>
        <n v="1302"/>
        <n v="1304"/>
        <n v="1305"/>
        <n v="1307"/>
        <n v="1313"/>
        <n v="1314"/>
        <n v="1318"/>
        <n v="1322"/>
        <n v="1323"/>
        <n v="1325"/>
        <n v="1326"/>
        <n v="1331"/>
        <n v="1332"/>
        <n v="1334"/>
        <n v="1337"/>
        <n v="1339"/>
        <n v="1340"/>
        <n v="1344"/>
        <n v="1347"/>
        <n v="1350"/>
        <n v="1351"/>
        <n v="1352"/>
        <n v="1353"/>
        <n v="1356"/>
        <n v="1369"/>
        <n v="9181"/>
        <n v="9182"/>
        <n v="1378"/>
        <s v="c4861"/>
        <s v="c4863"/>
        <s v="c4864"/>
        <n v="9280"/>
        <n v="9290"/>
        <n v="9301"/>
        <n v="9310"/>
        <n v="9312"/>
        <n v="9340"/>
        <n v="9390"/>
        <n v="9410"/>
        <n v="9440"/>
        <s v="c684"/>
        <s v="A01"/>
        <s v="A04"/>
        <s v="A05"/>
        <s v="A21"/>
        <s v="A22"/>
        <s v="A23"/>
        <s v="A26"/>
        <s v="A29"/>
        <s v="A33"/>
        <s v="A62"/>
        <s v="A66"/>
        <s v="A68 "/>
        <s v="A70"/>
        <s v="A72"/>
        <s v="B01"/>
        <s v="B08"/>
        <s v="B09"/>
        <s v="B10"/>
        <s v="B17"/>
        <s v="B23"/>
        <s v="B25"/>
        <s v="B26"/>
        <s v="B27"/>
        <s v="B29"/>
        <s v="B33"/>
        <s v="B34"/>
        <s v="B35"/>
        <s v="B38"/>
        <s v="B39"/>
        <s v="B42"/>
        <s v="C02"/>
        <s v="C03"/>
        <s v="C12"/>
        <s v="D01"/>
        <s v="D03"/>
        <s v="D05"/>
        <s v="D08"/>
        <s v="D51"/>
        <s v="E02"/>
        <s v="E06"/>
        <s v="E08"/>
        <s v="E12"/>
        <s v="E15"/>
        <s v="E16"/>
        <s v="E19"/>
        <s v="E53"/>
        <s v="F06"/>
        <s v="F08"/>
        <s v="F09"/>
        <s v="G01"/>
        <s v="G05"/>
        <s v="G53"/>
        <s v="H05"/>
        <s v="H50"/>
        <s v="H52"/>
        <s v="H53"/>
        <s v="H56"/>
        <s v="H57"/>
        <s v="H58"/>
        <s v="J04"/>
        <s v="K01"/>
        <s v="N07"/>
        <s v="O52"/>
        <n v="9550"/>
        <n v="95801"/>
        <n v="95802"/>
        <s v="c516"/>
        <n v="1115"/>
        <n v="12"/>
        <n v="15"/>
        <n v="16"/>
        <n v="45"/>
        <n v="47"/>
        <n v="61"/>
        <n v="86"/>
        <n v="138"/>
        <n v="13822"/>
        <n v="143"/>
        <n v="144"/>
        <n v="147"/>
        <n v="148"/>
        <n v="152"/>
        <n v="13823"/>
        <n v="156"/>
        <n v="158"/>
        <n v="159"/>
        <n v="163"/>
        <n v="169"/>
        <n v="173"/>
        <n v="174"/>
        <n v="183"/>
        <n v="190"/>
        <n v="193"/>
        <n v="199"/>
        <n v="202"/>
        <n v="13834"/>
        <n v="204"/>
        <n v="208"/>
        <n v="214"/>
        <n v="13803"/>
        <n v="13811"/>
        <n v="13812"/>
        <n v="13821"/>
        <n v="218"/>
        <n v="230"/>
        <n v="270"/>
        <n v="271"/>
        <n v="272"/>
        <n v="273"/>
        <n v="274"/>
        <n v="275"/>
        <n v="276"/>
        <n v="277"/>
        <n v="278"/>
        <n v="279"/>
        <n v="27001"/>
        <n v="27002"/>
        <n v="27003"/>
        <n v="408"/>
        <s v="408-1"/>
        <s v="408-2"/>
        <s v="408-9"/>
        <s v="408-3"/>
        <s v="408-4"/>
        <s v="408-5"/>
        <s v="408-6"/>
        <s v="408-7"/>
        <s v="408-8"/>
        <n v="515"/>
        <n v="518"/>
        <n v="520"/>
        <n v="611"/>
        <n v="6111"/>
        <n v="615"/>
        <n v="656"/>
        <n v="671"/>
        <n v="717"/>
        <n v="745"/>
        <n v="752"/>
        <n v="808"/>
        <n v="809"/>
        <n v="818"/>
        <n v="875"/>
        <n v="882"/>
        <n v="919"/>
        <n v="934"/>
        <n v="946"/>
        <n v="969"/>
        <n v="1027"/>
        <n v="1062"/>
        <n v="1080"/>
        <n v="1147"/>
        <n v="1407"/>
        <n v="1483"/>
        <n v="14841"/>
        <n v="95903"/>
        <n v="1164"/>
        <n v="1495"/>
        <n v="1498"/>
        <n v="1502"/>
        <n v="1120"/>
        <n v="1121"/>
        <n v="1135"/>
        <n v="1209"/>
        <n v="1212"/>
        <n v="1219"/>
        <n v="1221"/>
        <n v="1236"/>
        <n v="1270"/>
        <n v="1299"/>
        <n v="8610"/>
        <n v="1341"/>
        <n v="1342"/>
        <n v="1355"/>
        <n v="1363"/>
        <n v="1370"/>
        <n v="9180"/>
        <n v="1377"/>
        <n v="1381"/>
        <n v="13771"/>
        <n v="13772"/>
        <n v="9532"/>
        <n v="1424"/>
        <n v="328"/>
        <n v="329"/>
        <n v="330"/>
        <n v="333"/>
        <n v="334"/>
        <n v="340"/>
        <n v="342"/>
        <n v="343"/>
        <n v="344"/>
        <n v="346"/>
        <n v="350"/>
        <n v="351"/>
        <n v="352"/>
        <n v="358"/>
        <n v="360"/>
        <n v="362"/>
        <n v="365"/>
        <n v="366"/>
        <n v="3692"/>
        <n v="3693"/>
        <n v="3695"/>
        <n v="9591"/>
        <n v="1034"/>
        <n v="1035"/>
        <n v="1040"/>
        <s v="Nueva"/>
        <s v="G08"/>
        <n v="561"/>
        <n v="2967"/>
        <n v="356"/>
        <s v="A61"/>
        <s v="A64"/>
        <s v="A76"/>
        <s v="B02"/>
        <n v="235"/>
        <n v="250"/>
        <n v="251"/>
        <n v="253"/>
        <n v="255"/>
        <n v="259"/>
        <n v="1036"/>
        <n v="1037"/>
        <n v="1039"/>
        <n v="19"/>
        <n v="85"/>
        <n v="10043"/>
        <n v="10044"/>
        <n v="10033"/>
        <n v="10037"/>
        <n v="10038"/>
        <n v="233"/>
        <n v="234"/>
        <n v="237"/>
        <n v="239"/>
        <n v="240"/>
        <n v="241"/>
        <n v="252"/>
        <n v="254"/>
        <n v="256"/>
        <n v="257"/>
        <n v="260"/>
        <n v="262"/>
        <n v="264"/>
        <n v="265"/>
        <n v="2451"/>
        <n v="2452"/>
        <n v="2453"/>
        <n v="298"/>
        <n v="301"/>
        <n v="302"/>
        <n v="307"/>
        <n v="332"/>
        <n v="357"/>
        <n v="382"/>
        <n v="402"/>
        <n v="404"/>
        <n v="529"/>
        <n v="5301"/>
        <n v="639"/>
        <n v="696"/>
        <n v="733"/>
        <n v="755"/>
        <n v="771"/>
        <n v="778"/>
        <n v="806"/>
        <n v="1520"/>
        <n v="869"/>
        <n v="871"/>
        <n v="874"/>
        <n v="9032"/>
        <n v="922"/>
        <n v="964"/>
        <n v="1021"/>
        <n v="1022"/>
        <n v="1024"/>
        <n v="1025"/>
        <n v="1030"/>
        <n v="1031"/>
        <n v="1069"/>
        <n v="1413"/>
        <n v="1414"/>
        <n v="1415"/>
        <n v="1467"/>
        <n v="1173"/>
        <n v="1088"/>
        <n v="1125"/>
        <n v="1233"/>
        <n v="1243"/>
        <n v="1306"/>
        <n v="1358"/>
        <n v="1362"/>
        <s v="A63"/>
        <s v="C50"/>
        <n v="9510"/>
        <n v="300"/>
        <n v="305"/>
        <n v="306"/>
        <n v="2960"/>
        <n v="2962"/>
        <n v="2963"/>
        <n v="2965"/>
        <n v="2966"/>
        <n v="2968"/>
        <n v="2969"/>
        <n v="2970"/>
        <n v="10045"/>
        <n v="392"/>
        <n v="9"/>
        <n v="10"/>
        <n v="11"/>
        <n v="13"/>
        <n v="1200"/>
        <n v="48"/>
        <n v="6200"/>
        <n v="79"/>
        <n v="4001"/>
        <n v="112"/>
        <n v="10008"/>
        <n v="10017"/>
        <n v="10018"/>
        <n v="10032"/>
        <n v="10034"/>
        <n v="10035"/>
        <n v="10036"/>
        <n v="219"/>
        <n v="228"/>
        <n v="231"/>
        <n v="232"/>
        <n v="238"/>
        <n v="242"/>
        <n v="243"/>
        <n v="245"/>
        <n v="246"/>
        <n v="247"/>
        <n v="248"/>
        <n v="249"/>
        <n v="258"/>
        <n v="261"/>
        <n v="263"/>
        <n v="2454"/>
        <n v="296"/>
        <n v="297"/>
        <n v="304"/>
        <n v="321"/>
        <n v="327"/>
        <n v="3694"/>
        <n v="371"/>
        <n v="372"/>
        <n v="373"/>
        <n v="374"/>
        <n v="375"/>
        <n v="376"/>
        <n v="379"/>
        <n v="381"/>
        <n v="399"/>
        <n v="410"/>
        <n v="5085"/>
        <n v="509"/>
        <n v="613"/>
        <n v="627"/>
        <n v="655"/>
        <n v="674"/>
        <n v="711"/>
        <n v="712"/>
        <n v="726"/>
        <n v="735"/>
        <n v="736"/>
        <n v="770"/>
        <n v="782"/>
        <n v="783"/>
        <n v="790"/>
        <n v="811"/>
        <n v="867"/>
        <n v="889"/>
        <n v="894"/>
        <n v="895"/>
        <n v="902"/>
        <n v="9022"/>
        <n v="9031"/>
        <n v="904"/>
        <n v="936"/>
        <n v="937"/>
        <n v="941"/>
        <n v="954"/>
        <n v="1013"/>
        <n v="1014"/>
        <n v="1020"/>
        <n v="1041"/>
        <n v="1043"/>
        <n v="1044"/>
        <n v="1061"/>
        <n v="1146"/>
        <n v="1148"/>
        <n v="1149"/>
        <n v="1405"/>
        <n v="1406"/>
        <n v="1486"/>
        <n v="1431"/>
        <n v="1439"/>
        <n v="1462"/>
        <n v="1472"/>
        <n v="1479"/>
        <n v="11624"/>
        <n v="11626"/>
        <n v="11703"/>
        <n v="14982"/>
        <n v="14983"/>
        <n v="14984"/>
        <n v="14985"/>
        <n v="14986"/>
        <n v="14987"/>
        <n v="14988"/>
        <n v="14993"/>
        <n v="1513"/>
        <n v="1514"/>
        <n v="1089"/>
        <n v="1094"/>
        <n v="1098"/>
        <n v="1100"/>
        <n v="1111"/>
        <n v="1116"/>
        <n v="1127"/>
        <n v="1133"/>
        <n v="1134"/>
        <n v="1139"/>
        <n v="7401"/>
        <n v="7460"/>
        <n v="1184"/>
        <n v="1188"/>
        <n v="1189"/>
        <n v="1190"/>
        <n v="1191"/>
        <n v="1192"/>
        <n v="1193"/>
        <n v="1194"/>
        <n v="1215"/>
        <n v="1216"/>
        <n v="1224"/>
        <n v="1228"/>
        <n v="1238"/>
        <n v="496"/>
        <n v="1251"/>
        <n v="1253"/>
        <n v="1255"/>
        <n v="1259"/>
        <n v="1266"/>
        <n v="1272"/>
        <n v="1293"/>
        <n v="1295"/>
        <n v="1296"/>
        <n v="1298"/>
        <n v="1303"/>
        <n v="1308"/>
        <n v="1311"/>
        <n v="1312"/>
        <n v="1315"/>
        <n v="1317"/>
        <n v="1321"/>
        <n v="1324"/>
        <n v="1327"/>
        <n v="1328"/>
        <n v="7560"/>
        <n v="1329"/>
        <n v="1343"/>
      </sharedItems>
    </cacheField>
    <cacheField name="2010" numFmtId="0">
      <sharedItems containsBlank="1" containsMixedTypes="1" containsNumber="1" containsInteger="1" minValue="1" maxValue="2800"/>
    </cacheField>
    <cacheField name="2007" numFmtId="0">
      <sharedItems containsBlank="1" containsMixedTypes="1" containsNumber="1" containsInteger="1" minValue="1" maxValue="1095"/>
    </cacheField>
    <cacheField name="Nombre comercial" numFmtId="0">
      <sharedItems/>
    </cacheField>
    <cacheField name="razón social" numFmtId="0">
      <sharedItems/>
    </cacheField>
    <cacheField name="Modalidad " numFmtId="0">
      <sharedItems/>
    </cacheField>
    <cacheField name="mod" numFmtId="0">
      <sharedItems containsString="0" containsBlank="1" containsNumber="1" containsInteger="1" minValue="1" maxValue="2"/>
    </cacheField>
    <cacheField name="Dirección" numFmtId="0">
      <sharedItems containsBlank="1" count="1458">
        <s v="Metro Chapultepec, Línea 1, Local CM 28"/>
        <s v="Metro Hidalgo, Línea 2, Local. CC 45"/>
        <s v="Tlalpan 4226"/>
        <s v="Filosofía y Letras 34"/>
        <s v="Escobedo 50 Poniente"/>
        <s v="Tolsá 4"/>
        <s v="Puente de Alvarado 50"/>
        <s v="Nuevo León 91"/>
        <s v="Balderas y Colón s/n "/>
        <s v="México 43"/>
        <s v="Paseo de San Ángel 303"/>
        <s v="Insurgentes Sur 453, Local 6"/>
        <s v="San Ildefonso 43"/>
        <s v="Lázaro Cárdenas 5"/>
        <s v="Morelos 811 Poniente"/>
        <s v="Miguel Ángel de Quevedo 566"/>
        <s v="Carlos Lazo 100"/>
        <s v="Portal Insurgentes 35"/>
        <s v="Revolución 1818-G"/>
        <s v="Manuel Doblado 416 "/>
        <s v="Álvaro Obregón 106"/>
        <s v="5 de Mayo 29-A"/>
        <s v="Montevideo 502-D"/>
        <s v="Tapia 1311 Oriente"/>
        <s v="Madero 201, esquina Guadalupe Victoria, a una cuadra de Soriana Madero, hacia la estación"/>
        <s v="27 de Febrero 1504"/>
        <s v="Lateral Universidad y García Conde 1100"/>
        <s v="5a. Sur Poniente 602-B"/>
        <s v="Boulevard Javier Rojo Gómez 302-C, entre Boulevard Valle de San Javier y Viaducto J. Rojo Gómez"/>
        <s v="Ignacio Zaragoza 458-B"/>
        <s v="Insurgentes Sur 348, Planta Baja"/>
        <s v="Icazo 721"/>
        <s v="Corralejo 22, Hacienda Los Capulines"/>
        <s v="Roble 19, Local 8"/>
        <s v="Glorieta del Metro Insurgentes, Local CC-19-A"/>
        <s v="General Naranjo s/n, entre José Vasconcelos y Lázaro Garza Ayala"/>
        <s v="Venustiano Carranza 2140 A"/>
        <s v="Ceboruco 297"/>
        <s v="Matamoros Poniente 240"/>
        <s v="Calle 3 Sur 5938, esquina Tamaulipas"/>
        <s v="Calz. Iberoamericana 2255"/>
        <s v="Kabáh M 1, Local 111"/>
        <s v="Calle 1a. Norte y 2a. Poniente 276"/>
        <s v="Ex Hacienda Santa Catarina Mártir s/n"/>
        <s v="Av. Central Pte. 118 PB Edif. Maciel"/>
        <s v="General Ángel Flores Pte. S/n"/>
        <s v="Raúl Salinas 302, Local 6"/>
        <s v="Alfredo del Mazo Pte. 110"/>
        <s v="Morelos s/n, Local 62, esquina Rivero Gutiérrez "/>
        <s v="Av. Revolución No. 333 (Interior Radisson Hotel Flamingos Ciudad de México)"/>
        <s v="Blvd. Kukulcán Km. 16.5 (Interior Hotel Meliá Cancún)"/>
        <s v="Retorno Lacandones Sección &quot;A&quot; Km. 17 (Interior Hotel Hilton Cancún Beach &amp; Golf Resort)"/>
        <s v="Supermanzana 11. mz. 9, lote 10, Carretera Chetumal Puerto Juárez Km. 324, a la altura de Crococun (Interior Hotel Paradisus Riviera Cancún)"/>
        <s v="Carretera Cabo San Lucas Km. 19.5 (Interior Hotel Meliá Cabo Real)"/>
        <s v="Blvd. San José s/n (Interior Hotel Crowne Plaza Resort Los Cabos)"/>
        <s v="Paseo de la Quinta No. 6 (Interior Hotel Quinta Real Acapulco)"/>
        <s v="Av. San Jerónimo No. 1082 (Interior Hotel Holiday Inn Express Galerías)"/>
        <s v="Av. Universidad No. 101 Norte (Interior Hotel Holiday Inn Monterrey Norte)"/>
        <s v="Av. Constitución No. 300 Ote. (Interior Hotel Crowne Plaza Monterrey)"/>
        <s v="Ocampo Ote. No. 443 (Interior Hotel Radisson Plaza Gran Hotel Ancira)"/>
        <s v="Pino Suárez No. 1001 Sur (Interior Hotel Fiesta Inn Monterrey Centro"/>
        <s v="Av. Diego Rivera No. 500 (Interior Hotel Quinta Real Monterrey)"/>
        <s v="Hidalgo No. 310 Ote. (Interior Hotel Sheraton Ambassador Monterrey)"/>
        <s v="Av. Eugenio Garza Sada No. 3680 Sur (Interior Hotel Holiday Inn Express Tecnológico Monterrey)"/>
        <s v="Calle 60 No. 344, Por 35 y Av. Colón (Interior Hotel Hyatt Regency)"/>
        <s v="Circuito Juan Pablo II, entre Calle 19 Sur y 21 Sur (Interior Hotel Holiday Inn Puebla La Noria, antes Radisson Puebla)"/>
        <s v="Punta del Sábalo s/n (Interior Hotel Faro Mazatlán)"/>
        <s v="Carretera a Chankanaab Km. 6.5 (Interior Hotel Presidente Intercontinental Cozumel)"/>
        <s v="Calzada Zavaleta 1302, Local 105, Plaza La Recta Zavaleta"/>
        <s v="Av. Universidad s/n (Centro Cultural José Vasconcelas, Int. UABJO)"/>
        <s v="Av. Cuauhtémoc 363"/>
        <s v="Hidalgo 114"/>
        <m/>
        <s v="Francisco Sosa 77"/>
        <s v="Galeana 179"/>
        <s v="Químicos 120, esquina Prolongación Agrónomos"/>
        <s v="República de Argentina 21"/>
        <s v="Juan Tinoco 49-7"/>
        <s v="Aeropuerto Internacional de Cancún, Carretera Cancún Chetumal km 22, Edificio Terminal, Local 21"/>
        <s v="Aeropuerto Internacional de Cancún, Carretera Cancún Chetumal km 22, Edificio Terminal, PA, 67-A"/>
        <s v="Aeropuerto Internacional de Puerto Vallarta, Carretera a Tepic km 7.5, PA, Local 81"/>
        <s v="Aeropuerto Internacional de Puerto Vallarta, Carretera a Tepic km 7.5, Edificio Terminal, Local 09"/>
        <s v="Aeropuerto Internacional de la Ciudad de México, Área Comercial Internacional, Local 10"/>
        <s v="Aeropuerto Internacional de la Ciudad de México, Área Comercial Internacional, Local 11"/>
        <s v="Aeropuerto Internacional de la Ciudad de México, Área Comercial Internacional, Local 12"/>
        <s v="Aeropuerto Internacionalde la Ciudad de México, Módulo Área Internacional, Local 14"/>
        <s v="Aeropuerto Internacional de la Ciudad de México, Área Nacional, Edificio D, Local 59"/>
        <s v="Aeropuerto Internacional de Hermosillo, Carretera a Bahía Kino km 9.5, Edificio Terminal, Ambulatorio"/>
        <s v="Aeropuerto Internacional de Mérida, Carretera Mérida-Uman s/n. km 4.5, Local 11-A"/>
        <s v="Aeropuerto Internacional de Mérida, Carretera Mérida-Uman s/n, km 4.5, Local 15-A"/>
        <s v="Aeropuerto Internacional de Monterrey, Carretera Miguel Alemán km 24, Local 30 CN"/>
        <s v="Aeropuerto Internacional de Monterrey, Carretera Miguel Alemán km 24, Local 31C-5"/>
        <s v="Aeropuerto Internacional de Monterrey, Carretera Miguel Alemán km 24, Local 32 KC"/>
        <s v="Aeropuerto Internacional de Monterrey, Carretera Miguel Alemán km 24, Local 33"/>
        <s v="Aeropuerto Internacional de Veracruz, Las Bajadas Veracruz s/n, Kiosko 77-A"/>
        <s v="Aeropuerto Internacional de Villahermosa, Carretera Villahermosa a Macuspana km 13, PB, Local 35-A"/>
        <s v="Aeropuerto Internacional de Oaxaca, Carretera Oaxaca Puerto Ángel s/n, km 7.5, Ambulatorio del edif. de Aviación Comercial, Local 36-A"/>
        <s v="Aeropuerto Internacional de Huatulco, Carretera Costera Salina Cruz km 237, PB, Local 37-A"/>
        <s v="Aeropuerto Internacional de Acapulco, Blvd. de las Naciones Unidas s/n, Local 38 K"/>
        <s v="Aeropuerto Internacional de Acapulco, Blvd. de las Naciones Unidas s/n, Local 39 K"/>
        <s v="Aeropuerto Internacional de Tapachula, Carretera Puerto Madero km 18.5, Interior Edif, Local 40-A"/>
        <s v="Aeropuerto Internacional de Minatitlán, Carretera Antigua a Minatitlán km 21.5, Local 41-A"/>
        <s v="Aeropuerto Internacional de Culiacán, Carretera Navolato Km 4.5, Local B-6"/>
        <s v="Aeropuerto Internacional de Acapulco, Blvd. de las Naciones Unidas s/n, Local 33"/>
        <s v="Aeropuerto Internacional de Mazatlán, Carretera al Sur s/n, Local B-4"/>
        <s v="Aeropuerto Internacional de Mazatlán, Carretera al Sur s/n, Local 42"/>
        <s v="Aeropuerto Internacional de Chihuahua, Blvd. Juan Pablo II, km 14, Edificio Terminal, PB, 49 Kiosco"/>
        <s v="Aeropuerto Internacional de Chihuahua, Blvd. Juan Pablo II, km 14, Carretera Aldama, PB, 48 Kiosco"/>
        <s v="Aeropuerto Internacional de Torreón, Carretera Torreón San Pedro s/n, km 9, local 50"/>
        <s v="Aeropuerto Internacional de Cd. Juárez, Carretera Panamericana s/n, km 18.5, Edificio Terminal, Local 51"/>
        <s v="Aeropuerto Internacional de Cd. Juárez, Carretera Panamericana s/n, km 18.5, PB, Local 52"/>
        <s v="Aeropuerto Internacional de Reynosa, Carretera a Matamoros s/n, km 83 Almager, Local 53"/>
        <s v="Aeropuerto Internacional de Tampico, Blvd. Adolfo López Mateos 1001, Edif Terminal, P.B, Local 649"/>
        <s v="Aeropuerto Internacional de Monterrey, Carretera Miguel Alemán km 24, Local 83 "/>
        <s v="Aeropuerto Internacional de Durango, Autopista Durango Gómez Palacio km 15.5, Edificio terminal, PB"/>
        <s v="Aeropuerto Internacional de Zacatecas, Carretera Panamericana s/n, km 23, Tramo Zacatecas Calera, Edificio terminal, Ambulatorio, Local 57"/>
        <s v="Aeropuerto Internacional de la Ciudad de México, Área Nacional, Sala B, Parte C, Local 60"/>
        <s v="Aeropuerto Internacional de la Ciudad de México, Área Nacional, Sala B, Ala Norte, Local 79"/>
        <s v="Aeropuerto Internacional de San Luis Potosí, Carretera a Matehuala s/n, km 9.5, Edificio Teminal, Local 65"/>
        <s v="Aeropuerto Internacional de Tijuana, Carretera Meza de Otay s/n, sala de última espera Poniente, Local 70"/>
        <s v="Aeropuerto Internacional de Tijuana, Carretera Meza de Otay s/n, sala de última espera Oriente, Local 71"/>
        <s v="Aeropuerto Internacional de Tijuana, Carretera Meza de Otay s/n, sala de última espera Poniente, Local 72"/>
        <s v="Aeropuerto Internacional de Tijuana, Carretera Meza de Otay s/n, sala de última espera Oriente, Local 73"/>
        <s v="Aeropuerto Internacional de Puerto Vallarta, Carretera a Tepic km 7.5, PA, 696 Kiosco"/>
        <s v="Aeropuerto Internacional de la Ciudad de México, Área Nacional, Edificio A, Local 93"/>
        <s v="Aeropuerto Internacional de la Ciudad de México, Área Internacional, Edificio A, Local 91"/>
        <s v="Aeropuerto de los Cabos, Carretera Transpeninsular km 43.5, Terminal 1, Sala de Última Espera (Sue), Local 96"/>
        <s v="Aeropuerto Internacional de Puerto Vallarta, Carretera a Tepic km 7.5, PA, Local 08"/>
        <s v="Aeropuerto Internacional de Torreón, Carretera Torreón San Pedro s/n, km 9, Edificio Terminal, Espacio Kiosco 76"/>
        <s v="Aeropuerto Internacional de Veracruz, Las Bajadas Veracruz s/n, Edificio terminal, Local 34-A"/>
        <s v="Aeropuerto Internacional de Culiacán, Carretera Navolato km 4.5, Kiosco 88 "/>
        <s v="Aeropuerto Internacional de Hermosillo, Carretera Hermosillo. Bahía Kino km 9.5, Sucursal 82, Sala de Última Espera"/>
        <s v="Aeropuerto Internacional de Monterrey, Carretera Miguel Alemán km 24, Local 55"/>
        <s v="Aeropuerto Internacional de Tampico, Blvd. Adolfo López Mateos 1001, Kiosco 89"/>
        <s v="Aeropuerto Internacional de Tijuana, Carretera Meza de Otay s/n, Local 84"/>
        <s v="Aeropuerto Internacional de Tijuana, Carretera Meza de Otay s/n, Local 85"/>
        <s v="Aeropuerto Internacional de Villahermosa, Carretera Villahermosa a Macuspana km 13, Local 678"/>
        <s v="Aeropuerto Internacional de Acapulco, Blvd.de las Naciones Unidas s/n, Local 87"/>
        <s v="Aeropuerto Internacional de la Paz, Carretera Transpeninsular s/n, km 13, L-37 C, Sue Int. Del Aeropuerto"/>
        <s v="Aeropuerto Internacional de Toluca, Domicilio Conocido s/n, Local 90"/>
        <s v="Aeropuerto Internacional de la Ciudad de México, Área Nacional, Edificio A, Local 94"/>
        <s v="Carrillo Puerto 2, Jardín Centenario"/>
        <s v="México Coyoacán 389"/>
        <s v="Educación 205"/>
        <s v="General Rosales 412 Poniente"/>
        <s v="Calle 4 Sur 703"/>
        <s v="Periférico Carlos Pellicer Cámara 511, local 2"/>
        <s v="Heriberto Frías 1104"/>
        <s v="Calle 8 núm. 1707"/>
        <s v="Juárez 176 Poniente"/>
        <s v="Juárez 103-C Sur"/>
        <s v="Yaxchilán 31 SM22, M18, Hotel Xbalamqué "/>
        <s v="Av. Universidad 790, Interior Metro Zapata, Local P-01"/>
        <s v="Capitán Carlos Léon s/n, Edificio C, Piso 2 (Nueva Terminal Área de la Ciudad de México)"/>
        <s v="Xaman-Ha mz. 25, lote 19 (Interior Centro Comercial Playacar Plaza)"/>
        <s v="Av. Xaman-Ha, mz. 20, lote 1 (Interior Hotel Riu Lupita)"/>
        <s v="Paseo Xaman-Ha, mz. 9 y 10, lote 1 (Interior Hotel Riu Palace Riviera Maya)"/>
        <s v="Interior Centro Comercial Galerías Ixtapa"/>
        <s v="Av. Moctezuma No. 3515 (Interior Hotel Presidente Intercontinental)"/>
        <s v="Calle Aurelio Aceves No. 225 (Interior Hotel Fiesta Americana)"/>
        <s v="Av. Camarón Sábalo No. 696, Interior Hotel Holiday Inn Sunspree Resort Mazatlán"/>
        <s v="Carretera Costera Sur Km. 16.5, San Francisco Playacar (Interior Hotel Occidental Allegro Cozumel)"/>
        <s v="Carretera Silao - León Km. 5.5 (Interior Aeropuerto Internacional del Bajío, Guanajuato)"/>
        <s v="Volcán Paricutin 120"/>
        <s v="Congreso 92"/>
        <s v="Chimalcóyotl 53"/>
        <s v="8 Oriente 12"/>
        <s v="Paseo de Los Leones 2864"/>
        <s v="Corregidora Sur 38"/>
        <s v="Miravalle 934, esquina Ermita Iztapalapa"/>
        <s v="Alonso de Ávila 80, Local 3"/>
        <s v="Indpendencia 1634"/>
        <s v="Calle 12 núm. 157"/>
        <s v="Cerro del Agua 274, 1er. piso"/>
        <s v="Av. Molinos 31, P.B."/>
        <s v="Blvd. Interlomas 5, Locales 9, 10 y 11"/>
        <s v="Gante 6"/>
        <s v="Blvd. Kukulcán lote 59, Sección &quot;A&quot;, Segunda Etapa  (Interior Hotel GR Solaris Cancún)"/>
        <s v="Hidalgo 314"/>
        <s v="General Arteaga 18, Local B, esquina González Ortega"/>
        <s v="Av. Constitución 1036"/>
        <s v="Calle Médicos s/n, Facultad de Medicina Unidad del Bosque "/>
        <s v="Calle 50, Diagonal 460, Local 11"/>
        <s v="Calle 15 - 232 y 234, Departamento 5"/>
        <s v="Av. Paseo de la Reforma No. 500 (Interior Hotel Four Seasons)"/>
        <s v="Salida Blvd. Puerto Aéreo s/n (Interior Aeropuerto Internacional de la Ciudad de México)"/>
        <s v="Capitán Carlos León s/n (Interior Terminal Internacional del Aeropuerto Internacional de la Ciudad de México, Sala F, Isla 1)"/>
        <s v="Jerónimo Cardona 116"/>
        <s v="César López de Lara 214 Sur"/>
        <s v="10 de Mayo 21"/>
        <s v="Juárez Sur 103-B"/>
        <s v="Veracruz 10"/>
        <s v="Seminario 10"/>
        <s v="Álvaro Obregón 24, esquina Madero, Plaza Paladio, Local 10"/>
        <s v="Palma 22-A"/>
        <s v="Armada de México 1506"/>
        <s v="Morelos 1-B"/>
        <s v="Mariano Escobedo 130"/>
        <s v="1a. Norte Poniente 102, casi esquina con Primera Pte."/>
        <s v="Constitución 1109"/>
        <s v="Heriberto Valdez 1300 Poniente"/>
        <s v="Madero 402 Poniente"/>
        <s v="Hidalgo 336 Poniente"/>
        <s v="16 de Septiembre 458 Oriente"/>
        <s v="Juan B. Tijerina 417 Norte"/>
        <s v="Juárez 1358 núm. 9, Plaza Cuauhtémoc"/>
        <s v="Paseo Ensenada 130, Local C-5"/>
        <s v="Tecnológico y Av. Universidad, Centro Comercial Gigante, Local 5 "/>
        <s v="Revolución Poniente  817"/>
        <s v="Centro Universitario de Informática,  Blvd. Adolfo Lopez Mateos s/n"/>
        <s v="16 de Septiembre 3708"/>
        <s v="José Vasconcelos s/n"/>
        <s v="Gastón Madrid 22"/>
        <s v="5 Sur 505-B"/>
        <s v="Independencia Oriente 336"/>
        <s v="2 Norte 117-A"/>
        <s v="3 Sur 339-A"/>
        <s v="Av. Constitución 1426"/>
        <s v="4 Sur 3734, Local 6"/>
        <s v="Benito Juárez 304-A, esquina Pedro José Méndez"/>
        <s v="Calle 21 núm. 477"/>
        <s v="Francisco I. Madero 207 Norte"/>
        <s v="Calz. de Guadalupe 431, Local 88"/>
        <s v="Aldama 155-A"/>
        <s v="Chihuahua 215 Sur"/>
        <s v="13 Sur 2902"/>
        <s v="Lardizábal 14"/>
        <s v="5 de Mayo 66"/>
        <s v="Heriberto Frías 501"/>
        <s v="Calle Puebla 326, Local 6, entrada por Cozumel"/>
        <s v="Pasaje Zócalo-Pino Suárez, Local 10 "/>
        <s v="Benito Juárez 436"/>
        <s v="Plaza Veleros, Floresta s/n"/>
        <s v="Portal Colunga No. 109"/>
        <s v="Francisco Zarco 2388"/>
        <s v="Periférico Norte 799 Kiosco Comercial de la Universidad "/>
        <s v="Independecia (Tepozanes) 159"/>
        <s v="Miguel Utrilla 3"/>
        <s v="González Obregón 5"/>
        <s v="Metro Boulevard Puerto Aéreo, Línea 1, Local CA-18"/>
        <s v="Av. Taxqueña 1320 "/>
        <s v="Metro Revolución, Línea 2, Local CA-09"/>
        <s v="Metro Allende, Línea 2, Local CM-09"/>
        <s v="Aeropuerto Internacional de la Ciudad de México, Local 5, Sala B"/>
        <s v="Aeropuerto Internacional de la Ciudad de México, Módulo 5 M, Sala B"/>
        <s v="1 Sur 189, entre 20 y 25"/>
        <s v="Paseo Central Supermanzana 52, Mza. 1, Lte. 1, Local 78, entre Av. Chemuyil y Av. Kantenah"/>
        <s v="Madero 568"/>
        <s v="Madero 582, entre Pavo y 8 de julio"/>
        <s v="Venustiano Carranza 645 Norte"/>
        <s v="Ángel Flores 302, casi esquina con calle Independencia"/>
        <s v="Madero Poniente 430"/>
        <s v="Allende 355, esquina Galeana"/>
        <s v="Galeana 28"/>
        <s v="Artilleros de 1947-1401, interior 3"/>
        <s v="Hidalgo Sur 147"/>
        <s v="Lago de Camecuaro 690"/>
        <s v="Emilio Carranza 25 "/>
        <s v="Av. Hidalgo 289-A"/>
        <s v="Manantial Cointzio Norte 355"/>
        <s v="Av. Juan Pablo II  535, Local 2"/>
        <s v="Centenario 16"/>
        <s v="Sor Juana Inés de la Cruz 209 "/>
        <s v="Salvador Quevedo y Zubieta 244"/>
        <s v="Diego José Abad 277-A"/>
        <s v="Hidalgo 615"/>
        <s v="Independencia 1001"/>
        <s v="Nicolás del Puerto 101"/>
        <s v="Carretera Cristóbal Colón 188"/>
        <s v="Vicente Guerrero 4949"/>
        <s v="Blvd. Gómez Morín 7460"/>
        <s v="Eje Central Lázaro Cárdenas 24, esquina Venustiano Carranza "/>
        <s v="Miguel Ángel de Quevedo 115"/>
        <s v="Universidad 985 "/>
        <s v="Farallón 416, esquina Boulevard Campestre"/>
        <s v="Av. Instituto Politécnico Nacional s/n, esquina Wilfrido Massieu"/>
        <s v="Carretera Picacho-Ajusco 227 "/>
        <s v="San Pedro 222 Norte"/>
        <s v="Pasaje Zócalo-Pino Suárez, Local 4"/>
        <s v="Chapultepec Sur 198"/>
        <s v="Carretera México-Toluca Km 16.5, 3655"/>
        <s v="Próspero C. Vega 1 y 3, esquina Av. 16 de Septiembre "/>
        <s v="Tamaulipas 202, esquina Benjamín Hill"/>
        <s v="Calle Allende s/n, entre Juárez y Madero"/>
        <s v="Av. Capitán Carlos León González s/n, Local A 95, Sala D"/>
        <s v="Francisco I. Madero Oriente 369"/>
        <s v="Av. Capitán Carlos León González s/n, Locales 38 y 39, Terminal 2 Ambulatorio de llegadas"/>
        <s v="Aquiles Serdán 702 Poniente"/>
        <s v="Centro Cultural Jaime Torres Bodet, av. Chimalhuacán, esquina Feria de la Flores"/>
        <s v="Matamoros 240 Poniente"/>
        <s v="Blvd. Luis Echeverria 2450, esquina con Prolongación Pérez Treviño"/>
        <s v="Av. 3-318, interior 2"/>
        <s v="Av. Oriente 4 núm. 355"/>
        <s v="Tabachines 44"/>
        <s v="Chapultepec 511"/>
        <s v="Universidad 2074"/>
        <s v="Cuauhtémoc 767, Local B"/>
        <s v="San Borja 634, Local C"/>
        <s v="Niza 23, Local C"/>
        <s v="Blvd. de la Santa Cruz 13"/>
        <s v="Mérida 21, esquina con Puebla"/>
        <s v="Gutenberg 3, Local 37"/>
        <s v="Álvaro Obregón 244, esquina Condell"/>
        <s v="Calle Olivo 101"/>
        <s v="Bosques de Duraznos 39, Locales B11-B12"/>
        <s v="Donceles 104"/>
        <s v="Juárez 16"/>
        <s v="Justo Sierra 36"/>
        <s v="Av. de los Maestros 1060, Facultad de Derecho, Edificio F"/>
        <s v="Calle 31, núm. 144-AX40, Local 1"/>
        <s v="Padre Mier 501-A Oriente"/>
        <s v="Av. Revolución 1105"/>
        <s v="Juárez Norte 38, esquina Morelos Ote."/>
        <s v="Calle Alonso 12"/>
        <s v="Hacienda Sierra Vieja 2, Lote 2,  Local 802"/>
        <s v="Camino Real a San Lorenzo Tezonco 285"/>
        <s v="Pasaje Zócalo-Pino Suárez, Locales 11 y 24"/>
        <s v="Av. Cuauhtémoc 211, Local 1, esquina con Michoacán"/>
        <s v="Mariano Otero 3435"/>
        <s v="Prisciliano Sánchez 460"/>
        <s v="Tepeyac 4800, Biblioteca Monseñor, Santiago Méndez Bravo"/>
        <s v="Universidad Km 7.5"/>
        <s v="Manuel L. Barragán 220, Local 80"/>
        <s v="República de Argentina 15"/>
        <s v="Juárez 2503, esquina 25 Sur"/>
        <s v="Juárez 76, Local B2, esquina José Azueta, frente a la Alameda Central"/>
        <s v="Insurgentes Sur357-B"/>
        <s v="Colector 13, núm. 280, Local SA-11"/>
        <s v="Av. Canal de Tezontle 1512, Locales 263-264"/>
        <s v="Paseo de la Reforma 222, Locales 219-220 "/>
        <s v="Av. Ejército Nacional 843-B, Local 1"/>
        <s v="Calle del Puente 222, Edificio de Aulas 1, entrada 4, esquina Periférico Sur"/>
        <s v="2da Poniente Sur 118, esquina Av. Central Edificio Maciel, PB"/>
        <s v="Vía José López Portillo 105, Locales 83-84"/>
        <s v="Paseo Tollocan 600, Interior s/n, entre 5 de Mayo e Isidro Fabela"/>
        <s v="Blvd. Adolfo López Mateos 502-A Poniente"/>
        <s v="Blvd. Everardo Márquez s/n, esquina Av. Revolución"/>
        <s v="Av. 8 de Julio 1685"/>
        <s v="Carretera Guadalajara-Morelia Km. 12.5, Local 73"/>
        <s v="Periférico Sur Manuel Gómez Morín 8585"/>
        <s v="Donato Guerra 164, esquina con Prisciliano Sánchez"/>
        <s v="Av. Paseo de los Leones 3399, Local 47"/>
        <s v="Av. Real de San Agustín 222, Locales 4, 5 y 6"/>
        <s v="Av. Coba Supermanza 36, Mz. 2, Lote 3-03, entre Esmeralda y Zafiro"/>
        <s v="Circuito Interior s/n, a un costado del Auditorio Benito Juárez y la Biblioteca Antonio Caso"/>
        <s v="Niños Héroes 132"/>
        <s v="Av. Presidente Masaryk 111, Locales 7 y 8, esquina con Petrarca"/>
        <s v="Av. Cuauhtémoc 330, Local 7"/>
        <s v="Km. 3.5 Carretera Lago de Guadalupe"/>
        <s v="Av. Universidad Anáhuac 46"/>
        <s v="Circuito Universidad Tecnológica s/n"/>
        <s v="Blvd. Luis Donaldo Colosio 680, Local PA-16"/>
        <s v="Venustiano Carranza 410"/>
        <s v="Eje 1 Norte, Mosqueta 259, esquina Insurgentes"/>
        <s v="Blvd. de las Naciones 1813, Local 102"/>
        <s v="Privada Torres Adalid 707, Planta Baja"/>
        <s v="31 Oriente 1606, Local 6"/>
        <s v="Pasaje Zócalo-Pino Suárez, Local 12"/>
        <s v="Av. 20 de Noviembre 717, entre Azueta y Uribe"/>
        <s v="Av. 20 de Noviembre 795"/>
        <s v="12 de Octubre 210, Locales 5 y 6"/>
        <s v="Álvaro Obregón Sur 433 "/>
        <s v="Capitán Piloto Aviador A-137, Sala C"/>
        <s v="Campo Marte y Paseo de la Reforma s/n"/>
        <s v="Plaza de la Ciudadela 2"/>
        <s v="Paseo de la Refoma y Gandhi s/n "/>
        <s v="Imán 7"/>
        <s v="Calz. de la Viga s/n, esquina Guillermo Prieto, interior del Deportivo Pino Suárez"/>
        <s v="Andador Juárez 122, esquina Ignacio Allende entre calle Allende y Moctezuma"/>
        <s v="Calle 12-173, entre 61 y 59"/>
        <s v="Súper Manzana 45, Mz. 1, Lote 1, entre Av. del Sol y Andrés Quintana Roo"/>
        <s v="Calle 67 por 68-759"/>
        <s v="Héroes 68, por Mahatma Gandhi"/>
        <s v="Calle Mariscal y 16 de Septiembre s/n"/>
        <s v="Blvd. Fidel Velázquez s/n, Mz. 1, Lt. 1"/>
        <s v="Reforma e Hidalgo s/n"/>
        <s v="Entre Obregón y Zaragoza s/n"/>
        <s v="Negrete 301 Poniente"/>
        <s v="Cabañas 8 Plaza Tapatía, entre 28 de Enero y E. Zapata"/>
        <s v="Mendizábal 6"/>
        <s v="Hoeffer 22, esquina Comonfort"/>
        <s v="16 de Septiembre y Belisario Domínguez s/n, Antiguo Palacio Municipal"/>
        <s v="Juárez 100, interior Presidencia Municipal"/>
        <s v="Calle 43, 485 Paseo Montejo"/>
        <s v="Blvd. de los Presidentes y calle Cd. Victoria s/n"/>
        <s v="Fundidora y Adolfo Prieto s/n, Parque Fundidora, interior de la Cineteca de Nuevo León"/>
        <s v="Dr. Coss 445 Sur, interior Museo de Historia Mexicana"/>
        <s v="Blvd. Luis Donaldo Colosio km 2.5 de sur a norte"/>
        <s v="Plaza Juárez s/n"/>
        <s v="Constituyentes Oriente s/n, esquina Luis Pasteur"/>
        <s v="Allende 14 Sur, entre Pino Suárez y Madero"/>
        <s v="Revolución 204"/>
        <s v="Juárez e Hidalgo s/n"/>
        <s v="Calzada de Guadalupe 705"/>
        <s v="Plaza Hidalgo 99, entre Juárez e Insurgentes"/>
        <s v="Paseo de los Héroes 9350, esquina con Francisco Javier Mina"/>
        <s v="Interior Zona Arqueológica, Domicilio s/n"/>
        <s v="Central Oriente s/n, entre 11° y 13° Oriente, interior del Centro Cultural de Chiapas"/>
        <s v="Calle Colón s/n, esquina 1ra. del Seminario"/>
        <s v="Blvd. Costero y Avenida Rivera s/n, Mz. 8"/>
        <s v="Calle 24 s/n, entre calle 27 y 29"/>
        <s v="Libertad 901"/>
        <s v="Prolongación Calzada de los Héroes 308"/>
        <s v="Lerdo 400 "/>
        <s v="Carlos León González esq. Fuerza Aérea y Alberto Santos Dumont, Local TS-33 al 35"/>
        <s v="Eje 1, esquina Aldama"/>
        <s v="Guatemala 22"/>
        <s v="Álvaro Obregón 16"/>
        <s v="Manuel Doblado, esquina Idelfonso Green 24"/>
        <s v="Boulevard Antonio Rosales y Av. Álvaro Obregón s/n"/>
        <s v="Sixto Osuna y Venustiano Carranza s/n"/>
        <s v="Constitución y calle 5ta. s/n"/>
        <s v="Nigromante 79, entre Av. Madero Poniente y Santiago Tapia"/>
        <s v="Álvaro Obregón 286"/>
        <s v="Boulevard de las Culturas 620"/>
        <s v="Av. 6 Oriente 206 (Antigua calle de la Portería de Santa Clara 4)"/>
        <s v="Calle 11 Norte 1005"/>
        <s v="Dr. Hernández Macías 75"/>
        <s v="Blvd. Adolfo López Mateos s/n"/>
        <s v="Calle 8va. Norte, entre calle 1ra. y 3ra. Poniente"/>
        <s v="México e Hidalgo s/n"/>
        <s v="Cepeda 354 Sur, entre Hidalgo y Juárez"/>
        <s v="27 de Febrero, esquina Benito Juárez s/n"/>
        <s v="5 de Mayo 285, entre Melchor Ocampo y Vicente Guerrero"/>
        <s v="Av. Gustavo Díaz Ordaz 19, Local 8"/>
        <s v="Vicente Guerrero 4758"/>
        <s v="Popocátl 5690"/>
        <s v="Calle Fray Junipero Serra 1"/>
        <s v="Constituyentes 39 Ote."/>
        <s v="16 de Septiembre 51-B"/>
        <s v="Av. del Estado 221, Local D"/>
        <s v="Blvd. Venustiano Carranza 2551, Local 1"/>
        <s v="Manuel Carpio 99, Local 13"/>
        <s v="Morelos Oriente 437. Apartado Postal 4014"/>
        <s v="Calz. del Valle 400 Ote. Mall del Valle, Local 114"/>
        <s v="Junco de la Vega 2525"/>
        <s v="Paseo de los Leones 1125-3 "/>
        <s v="Fray Bartolomé de las Casas 211-A Norte"/>
        <s v="Prolongación Madero 270"/>
        <s v="Morelos Poniente 1030"/>
        <s v="Guerrero 1136"/>
        <s v="Eugenio Garza Sada 2622"/>
        <s v="Av. Nichupte, Local 18, Sm 16, Mz. 5, Lote 18, entre Av. Nizuc y Av. Contoy"/>
        <s v="6a. Oriente Sur 451"/>
        <s v="Canal de Miramontes 2735"/>
        <s v="Mier y Pesado 210, local 2, letra C"/>
        <s v="Juárez 4 "/>
        <s v="Av. Osa Mayor 2902"/>
        <s v="Av. Alcanfores s/n, esq. San Juan Totoltepec, Campus FES Acatlán UNAM"/>
        <s v="Av. Guelatao 66, Campus 1 FES-Z"/>
        <s v="Corredor Zona Comercial, a un costado sur de Rectoría"/>
        <s v="Centro Cultural Universitario"/>
        <s v="Tacuba 5"/>
        <s v="Orizaba 24"/>
        <s v="Universidad 3000"/>
        <s v="Pasaje Zócalo-Pino Suárez Local 28"/>
        <s v="Presidente Carranza 162"/>
        <s v="Cuauhtémoc 12"/>
        <s v="Rodolfo Sánchez Taboada 10050-A"/>
        <s v="Tecnológico 7, 8, Universidad Autónoma de Baja California"/>
        <s v="Aquiles Serdán 13 A"/>
        <s v="Galeana 36 A"/>
        <s v="Francisco y Madero 335"/>
        <s v="CC Villasunción Sección A, Local 15-A "/>
        <s v="Hidalgo 202"/>
        <s v="Paseo Triunfo de la República s/n, Local 24"/>
        <s v="Centro Comercial Cuernavaca, Local B13"/>
        <s v="Plaza Ágora Baratillo, Local 4"/>
        <s v="Emiliano Zapata 125"/>
        <s v="Centro Comercial Gran Plaza, Locales 12,13 y 14 E"/>
        <s v="Centro Comercial La Cachanilla, Local 13 F"/>
        <s v="Hidalgo 204"/>
        <s v="Reforma 511"/>
        <s v="Portal Hidalgo 4"/>
        <s v="Venustiano Carranza 765"/>
        <s v="Centro Comercial Plaza Río Tijuana, Local C 3"/>
        <s v="Plaza Crystal, Local 7-A"/>
        <s v="Gregorio Méndez Magaña 717"/>
        <s v="Xalapeños Ilustres 35"/>
        <s v="Fernando Villalpando 601"/>
        <s v="San Fernando 459"/>
        <s v="San Fernando 235, Local B"/>
        <s v="Universidad 1307, Local A"/>
        <s v="Luis González Obregón 9"/>
        <s v="Oriente 2 núm. 115, Local 3"/>
        <s v="Guadalupe Victoria 98"/>
        <s v="Revolución 30-C"/>
        <s v="Francisco I. Madero 424"/>
        <s v="Quintana Roo 186 B"/>
        <s v="Calle 59-489 x 62 y 64"/>
        <s v="Av. Taxqueña 1792"/>
        <s v="Motolinia 36"/>
        <s v="Av. Juárez 424"/>
        <s v="Avenida 5, núm. 503-5, entre calles 5 y 7"/>
        <s v="Zapata 22"/>
        <s v="Teófilo Olea y Leyva 33"/>
        <s v="Metro Zócalo-Pino Suárez, Local 30"/>
        <s v="Tulpetlac 20"/>
        <s v="Calle 314-19"/>
        <s v="Av. Central 848"/>
        <s v="Calle Puerto Topolobampo 60"/>
        <s v="Cuauhtémoc 179,  Local 1"/>
        <s v="Patriotismo 875-D"/>
        <s v="Sadi Carnot 75"/>
        <s v="Guanajuato 72 P.B."/>
        <s v="Calle 5 de Febrero 109-A Oriente"/>
        <s v="Av. Universidad 3000"/>
        <s v="Av. Revolución 1818-G"/>
        <s v="República de Guatemala 10, Local 10"/>
        <s v="Calzada del Hueso 921, Local 13"/>
        <s v="Av. de la Paz 1996, esquina Chapultepec"/>
        <s v="Blvd. Manuel Ávila Camacho 1165"/>
        <s v="Av. Cuba 288,  P.A."/>
        <s v="Seminario 16-A"/>
        <s v="Agustín Melgar 25"/>
        <s v="Emilio Carranza 802 Ote."/>
        <s v="Valle del Yaqui 112"/>
        <s v="Nuevo León 115"/>
        <s v="Alejandro Dumas 81"/>
        <s v="Centro Comercial Santa Fe, Vasco de Quiroga 3800, Local 303 y 304, Piso 2"/>
        <s v="Centro Comercial Perisur, Periférico Sur y Zacatépetl  4690, Local 402, Piso 2"/>
        <s v="Hamburgo 126"/>
        <s v="Álvaro Obregón 86, esquina con Córdobay Orizaba"/>
        <s v="Emiliano Zapata 60-B"/>
        <s v="5 de Mayo 43, Isabel La Catolica 20, Letra C"/>
        <s v="Isabel la Católica 1-B"/>
        <s v="Manuel Fernando Soto 203-A"/>
        <s v="1° de Mayo 214"/>
        <s v="21 de Marzo Norte 309"/>
        <s v="Mesones 145-A"/>
        <s v="Retorno de las Flores 15370, Local 13-B"/>
        <s v="Glorieta del Metro Insurgentes, Local CC 21-A"/>
        <s v="2da. Poniente Norte 129 "/>
        <s v="3a. Avenida Norte 39"/>
        <s v="Herrera y Cairo 1061"/>
        <s v="Viaducto 26"/>
        <s v="Calle Ignacio Allende, esquina con Privada de Allende 701"/>
        <s v="Mariano Jiménez 1270-B, entre Genaro Codina y Av. Himno Nacional"/>
        <s v="Rayón 22, Local 4"/>
        <s v="Hidalgo 22, Int. 4, esquina Comonfort"/>
        <s v="Esopo 11"/>
        <s v="Paseo de los Tamarindos 90, Local 1, P.B."/>
        <s v="Conchitas 4556"/>
        <s v="Mar Arábigo 9-B"/>
        <s v="Félix Berenguer 106"/>
        <s v="Álvaro Obregón 99"/>
        <s v="Diagonal de San Antonio 1931-A"/>
        <s v="Guaymas 8-408"/>
        <s v="Calle Isabel La Católica 97, esquina con San Jerónimo"/>
        <s v="República de Cuba 54-C"/>
        <s v="Altamirano 46, Locales 123 y 125, Plaza Loreto"/>
        <s v="Álvaro Obregón 230, Local 2"/>
        <s v="Dr. Lucio 103, Edificio A-3, 2"/>
        <s v="Morelos 85"/>
        <s v="Academia 13"/>
        <s v="Donceles 86, Int. 1, P.B."/>
        <s v="Marruecos 74-A"/>
        <s v="Cerro de las Torres 174"/>
        <s v="Prado Norte 565"/>
        <s v="Dr. Pasteur 111, Int. 210"/>
        <s v="Tlalpan 1552-1A"/>
        <s v="Av. San Lorenzo 37"/>
        <s v="Norte 82-B  5203, esquina Albino Corzo"/>
        <s v="Hidalgo 45"/>
        <s v="Miguel Ángel de Quevedo 209 "/>
        <s v="Juárez 20-A"/>
        <s v="Allende 38"/>
        <s v="Carlos Arellano 4"/>
        <s v="Blvd. Campestre 804"/>
        <s v="Miguel Ángel de Quevedo 217"/>
        <s v="Sócrates 156, esquina Homero"/>
        <s v="Corregidora Norte 350"/>
        <s v="Guadalupe 1294"/>
        <s v="43 Oriente 13 "/>
        <s v="Blvd. del Niño Poblano 2501 &quot;B&quot;, Local 2"/>
        <s v="Instituto Politécnico Nacional 1848"/>
        <s v="Av. Juárez 18-D"/>
        <s v="Dr. Pasteur 115, 1er. Piso"/>
        <s v="Pasaje Zócalo-Pino Suárez, Local 9"/>
        <s v="Pasaje Zócalo Pino Suárez, Local 20"/>
        <s v="Calle 14-222, casi esquina 100 Metros"/>
        <s v="San Jerónimo 630, Local TRA 10"/>
        <s v="Fausto Vega 505"/>
        <s v="Acolhuacan Manzana 2-A, Lote 7"/>
        <s v="5 de Mayo 27, Local C"/>
        <s v="5 de Mayo 43, Local D"/>
        <s v="Pasaje Zócalo-Pino Suárez, Local 32"/>
        <s v="Nicolás León 192-B"/>
        <s v="Plaza Expo, Centro Comercial Torres Lindavista, Isla 2"/>
        <s v="Tianguistengo 19"/>
        <s v="Universidad 1700"/>
        <s v="Baja California 22, Local C"/>
        <s v="Sierra Nevada 959"/>
        <s v="López Cotilla 1498"/>
        <s v="Tercer Anillo Periférico 301, Plaza Zentralia Colima,  Local 105"/>
        <s v="Guadalupe Victoria 22"/>
        <s v="Leo Zúñiga 305, esquina 20 de Noviembre"/>
        <s v="Capitán Pérez 6, Local 4"/>
        <s v="Díaz Ordaz 1825"/>
        <s v="Blvd. Ortiz Mena 1817"/>
        <s v="Emerson 5"/>
        <s v="Manuel José Othón 170"/>
        <s v="Calle 33 núm. 10, entre calle 26-A"/>
        <s v="Blvd. del Niño Poblano 2901"/>
        <s v="49 Sur 1906"/>
        <s v="7 Oriente 3, Local 2"/>
        <s v="Macedonio Alcalá 104"/>
        <s v="Tomasa Esteves 735-A"/>
        <s v="Juárez Sur 218"/>
        <s v="Hidalgo Poniente 411"/>
        <s v="5 de Mayo 203 "/>
        <s v="Venustiano Carranza Pte. 305"/>
        <s v="Abasolo 10"/>
        <s v="Ocampo 3229"/>
        <s v="Morelos  687-689"/>
        <s v="Revolución 115"/>
        <s v="Úrsulo Galván  65"/>
        <s v="Pasaje Enriquez, Enriquez y Primo Verdad"/>
        <s v="Xalapeños Ilustres 48"/>
        <s v="Av. 20 de Noviembre 1381"/>
        <s v="Ignacio Zaragoza 403"/>
        <s v="Madero Oriente 338-A"/>
        <s v="Isidro Huarte 665"/>
        <s v="5 de Febrero 1302-A Poniente / Calle de la Cruz 394 "/>
        <s v="Juárez 110-A"/>
        <s v="20 de Noviembre 66-A"/>
        <s v="Luis Donaldo Colosio s/n, Edificio FER, Local 12"/>
        <s v="5 de Febrero, entre Guerrero y No Reelección"/>
        <s v="Obregón 1093"/>
        <s v="Niños Héroes s/n"/>
        <s v="Calle F. Pizarro 183-B"/>
        <s v="Allende 823-5"/>
        <s v="Sonora 161 al Norte Altos"/>
        <s v="3 Poniente 524-B"/>
        <s v="16 de Septiembre 1108, Local 4"/>
        <s v="H. Galeana 14 A-2"/>
        <s v="Galeana 14, Piso 2,  Int. 5 "/>
        <s v="Calle 21 núm. 201"/>
        <s v="Universidad 2701"/>
        <s v="Calle 5a. núm. 139"/>
        <s v="16 de Septiembre s/n, Local 8"/>
        <s v="1a. Norte Poniente 313"/>
        <s v="Escobedo 614 Sur"/>
        <s v="García Obeso 858"/>
        <s v="Washington  812 Pte"/>
        <s v="Orizaba 39 bis"/>
        <s v="Congreso 8 "/>
        <s v="Donceles 105, Local D"/>
        <s v="Calz. Cuauhtémoc 750 Nte"/>
        <s v="Jardín Juárez 10"/>
        <s v="Plaza Comercial San Agustín, Av. Tecnológico 4101, Local 3"/>
        <s v="Tepeyac 718"/>
        <s v="Morelos 233 Poniente"/>
        <s v="Hidalgo 109"/>
        <s v="Blvd. Benito Juárez s/n, Centro Comercial 19, Local 6"/>
        <s v="López Materos s/n, Local 19-A, Zona 1"/>
        <s v="Blvd. Benito Juárez s/n "/>
        <s v="Av. Tankah Supermanza 24, Manzana 1, Lote 72"/>
        <s v="Altos 19"/>
        <s v="Calle 66 núm. 486"/>
        <s v="Zona Arqueológica de Monte Albán"/>
        <s v="Av. Revolución y Calle 2a-200 "/>
        <s v="Melchor Ocampo 58"/>
        <s v="Av. San Pedro Sur 108"/>
        <s v="Calle 50 núm. 143, Local 31, Plaza Dorada"/>
        <s v="Universidad e Irigoyen s/n"/>
        <s v="Blvd. Lázaro Cárdenas 100"/>
        <s v="Presidente Carranza 600"/>
        <s v="Venustiano Carranza 326"/>
        <s v="Tito Estrada 4"/>
        <s v="5 de Mayo 1515 Norte"/>
        <s v="20 de Noviembre 570"/>
        <s v="Allende 205 Oriente"/>
        <s v="Morones Prieto Poniente 4500 / Universidad de Monterrey"/>
        <s v="16 de Septiembre 312"/>
        <s v="San Fernando 150"/>
        <s v="Ignacio Zaragoza 266 Norte"/>
        <s v="Juárez 582 A"/>
        <s v="Jesús García 142 Sur"/>
        <s v="Xalapa 628"/>
        <s v="Leona Vicario Sur 265"/>
        <s v="Texcoco  218"/>
        <s v="Xalapeños Ilustres 37"/>
        <s v="Calle 3 núm. 305-B"/>
        <s v="Río Suchiate 9961"/>
        <s v="Blvd. Sánchez Taboada 4002, B2A"/>
        <s v="Puebla 180, Piso 1-101"/>
        <s v="Madero 20"/>
        <s v="Juan Ruiz de Alarcón 12"/>
        <s v="Av. de los Plateros 28"/>
        <s v="Madero 615-B, nuevo número 927"/>
        <s v="Calle 3 Poniente 318, esquina 5 Sur"/>
        <s v="Av. Miguel Alemán 124 Sur"/>
        <s v="Carretera México-Cuernavaca 5595"/>
        <s v="Dr. Nicolás León 112"/>
        <s v="Pasaje Zócalo-Pino Suárez, Local 1"/>
        <s v="Pasaje Zócalo-Pino Suárez, Local 16"/>
        <s v="Pasaje Zócalo-Pino Suárez, Local 29"/>
        <s v="Allende 14, Local C"/>
        <s v="Pasaje Zócalo-Pino Suárez, Local 2"/>
        <s v="Pasaje Zócalo Pino Suárez, Local 27"/>
        <s v="Pasaje Zócalo-Pino Suárez, Local 38"/>
        <s v="Pasaje Zócalo Pino Suárez, Local 33"/>
        <s v="Pasaje Zócalo-Pino Suárez, Local 6"/>
        <s v="Av. Cuauhtémoc  1430"/>
        <s v="Francisco I. Madero 313"/>
        <s v="11 Poniente y 1a. Avenida Sur 1173, Local 7 (Servi Plaza)"/>
        <s v="Blvd. Ortiz Mena  2814, esquina Calle Presa Rejón "/>
        <s v="Av. San Francisco Villarreal Torres, esquina Manuel Gómez Morín 11219, Local 29-D"/>
        <s v="Av. Juárez 1398 Pte"/>
        <s v="Pasaje Zócalo-Pino Suárez, Local 34"/>
        <s v="Pasaje Zócalo-Pino Suárez, Local 39"/>
        <s v="Odontología 69, Local 104"/>
        <s v="Av. Cuauhtémoc 1200"/>
        <s v="Glorieta de Insurgentes, Local CC02-A, Metro Insurgentes"/>
        <s v="Av. de los Maestros 203, entre prolongación Manuel Carpio y cerrada Los Maestros"/>
        <s v="Guadalupe Victoria 916, Local E1 y E7"/>
        <s v="Blvd. Adolfo López Mateos 227 oriente"/>
        <s v="Blvd. Campestre 148-B"/>
        <s v="Costera Miguel Alemán 301 - B"/>
        <s v="Allende 304"/>
        <s v="Av. Mariano Otero 3036"/>
        <s v="Av. Alta Tensión 9, Local A"/>
        <s v="Av. Eugenio Garza Sada 2402"/>
        <s v="Pino Suárez 700, Local A"/>
        <s v="Av. 33-A Oriente 627"/>
        <s v="Portal Hidalgo 4, 2° Piso"/>
        <s v="Av. de los Arcos 22"/>
        <s v="Venustiano Carranza 757"/>
        <s v="Av. Universidad 36"/>
        <s v="Blvd. Mariano Sánchez 10"/>
        <s v="Poniente 5 núm. 52"/>
        <s v="Blvd. Manuel Ávila Camacho 1737"/>
        <s v="Calle 14 núm. 70 por Calle 20, Locales A1-A2"/>
        <s v="Vía José López Portillo s/n, Km 29.5"/>
        <s v="Carretera México-Cuautla 1, Plaza Sendero, Locales 1, 2 y 3 "/>
        <s v="Manuel Gutiérrez Zamora 13 PB"/>
        <s v="Paseo Tollacan 55, Locales 24 y 25-D"/>
        <s v="Huancayo 775-Bis, esquina Av. Wilfrido Massieu"/>
        <s v="Madero Poniente 944, letra F"/>
        <s v="Plaza Periférico Locales 7B y 8B núm. 100, Carretera Monterrey cruce con Libramiento Sur"/>
        <s v="Blvd. Manuel Ávila Camacho 71, Mundo E"/>
        <s v="Golondrinas 85"/>
        <s v="Av. De las Torres 2111, Locales 1 y 12"/>
        <s v="Av. de la Paz 1736"/>
        <s v="Pasaje Zócalo Pino Suárez, Local 13"/>
        <s v="Pasaje Zócalo-Pino Suárez, Local 21"/>
        <s v="Pasaje Zócalo Pino Suárez, Local 37"/>
        <s v="Av. Enrique Díaz de León sur 150"/>
        <s v="Pasaje Zócalo-Pino Suárez, Local 15"/>
        <s v="Liverpool 65"/>
        <s v="Paseo Zumarraga s/n, Plaza Comercial Villa de Guadalupe, Local 24"/>
        <s v="Av. Juárez 279"/>
        <s v="Padre Mier 210 Poniente"/>
        <s v="Calle 2 Sur 306"/>
        <s v="Higalgo 146"/>
        <s v="Gabino Barreda 119"/>
        <s v="Carretera Barra de Navidad el Naranjo Km. 20 "/>
        <s v="Reforma e Hidalgo s/n, Museo Regional de Historia / Dirección General de Servicios y Actividades Productivas"/>
        <s v="Av. Universidad 333"/>
        <s v="Josefa Ortiz de Domínguez 64"/>
        <s v="Carretera Colima-Coquimatlán km 9"/>
        <s v="Padre Mier 501 Oriente"/>
        <s v="Hidalgo 146"/>
        <s v="Padre Mier 210-A Pte."/>
        <s v="Calle 4a. Salvador Díaz Mirón 7977"/>
        <s v="Lic. Primo de Verdad 10, esquina Moneda"/>
        <s v="Pedro Antonio de los Santos 84 / Casa del Tiempo"/>
        <s v="Av. San Pablo 180"/>
        <s v="San Rafael Atlixco 186, UAM Iztapalapa"/>
        <s v="Calle 60 x 57, núm. 491-A"/>
        <s v="Carretera al Sur Km. 5.5, edificio B-PA"/>
        <s v="Unidad Campo Redondo"/>
        <s v="Carretera 57 Km 5.5, Campus de la UAC"/>
        <s v="Bulevar Revolución 590 Oriente, esquina con Comonfort"/>
        <s v="Carretera Pachuca-Tulancingo Km. 4.5. Edificio Cevide"/>
        <s v="Av. Patria 1201"/>
        <s v="Av. Ángel Leaño 500"/>
        <s v="Facultad de Odontología Piso 2, Escorza, entre Mexicalzingo y Guadalupe Montenegro"/>
        <s v="Facultad de Medicina, Priv. Fernando Banda 26 "/>
        <s v="Cerro de las Campanas s/n"/>
        <s v="Av. Universidad 975"/>
        <s v="Ciudad Universitaria, Edificio A"/>
        <s v="Carretera México-Texcoco Km. 38.5, Edif. Administrativo P.B."/>
        <s v="Juárez 46, Letra A"/>
        <s v="Escobedo 1103 "/>
        <s v="Francisco I. Madero 849"/>
        <s v="Álvaro Obregón 450"/>
        <s v="Av. López Velarde  637"/>
        <s v="Carretera Zacatecas Guadalajara Km. 6"/>
        <s v="Av. Universidad 940, Edif. 9"/>
        <s v="Centro Cultural Paso del Norte, calle Estocolmo y Benjamin Franklin s/n"/>
        <s v="13 Poniente 1927, Universidad Popular Autónoma del Estado de Puebla"/>
        <s v="Hidalgo  9"/>
        <s v="Av. Reforma 1375"/>
        <s v="Instituto Literario 100 A Poniente"/>
        <s v="Instituto Literario 100 Oriente"/>
        <s v="Av. Benito Juárez 114"/>
        <s v="5 de Febrero 818 sur"/>
        <s v="Antonio Caso s/n"/>
        <s v="Hidalgo y Matamoros s/n"/>
        <s v="Federico Ortiz Armengol 201, Fraccionamiento La Luz, La Resolana"/>
        <s v="Carretera San Cristóbal de las Casas-San Juan Chamula KM. 3.5 "/>
        <s v="Av. España 1359 "/>
        <s v="Av. Encanto s/n esq. Antonio Nava "/>
        <s v="61 No. 443 por 50 y 52"/>
        <s v="Av. Instituto Politécnico Nacional, esquina Wilfrido Massieu s/n, (en la Biblioteca Nacional de Ciencia y Tecnología Ingeniero &quot;Victor Bravo Ahuja&quot; Unidad Profesional Adolfo López Mateos, Zacatenco)"/>
        <s v="Tresguerras 27, esq. Tolsá (cerca de la estación del metro Balderas)"/>
        <s v="Belisario Domínguez 22"/>
        <s v="Antiguo Camino a la Resurrección 1002-A"/>
        <s v="Calle 55 núm. 1, entre Calle 8 y 10"/>
        <s v="Primera Sur y 12 Poniente 1289 / Calle Eduardo J. Selvas s/n (dirección de la rectoría)"/>
        <s v="La Arboleda 200"/>
        <s v="Cerrada de León 54 "/>
        <s v="Augusto Rodin 498"/>
        <s v="Plaza Valentín Gómez Farías  12"/>
        <s v="Av. Pedro de Alba 101 "/>
        <s v="Av. Pedro de Alba 101, Facultad de  Derecho"/>
        <s v="Av. Pedro de Alba 101, Biblioteca Magna"/>
        <s v="Lázaro Cárdenas 4600, Unidad Mederos"/>
        <s v="Zaragoza s/n"/>
        <s v="Colegio Civil s/n Centro Cultural Universitario"/>
        <s v="Calle 6 Norte 212-A"/>
        <s v="Sigüenza y Góngora 13 C"/>
        <s v="Pedro Henríquez Ureña 619, Local A "/>
        <s v="Av. Paseo de los Héroes 95, Local B-20-A., Centro Comercial Plaza Río Tijuana"/>
        <s v="José Ma. Morelos 216"/>
        <s v="Escobedo 350 Sur"/>
        <s v="Real de Guadalupe 24"/>
        <s v="Independencia Oriente 104"/>
        <s v="Calle 29 Norte 1003-E"/>
        <s v="Calle 3ra. núm. 5"/>
        <s v="2 Norte 204"/>
        <s v="Calle Morelos esquina con Quinta No. 145"/>
        <s v="Washington 118 Ote., entre Juárez y Guerrero"/>
        <s v="Plaza Cristal Local 8, zona B"/>
        <s v="Manuel Doblado 466"/>
        <s v="Pasaje Zócalo-Pino Suárez, Local 2-A"/>
        <s v="Hidalgo 820"/>
        <s v="Hidalgo 713"/>
        <s v="Av. 5 de Febrero 273"/>
        <s v="Londres Hawai s/n"/>
        <s v="Calle 34 núm. 218, -Sector Ñlobertad"/>
        <s v="Galeana 1009 "/>
        <s v="Eva Sámano 1002"/>
        <s v="Ejército Mexicano 1004"/>
        <s v="Jardín Rincón Gallardo 7"/>
        <s v="Madero 207"/>
        <s v="Av. Universidad 935, Centro Comercial Plaza Universidad, Local 8"/>
        <s v="Privada 27 Pte. 1108-7B"/>
        <s v="11 Poniente 2317-A"/>
        <s v="Donato Guerra 202, Local 7"/>
        <s v="Manuel María del Llano 917-B Poniente"/>
        <s v="Madero 426"/>
        <s v="5B Sur 5740"/>
        <s v="2a. Benito Juárez 7609"/>
        <s v="Oriente 257 núm. 202 antes 180, esquina con retorno 2 de 257"/>
        <s v="15 Oriente 405"/>
        <s v="República del Salvador 32, Local 10"/>
        <s v="Callejón Gómez Farías antes del Santero 113"/>
        <s v="Madero 221"/>
        <s v="Av. Aguascalientes 2050"/>
        <s v="Av. Guerrero 136"/>
        <s v="Reforma 113"/>
        <s v="Félix Uresti Gómez 302 Norte"/>
        <s v="Av. Centro Urbano Poniente 18, Local 422"/>
        <s v="Calle Ignacio Allende 8 bis"/>
        <s v="25 Poniente 1705-A"/>
        <s v="Allende 10, Local 3"/>
        <s v="Alcolea No. 102"/>
        <s v="Gutiérrez 1827"/>
        <s v="Hamburgo 135"/>
        <s v="Magisterio Nacional 113"/>
        <s v="Blvd. Agua Caliente 8581"/>
        <s v="Calle 12,  876"/>
        <s v="Calle 57, Interior Centro Cultural Casa núm. 6, entre 8 y 10"/>
        <s v="República de Guatemala 10, Local 25"/>
        <s v="Novena Oriente 4-A "/>
        <s v="Nicolás León 118"/>
        <s v="Manuel M. Ponce 233"/>
        <s v="Circunvalación 7"/>
        <s v="José María Morelos 38"/>
        <s v="Allende 350-A"/>
        <s v="Bolívar 21, Piso 3-314"/>
        <s v="Puente de Piedra 150-P.B."/>
        <s v="Cjón. del Diamante 7, Altos"/>
        <s v="Jardines de Morelos 174"/>
        <s v="Libertad 21"/>
        <s v="Tres Cruces 99"/>
        <s v="Lago Titicaca 102"/>
        <s v="Independencia 64, Local A"/>
        <s v="Monte Ararat 220"/>
        <s v="Carlos León de la Peña 506 Sur"/>
        <s v="Zacatecas 177-A, esquina Allende"/>
        <s v="Av. 16 de Septiembre 222-A"/>
        <s v="10 Poniente 305"/>
        <s v="Jiménez 407"/>
        <s v="Niños Héroes 217"/>
        <s v="Matamoros 32 Poniente"/>
        <s v="Río Tecolutla 30"/>
        <s v="16 de Septiempbre 5312"/>
        <s v="Portal Francisco I. Madero 101-D"/>
        <s v="3ra. Sur Oriente 748"/>
        <s v="Vázquez 30, Letra A"/>
        <s v="Morelos 589"/>
        <s v="Juárez 103"/>
        <s v="Pasaje Zócalo-Pino Suárez, Local 8"/>
        <s v="Pablo Berastegui 123"/>
        <s v="Contreras Medellín 140"/>
        <s v="Venustiano Carranza 315 Altos"/>
        <s v="Washington Oriente 112"/>
        <s v="Av. Juárez 612"/>
        <s v="Av. Constitución 1022"/>
        <s v="Av. Revolución 1279"/>
        <s v="Av. 20 de Enero 332"/>
        <s v="Altamira Oriente 313"/>
        <s v="5 de Mayo 311 Poniente"/>
        <s v="Av. Instituto Politécnico Nacional 1669"/>
        <s v="Av. Salvador Díaz Mirón s/n, esquina Plan de San Luis"/>
        <s v="Escobedo 584 Sur"/>
        <s v="Plaza Comercial Villa de Guadalupe 1ra sección,  local 10"/>
        <s v="Durango 90 PB"/>
        <s v="Pasaje Zócalo-Pino Suárez, Local 36"/>
        <s v="Av. Poniente 8, núm. 339"/>
        <s v="Montevideo 40"/>
        <s v="Portal Corregidora 108"/>
        <s v="Donato Guerra 177"/>
        <s v="Independencia 378"/>
        <s v="Pasaje Zócalo-Pino Suárez, Local 31-A"/>
        <s v="Córdoba 100"/>
        <s v="Álvaro Obregón 186 Bis-A"/>
        <s v="Hidalgo 132"/>
        <s v="Av. 5 de Mayo 49"/>
        <s v="Campos Elíseos No. 218 (Interior Hotel Presidente Intercontinental) "/>
        <s v="Viaducto Río de la Piedad No. 260 (Interior Hotel Holiday Inn Plaza Dalí)"/>
        <s v="Liverpool 155 (Interior Hotel NH Mexico City)"/>
        <s v="Blvd. Puerto Aéreo No. 502 ( Interior Hotel Fiesta Inn Aeropuerto)"/>
        <s v="Paseo de la Reforma No. 1 (Interior Meliá México Reforma)"/>
        <s v="Paseo de la Reforma No. 325 (Interior Hotel Sheraton Ma. Isabel)"/>
        <s v="Av. Juárez No. 70 (Interior Hotel Sheraton Centro Histórico)"/>
        <s v="Campos Elíseos No. 204 (Interior Hotel Nikko México)"/>
        <s v="Local 5, Interior del Hotel Camino Real Aeropuerto México No. 80"/>
        <s v="Capitán Carlos León s/n (Interior Primer Nivel del Edificio &quot;A&quot; de la Terminal Internacional del A.I.C.M.)"/>
        <s v="San Pedro Toltepec s/n (Interior Aeropuerto Internacional de la Ciudad de Toluca)"/>
        <s v="Capitan Carlos León s/n. Edificio C, Piso 2 (Interior Aeropuerto Internacional de la Ciudad de México, Terminal 2)"/>
        <s v="Capitán Carlos León s/n, Edificio C, Piso 2, Nueva Terminal Aérea del Aeropuerto Internacional de la Ciudad de México. Geresa México."/>
        <s v="Blvd. Kukulcán Km. 7.5 (Interior Hotel Presidente Intercontinental Cancún)"/>
        <s v="Blvd. Kukulcán Km. 8.5 (Interior Hotel Hyatt Regency Cancún)"/>
        <s v="Blvd. Kukulcán, lote 64, Sección &quot;A&quot;, 2a. Etapa (Interior Hotel Royal Solaris Caribe)"/>
        <s v="Blvd. Kukulcán, lote 64, Sección &quot;A&quot;, 2a. Etapa (Interior Hotel Villas Solaris)"/>
        <s v="Domicilio Conocido 1a. Sur por la 5a. Av. Zona Federal (Interior Muelle Fiscal de Playa del Carmen)"/>
        <s v="Av. Xaman-Ha, mz. 6 (bis), lote 1, Condominios Playacar (Interior Hotel Riu Playacar)"/>
        <s v="Av. Xaman-Ha, mz. 3, lote 1, Condominios Hacienda del Carmen, Playa del Carmen (Interior Hotel Riu Yucatán)"/>
        <s v="Av. Xaman-Ha, mz. 25, lote 1, Condominios Playacar (Interior Hotel Riu Tequila)"/>
        <s v="Carretera Federal Chetumal Km. 299 (Interior Hotel H10 Ocean Maya)"/>
        <s v="Carretera Chetumal Puerto-Juárez Km. 234 (Interior Hotel Dreams Tulúm Resorts &amp; Spa (antes Sunscape))"/>
        <s v="Blvd. Kukulkán Km. 8.5, mz. 50, lote 5, Sección &quot;A&quot; (Interior Hotel Riu Cancún)"/>
        <s v="Carretera Federal 387 Chetumal-Cancún Km. 299 (Interior Hotel Secrets Capri Riviera Cancún)"/>
        <s v="Blvd. Kukulcán Km. 8.5 , Sección A, mz. 50, lote 4, frente a Plaza Terramar  (Interior Hotel Riu Palace Las Américas Cancún)"/>
        <s v="Blvd. Kukulcán mz. 51, lote 7 (Interior Hotel Dreams Cancún Resort &amp; Spa)"/>
        <s v="Blvd. Kukulcán Km. 5.5, lote 6-C (Interior Hotel Riu Caribe)"/>
        <s v="Paseo de la Marina Sur 205 (Interior Hotel Westin Regina)"/>
        <s v="Calle Francisco Medina Ascencio Km. 2.5, Carretera al Aeropuerto (Interior Hotel Fiesta Americana Vallarta)"/>
        <s v="Lote K y K' de la Av. Cocoteros s/n, Del. Condominio Maestro Los Flamingos (Interior Hotel Riu Jalisco)"/>
        <s v="Blvd. Ixtapa s/n (Interior Hotel Presidente Intercontinental)"/>
        <s v="Paseo de Ixtapa Lote No. 5 (Interior Hotel Tesoro Ixtapa)"/>
        <s v="Blvd. Ixtapa s/n, local 4 y 4-A. (Interior Hotel NH Krystal Ixtapa)"/>
        <s v="Blvd. Ixtapa lote No. 5-A (Interior Hotel Park Royal, antes Radisson Resort)"/>
        <s v="Sala de última espera (Interior Aeropuerto Internacional de Ixtapa Zihuatanejo José Azueta) "/>
        <s v="Carretera Transpeninsular Km. 22.5 (Interior Hotel Westin Regina Los Cabos)"/>
        <s v="El Medano s/n (Interior Hotel Meliá San Lucas)"/>
        <s v="Km. 18.5 Carretera Transpeninsular Cabo San Luis (Interior Hotel Dreams Los Cabos Suites Golf Resort &amp; Spa)"/>
        <s v="Blvd. San José, lote 10 (Interior Hotel Royal Solaris Los Cabos)"/>
        <s v="Camino Viejo a San José del Cabo Km. 4.5 (Interior Hotel Riu Palace Los Cabos, junto al restaurante)"/>
        <s v="Local s/n (Interior Hotel Casa Dorada), AT Medano"/>
        <s v="Local 22, Pasillo Ambulatorio (Interior Aereopuerto Internacional La Paz)"/>
        <s v="Av. Costera Miguel Alemán No. 163 (Interior Hotel Avalon Excalibur)"/>
        <s v="Costera Guitarrón No. 110 (Interior Hotel Park Royal Acapulco)"/>
        <s v="Av. Costera Miguel Alemán No. 159 (Interior Hotel Ritz Acapulco)"/>
        <s v="Av. San José Vasconcelos No. 300 Oriente (Interior Hotel Presidente Intercontinental)"/>
        <s v="Retorno Fundidora No. 100 (Interior Hotel Holiday Inn Parque Fundidora)"/>
        <s v="Carretera Miguel Alemán Km. 24, Local 2, Sala de Última Espera (Edificioi Terminal de Bajo Costo, Aeropuerto Internacional &quot;General Mariano Escobedo&quot; de Apodaca, N.L.)"/>
        <s v="Av. de las Rosas No. 2933 (Interior Hotel Hilton Guadalajara)"/>
        <s v="Andador General Planta Alta, Interior Aeropuerto Internacional Miguel Hidalgo"/>
        <s v="Carretera Guadalajara-Chapala Km. 17.5 (Interior Planta Baja, Kiosco 1, Edificio Terminal Aeropuerto Internacional de Guadalajara)"/>
        <s v="Carretera Guadalajara-Chapala Km. 17.5 (Interior Planta Baja, Kiosco 5, Edificio Terminal Aeropuerto Internacional de Guadalajara)"/>
        <s v="Carretera Guadalajara-Chapala Km. 17.5 (Interior Edificio de Aviación Regional, Aeropuerto Internacional de Guadalajara) "/>
        <s v="Carretera Guadalajara-Chapala Km. 17.5 (Interior Edificio de Aviación Regional, Aeropuerto Internacional de Guadalajara)"/>
        <s v="Av. Colón No. 500 (Interior Hotel Presidente Intercontinental Villa Mercedes)"/>
        <s v="Blvd. Hermanos Serdán No. 141 (Interior Hotel Crowne Plaza)"/>
        <s v="Blvd. Villa del Mesón No. 56, Esq. Av. Juriquilla (Interior Hotel Misión Juriquilla)"/>
        <s v="Carretera Aeropuerto s/n (Interior Aeropuerto Internacional de Tijuana)"/>
        <s v="Cto. Circunvalación Poniente E-16, Local V, Zona Azul"/>
        <s v="Av. Congreso de la Unión 3728"/>
        <s v="Plaza Lindavista Nivel Mezanine Av. Montevideo 363, esquina Av. Politécnico"/>
        <s v="Franz Liszt 151"/>
        <s v="Manuel Doblado s/n"/>
        <s v="Deza y Ulloa 604"/>
        <s v="Vergara 52-24"/>
        <s v="Prolongación Zaragoza 34"/>
        <s v="Sonora 206 "/>
        <s v="Pasaje Metro Zócalo-Pino Suárez, Local 26"/>
        <s v="5 de Mayo 27-D"/>
        <s v="Ortega 27, Local C "/>
        <s v="Ceylán 450"/>
        <s v="Plaza de la Constitución 1, P.B."/>
        <s v="Donceles 107, esquina República de Argentina"/>
        <s v="Río Churubusco 79, esquina calzada de Tlalpan"/>
        <s v="José María Rico 221"/>
        <s v="Francisco Villa 1, Mz. 54, Lt. 1, entre Filomeno Mata y Plan de San Luis"/>
        <s v="Revolución 4 y 6, esquina Monasterio"/>
        <s v="Hidalgo 289"/>
        <s v="Hidalgo y Eje Lázaro Cárdenas (Av. Juárez s/n)"/>
        <s v="H. Congreso de la Unión s/n"/>
        <s v="Pasaje Zócalo-Pino Suárez, Local 5"/>
        <s v="Playa Hornitos y Morelos s/n"/>
        <s v="Primer Congreso de Anáhuac s/n, interior del ExPalacio de Gobierno"/>
        <s v="Morelos 271"/>
        <s v="Leyva 100"/>
        <s v="Calle 60-499, entre 59 y 61"/>
        <s v="Alcalá s/n"/>
        <s v="4 Norte 203 Altos"/>
        <s v="Plaza Borda 1"/>
        <s v="Envila esquina con no reelección s/n"/>
        <s v="Parque Juárez 14"/>
        <s v="Portal Hidalgo 5, Frente a la Plaza de la Constitución"/>
        <s v="Callejón Portal de Miranda 9, esquina con Gutiérrez Zamora (Portales)"/>
        <s v="Xalapa s/n"/>
        <s v="Paseo de la Reforma 175, esquina Río Támesis"/>
        <s v="Chimalhuacán s/n, entre Calle Flor y Calle Cariño"/>
        <s v="San Agustín s/n "/>
        <s v="Independencia 900"/>
        <s v="Justo Sierra 30"/>
        <s v="Ruiz 488"/>
        <s v="Barranca del Muerto 40, casi esquina con Mixcoac"/>
        <s v="Circuitos Médicos 18"/>
        <s v="Hidalgo 72"/>
        <s v="Canal de Miramontes 2739"/>
        <s v="Adolfo López Mateos 201, esquina Jardines de San Mateo"/>
        <s v="Blvd. Av. Magnocentro Manzana 11, Lote 10, No. 39"/>
        <s v="Ticomán 480"/>
        <s v="Azcapotzalco 708"/>
        <s v="Av. Horacio, esquina Hegel 307, Locales G y H"/>
        <s v="Anillo Periférico Sur 5550, Local 27. Centro Comercial Gran Sur"/>
        <s v="Blvd. Jorge Jiménez Cantú 2, Local C-2"/>
        <s v="Huehuetoca s/n, int. C-29"/>
        <s v="Av. Montevideo 159"/>
        <s v="Córdoba 43"/>
        <s v="Castillo de Chapultepec"/>
        <s v="Museo de Sitio, Puerta 5"/>
        <s v="Jardín Juárez Ote. s/n"/>
        <s v="Moneda 13"/>
        <s v="Corregidora Sur 3"/>
        <s v="Seminario 8"/>
        <s v="Reforma y Gandhi"/>
        <s v="Liceo 60"/>
        <s v="Insurgentes Centro 59"/>
        <s v="Av. Hidalgo 109"/>
        <s v="Cuauhtémoc 1236"/>
        <s v="Av. Venustiano Carranza 440"/>
        <s v="Allende 100-A"/>
        <s v="Mariano Escobedo 199"/>
        <s v="Cuauhtémoc 1116"/>
        <s v="Álvaro Obregón 118-B"/>
        <s v="Belisario Domínguez 17-B"/>
        <s v="Metro Zócalo-Pino Suárez, Local 18"/>
        <s v="Córdoba 93, Locales A y B"/>
        <s v="Morelos 305-A"/>
        <s v="Diego Muñoz Camacho 60"/>
        <s v="Xalapeños Ilustres 39"/>
        <s v="Francisco Xavier Mina 793"/>
        <s v="Naranjo 248"/>
        <s v="20 de Noviembre 900 Pte."/>
        <s v="Leona Vicario Sur 260"/>
        <s v="Blvd. Rosales y Luis Encinas s/n"/>
        <s v="Heriberto Kehoe, Local 4 Bajos del Área Nueva del Mercado Poza Rica"/>
        <s v="Góngora 108-B "/>
        <s v="Revolución 11, Local 4"/>
        <s v="3 Sur núm. 701"/>
        <s v="Circuito Jardín 8"/>
        <s v="Pasaje Zócalo-Pino Suárez, Local 35"/>
        <s v="Av. Cerro del Agua  248"/>
        <s v="Magdalena 211"/>
        <s v="Pasaje del Metro Zócalo-Pino Suárez, Local 14 "/>
        <s v="Calz. del Hueso 1100, edificio Central PB"/>
        <s v="7 Sur 1504"/>
        <s v="Reforma 1375"/>
        <s v="Edificio de la Biblioteca Magna de la Universidad Autónoma de Nayarit. Cd. de la Cultura Amado Nervo s/n"/>
        <s v="Pedro Parga 101, esquina Morelos"/>
        <s v="Pino Suárez Sur 715-C"/>
        <s v="Blvd. Torres Landa 635"/>
        <s v="Blvd. Atlixco 37, Local 16 y 17"/>
        <s v="Washington 648"/>
        <s v="Cda. Tenayuca 200"/>
        <s v="Calle Margarito M. Guzmán 3"/>
        <s v="Galeana Norte 232, Calle del Codo"/>
        <s v="Paseo del Centenario 9671"/>
        <s v="Hidalgo Oriente 109-D"/>
        <s v="Colima 143-A"/>
        <s v="Belisario Chávez 1330"/>
        <s v="Filomeno Mata 6-A"/>
        <s v="Benito Juárez Sur 211-7"/>
        <s v="Madero 208"/>
        <s v="Ermita Norte 17, local 4"/>
        <s v="Félix Cuevas 540"/>
        <s v="Lázaro Cárdenas 1000, Local 1197-A"/>
        <s v="Insurgentes 2500, Local 136"/>
        <s v="Av. Vasconcelos 245 Ote"/>
        <s v="Av. Manuel L. Barragán 325, local 1024 y 1025"/>
        <s v="3 Pte. 717, Letra A"/>
        <s v="Pasaje Metro Zócalo-Pino Suárez, Local 7"/>
        <s v="5 de Mayo núm. 10, Local E"/>
        <s v="Felix Cuevas 209"/>
        <s v="Niza 23-B"/>
        <s v="Calzada del Hueso 503, Locales 9 y 10 E "/>
        <s v="Cuauhtémoc 27"/>
        <s v="Edificio Las Plazas, Local 38"/>
        <s v="Universidad 2727"/>
        <s v="Negrete 506 Poniente"/>
        <s v="Marsella 130 B, esquina López Cotilla"/>
        <s v="Aquiles Serdán 181 Poniente"/>
        <s v="Paras 802-2, Edificio La Nacional"/>
        <s v="Francisco I. Madero Oriente 688-A"/>
        <s v="5 de Mayo 114"/>
        <s v="Zaragoza 225"/>
        <s v="Universidad 34"/>
        <s v="Sor Juana Inés de las Cruz 301-B"/>
        <s v="Lázaro Cárdenas 1794"/>
        <s v="5 de Mayo 1187 A"/>
        <s v="Blvd. Mijares 41"/>
        <s v="Av. Adolfo López Mateos 690"/>
        <s v="31 de Octubre 127"/>
        <s v="Av. Pages Llergo 355, Letra D"/>
        <s v="Calle 50 - 482, Local 7"/>
        <s v="Calle 58 - 493, Departamento 4 PB"/>
        <s v="Calle 29 - 323, Local 2"/>
        <s v="Av. Lázaro Cárdenas No. 327 Ote. (Interior Hotel Fiesta Inn Monterrey Valle)"/>
        <s v="Mariano Escobedo 220-D"/>
        <s v="Av. Eugenio Garza Sada 2501 Sur, Instituto Tecnológico y de Estudios Superiores de Monterrey "/>
        <s v="Corregidora 11, Local 46-A"/>
        <s v="Av. Capitán Carlos León s/n, Primer Nivel del Edificio &quot;D&quot; Terminal Internacional del A.I.C.M."/>
        <s v="Capitán Carlos León s/n (Planta Alta, Salas de Última Espera 21 a 24 de la Terminal Aeropuerto Internacional de la Ciudad de México)"/>
        <s v="Capitán Carlos León s/n, Local ALL-05, Ambulatorio, (Salidas de la terminal 2 del Aeropuerto Internacional de la Ciudad de México)"/>
        <s v="Blvd. Kukulcán Km. 20, lotes 70 y 71 (Interior Hotel Westin Regina Cancún)"/>
        <s v="Nichupe, Lote 1, Local 32, Gran Plaza Cancún"/>
        <s v="Chapultepec Sur 150"/>
        <s v="Plaza del Sol 1, Local 4, Zona F"/>
        <s v="Plaza Patria, Locales 13 y 19, Zona B"/>
        <s v="Plaza Universidad, Locales 5 al 9, Zona B"/>
        <s v="Periférico de la Juventud 3501, Locales 219 y 220"/>
        <s v="Calle 6 - 400, Local 91"/>
        <s v="Calle 1-B 275, Locales 7 y  8, Prolongación Montejo"/>
        <s v="Calle 63 - 501-C"/>
        <s v="Calle Pino Suárez, Pasaje del Libro, Local 17"/>
        <s v="Av. Molinos 31, Piso 2, Local 5"/>
        <s v="Donceles 101-Z"/>
        <s v="Av. 20 de Noviembre No. 3"/>
        <s v="Av. Coyoacán No. 2000"/>
        <s v="Periférico Sur No. 4690"/>
        <s v="Av. Vasco de Quiroga No. 3800"/>
        <s v="Circuito Centro Comercial No. 2251"/>
        <s v="Periférico Sur 4863"/>
        <s v="Calle 61 núm. 502, Departamento 1 por 62"/>
        <s v="Calle 21 núm. 327, Loca. H-3"/>
        <s v="Calle 6 núm. 400, Int. 42"/>
        <s v="Calle 50, Diagonal 460, Interior 52 entre 27 y 29"/>
        <s v="Calle 75 núm. 196 entre 42 y 50 Diagonal"/>
        <s v="Interior Parador Turístico de Chichén Itzá"/>
        <s v="Calle 7 núm. 451, Mza. 594, Sección 26, Interior de la Plaza, Local 43"/>
        <s v="Plaza del Sol 2, Local 7, Zona G"/>
        <s v="Plaza México, Local 24, Zona A"/>
        <s v="La Gran Plaza, Av. Vallarta 3959, Local 20, Zona C"/>
        <s v="Plaza Revolución, Locales 12,13 y 21, Zona A"/>
        <s v="Álvaro Obregón 1686 Norte, esquina Blvd. Doctor Manuel Romero"/>
        <s v="Las Torres 2002, Locales 1030 y 1032"/>
        <s v="Centro Comercial Plaza Cuatro Caminos P.B., Local 124, Blvd. Independencia Oriente 1300"/>
        <s v="Av. Gonzalitos 315, HEB Plaza Real, Locales 24 y 25, Interior &quot;B&quot; y 10, 11 y 12 Exterior B"/>
        <s v="Centro Sur, Local 17, Zona B"/>
        <s v="Blvd. a Zacatecas Nte.  851, CC Altaria, P.B., Locales 1032 y 1033 "/>
        <s v="Blvd. Puerta de Hierro 4965, Centro Comercial Andares, Local UP78-199"/>
        <s v="Norte 45, núm. 958, Bodega 4"/>
        <s v="Miguel Ángel de Quevedo 134"/>
        <s v="Prolongación Paseo de la Reforma 880"/>
        <s v="Av. de las Palmas 840"/>
        <s v="Circuito Jardín 1"/>
        <s v="Circuito Economistas 8, Edificio 8"/>
        <s v="Plaza de las Américas  5, Locales 118-120  "/>
        <s v="Cerro de Tres Marías 354"/>
        <s v="Miguel Ángel de Quevedo 477"/>
        <s v="Xalapeños Ilustres 51-B"/>
        <s v="Enríquez s/n, stand 2 y 6, Pasaje Enríquez (pasaje de libros)"/>
        <s v="Félix Cuevas 835, P.A. "/>
        <s v="Gral. Gerónimo Treviño 405 Poniente, entre Cuauhtémoc y José Mariano Jiménez"/>
        <s v="FF.CC. Acámbaro 53"/>
        <s v="Arquitectura 33, Local 17"/>
        <s v="Cuauhtémoc 128-A"/>
        <s v="Acoxpa 559, esquina Prolongación División del Norte"/>
        <s v="Balderas 27"/>
        <s v="Miguel Hidalgo s/n"/>
        <s v="Cuauhtémoc 144"/>
        <s v="8 Julio 123"/>
        <s v="Francisco Villa 118"/>
        <s v="Dr. José María Vértiz 136"/>
        <s v="Justo Sierra  322-A"/>
        <s v="Donato Guerra 21"/>
        <s v="Juárez 424"/>
        <s v="Blvd Valsequillo 115, Plaza Crystal, local 9-12"/>
        <s v="Hidalgo 5"/>
        <s v="Wenceslao de la Barquera 22-B, esquina Ignacio Mariano de las Casas"/>
        <s v="Negrete 901 Pte., esquina con Zaragoza"/>
        <s v="Libertad 40"/>
        <s v="Allende 630 Sur"/>
        <s v="Matamoros 558 Norte"/>
        <s v="Calle 59   502 Edificio La Nacional, Depto. 4"/>
        <s v="Calle 65 - 197 A, Local 6"/>
        <s v="Blvd. Díaz Ordaz 18"/>
        <s v="Gabino Barreda 122-A"/>
        <s v="Iturbide 1022-B"/>
        <s v="Manuel Villalongín 157"/>
        <s v="Felipe Carrillo Puerto 48, esquina con San Gregorio"/>
        <s v="Nicolás Catalán 9 esq. Teófilo Olea y Leyva"/>
        <s v="14 y 15 Hidalgo 312 Ote."/>
        <s v="Rosales 6"/>
        <s v="Moneda 24"/>
        <s v="Zapotecos 7 bis"/>
        <s v="Av. Hidalgo 1434 Letra C"/>
        <s v="Virgilio 7"/>
        <s v="3 Poniente 719-B"/>
        <s v="Capitán Carlos León s/n  (Interior Planta Alta Módulo &quot;V&quot; de la Terminal Internacional del A.I.C.M.)"/>
        <s v="Carretera a Tepic Km. 7.5 (Interior Aeropuerto Internacional Gustavo Díaz Ordaz)"/>
        <s v="Cerro Huitzilac Mz. 739, Lt. 9"/>
        <s v="Av. Juárez 151, esquina licenciado Luis Castillo Ledón"/>
        <s v="Felipe Carrillo Puerto 6"/>
        <s v="Presidente Masaryk 353"/>
        <s v="López Cotilla 1567"/>
        <s v="Carretera Guadalajara-Chapala km 17.5, local 13"/>
        <s v="Hidalgo 1171"/>
        <s v="Blvd. Campestre 1003"/>
        <s v="Francisco I. Madero 32"/>
        <s v="Av. Aviación Hangares s/n, Locales Pasues 18 y 19, Zona Federal, Terminal 2, Aeropuerto Internacional de la Ciudad de México"/>
        <s v="Leona Vicario 936 Poniente, Plaza Izar, Locales 10 y 15"/>
        <s v="Teopanzolco 401"/>
        <s v="Paseo Héroes 9111, esquina General M. Márquez, Pavilion Plaza, Local 113"/>
        <s v="Calle 60, 299-A, Galerías Mérida, Local 128"/>
        <s v="Blvd. Independencia 3775 Ote. Locales 7, 8 y 9"/>
        <s v="Av. Venustiano Carranza 2301, Local 2"/>
        <s v="Av. Bonampak, Súper Manzana 006, Manzana 1, Lote 1, Local R09"/>
        <s v="Durango No. 230"/>
        <s v="Guatemala 10 (atrás de Catedral)"/>
        <s v="Heriberto Frías 1123"/>
        <s v="Coliseo 101"/>
        <s v="María 402-6"/>
        <s v="Mirador 7746"/>
        <s v="Calle Allende 409-A"/>
        <s v="Calle 1a. Norte 103"/>
        <s v="Blvd. Ortiz Mena y Ángela Pérez 271-2"/>
        <s v="Floresta 79"/>
        <s v="Camino al Ajusco 20"/>
        <s v="Lago Xochimilco 130"/>
        <s v="Centenario 114"/>
        <s v="Blvd. Adolfo Ruiz Cortines 306"/>
        <s v="Av. Bordo de Xochiaca 3, Lote A-2"/>
        <s v="S. S. Juan Pablo II s/n, esquina Ruiz Cortínez"/>
        <s v="Av. Universidad Km. 8, Local PA01"/>
        <s v="Av. Paseo de la Reforma s/n, frente al Museo de Antropología e Historia"/>
        <s v="José Vasconcelos 402"/>
        <s v="Moliere 222"/>
        <s v="Av. Insurgentes Sur 701"/>
        <s v="Blvd. del Niño Poblano No. 2510"/>
        <s v="Av. Patria 2085"/>
        <s v="Gertrudis Bocanegra s/n"/>
        <s v="Manuel M. Ponce 74"/>
        <s v="Persia 39"/>
        <s v="Blvd. Ramírez Méndez 268"/>
        <s v="Calle 17 núm. 138 B, por Prolongación Paseo de Montejo"/>
        <s v="Calle 59 núm. 503, por 60 y 62"/>
        <s v="Av. Bonampak Mza. 1, SM 6, Lote 1, Interior Local 6"/>
        <s v="Calle 50 núm. 143, Interior 54 por 39"/>
        <s v="Interior Parador Turístico, Local 4"/>
        <s v="16 de Septiembre 10 Ote., esquina Corregidora"/>
        <s v="8 de Julio 825"/>
        <s v="Morelos 530"/>
        <s v="López Cotilla 501"/>
        <s v="Juárez 305"/>
        <s v="Independencia 352"/>
        <s v="Av. General Ramón Corona 2514"/>
        <s v="Blvd. Francisco Villa 802 Norte"/>
        <s v="Venustiano Carranza 500, esquina Bolívar "/>
        <s v="Circunvalación Poniente 49"/>
        <s v="Norte 45 núm. 958, Bodega 4"/>
        <s v="Benjamín Franklin 98, Piso 3"/>
        <s v="Miguel Ángel de Quevedo 121"/>
        <s v="Av. Acoxpa 403"/>
        <s v="El Rosario 1025, Centro Comercial Town Center, Local X-5"/>
        <s v="Circuito Médicos 5"/>
        <s v="Calle 12 núm. 181"/>
        <s v="Tehuantepec 170"/>
        <s v="Constitución 195, Local 1"/>
        <s v="Río Bravo 9890-2, atrás del restaurante Big Boy"/>
        <s v="Blvd. Agua Caliente 11300"/>
        <s v="Blvd. Díaz Ordaz 14910, Local A-22"/>
        <s v="Blvd. Insurgentes 18015, Local 18"/>
        <s v="Blvd. Lázaro Cárdenas 2200"/>
        <s v="Calz. Tecnológico 14487 A-7"/>
        <s v="Río Bravo 9836"/>
        <s v="Berriozábal 35"/>
        <s v="Allende Sur 1"/>
        <s v="Arista 933"/>
        <s v="Av. Universidad s/n"/>
        <s v="Oriente 10-A"/>
        <s v="Hidalgo 201, esquina Álvaro Obregón"/>
        <s v="Francisco I. Madero 450 Oriente"/>
        <s v="Prado Norte 205"/>
        <s v="Linares 698, Local 3"/>
        <s v="Bolívar 23"/>
        <s v="Donceles 42, Local A"/>
        <s v="Miguel Ángel de Quevedo 673"/>
        <s v="Aristóteles 8"/>
        <s v="Gante 4-A"/>
        <s v="López Cotilla 1515"/>
        <s v="Cuauhtémoc 33"/>
        <s v="Blvd. Vicente Guerrero Saldaña, Lt. 7, Mz. 2, Sección 1"/>
        <s v="Carretera Puerto Márquez-Cayaco s/n"/>
        <s v="Av. Lázaro Cárdenas 39"/>
        <s v="Sexta 914 Norte"/>
        <s v="Pedro J. Méndez 810-A"/>
        <s v="Oaxaca 140 Poniente"/>
        <s v="Niños Héroes 2911"/>
        <s v="3 Poniente 717, Local A"/>
        <s v="Padre Mier 899 Ote."/>
        <s v="Antonio de Montes 401, Plaza Galerías, Local A-22"/>
        <s v="Francisco I. Madero 975"/>
        <s v="Colón Poniente 119"/>
        <s v="Colón Poniente 127 "/>
        <s v="Madero 606"/>
        <s v="Av. San Cosme 5"/>
        <s v="60, 49-B"/>
        <s v="5 de Febrero 603 Poniente, Local C, Edificio GS"/>
        <s v="Av. Los Héroes y calzada Independencia s/n. Plaza Fiesta Centro Cívico"/>
        <s v="Mariano Bárcenas 99"/>
        <s v="Av. Del Estado 124"/>
        <s v="Matamoros Norte 104"/>
        <s v="Madero 301"/>
        <s v="Venustiano Carranza 711"/>
        <s v="Rafael Pérez Serna 410, Local 206, Plaza Acuario"/>
        <s v="20 de Noviembre 913, esquina Iturbide"/>
        <s v="Álvaro Obregón 700-A"/>
        <s v="Zaragoza 318 Sur"/>
        <s v="Presidente Carranza 123"/>
        <s v="Francisco Javier Mina 620"/>
        <s v="Priv. de Maple 602 "/>
        <s v="Palmira 202"/>
        <s v="República Dominicana 1963"/>
        <s v="Camino Real a Xochitepec 7, esquina Moctezuma"/>
        <s v="Eugenia 926"/>
        <s v="Av. 5 de Febrero 9100, Plaza Cipreses, Local 4"/>
        <s v="Oriente 6 núm. 167 A"/>
        <s v="Liverpool 149"/>
        <s v="Pedro Luis Ogazón 6"/>
        <s v="Pasaje Metro Zócalo-Pino Suárez, Local 19"/>
        <s v="Belisario Domínguez 53"/>
        <s v="Av. Molinos 31, P.B. Texto"/>
        <s v="Av. Molinos 31, Mezzanine. Best-Sellers"/>
        <s v="Av. Molinos 31, Piso 1. Infantiles"/>
        <s v="Av. Molinos 31, Piso 2. Mediciencia"/>
        <s v="Morelos Poniente 504"/>
        <s v="Portal Hidalgo 4, Piso 2"/>
        <s v="Viaducto Miguel Alemán, esquina Av. Cuauhtémoc 465, Local 15"/>
        <s v="Pasaje Zócalo Pino Suárez, Local 25 "/>
        <s v="Av. Lomas de Sotelo 1102"/>
        <s v="Boulevard Capri  98"/>
        <s v="Plaza de Servicios Estudiantiles, Campus Norte (UCOL), Carretera Cuauhtémoc-Colima Km 2"/>
        <s v="Carretera Colima-Manzanillo Km 31 "/>
        <s v="3er. Anillo Periférico, esquina con Ejército Mexicano s/n"/>
        <s v="Av. 16 de Septiembre 214"/>
        <s v="Odontología"/>
        <s v="Boulevard Río Nuevo, Campus Ciencias Administrativas "/>
        <s v="Boulevard Castellón y Montejano s/n, Campus Ciencias Humanas"/>
        <s v="Campus Veterinaria"/>
        <s v="Campus Valle Dorado"/>
        <s v="Calz. Tecnológico s/n, Campus Tijuana"/>
        <s v="Ejido Nuevo León, Campus Ciencias Agrícolas "/>
        <s v="Ignacio López Rayón 510"/>
        <s v="Liberto Gómez s/n"/>
        <s v="Margaritas 185"/>
        <s v="Comonfort 7"/>
        <s v="Nubes 365"/>
        <s v="Av. 1 de Mayo 900, esquina Isabel la Católica"/>
        <s v="Mar Mediterráneo 183"/>
        <s v="Pedro Henríquez Ureña 173"/>
        <s v="Blvd. Fidel Velázquez y Blvd. Tamaulipas, Local 16, Centro Comercial Soriana Palmas"/>
        <s v="Calle Hildago entre 8 y 9 núm. 962"/>
        <s v="Cuauhtémoc 222, Local A"/>
        <s v="Av. Juárez 1314-1"/>
        <s v="Instituto Literario 212 Poniente"/>
        <s v="Manuel J. Clouthier 1003"/>
        <s v="Pino Suárez 30"/>
        <s v="Isidro Huarte 63-B"/>
        <s v="Libertad 600 / Aldama 650"/>
        <s v="Antonio Rodríguez 400, esquina con J. B. Tijerina"/>
        <s v="Av. 9 núm. 405, entre calles 4 y 6"/>
        <s v="Juventino Rosas 307, esquina Plan de Ayutla"/>
        <s v="Francisco I. Madero 365"/>
        <s v="Av. Guerrero 27, Antiguo Camino Ayometla"/>
        <s v="9 Norte 605"/>
        <s v="Progreso 202, P.B., Local A"/>
        <s v="Matamoros 105, Int. B"/>
        <s v="Av. Juárez 1312, P.B."/>
        <s v="Reforma 530"/>
        <s v="Avenida 3 Sur 306-2"/>
        <s v="Av. Zeta del Cochero 403, Local 61"/>
        <s v="Blvd. Héroes 5 de Mayo 3126, Local 22"/>
        <s v="Casa de Cultura"/>
        <s v="Camelinas 5030, Plaza Morelia, Local 15-C"/>
        <s v="Av. Gral Prim 150, esquina Doblado"/>
        <s v="5 de Mayo 721, entre Madero y Juárez"/>
        <s v="Gillermo Prieto 1"/>
        <s v="Santos Degollado 25-A "/>
        <s v="Ignacio Zaragoza 14, esquina Sebastian Camacho"/>
        <s v="Xalapeños Ilustres 44"/>
        <s v="Calle 3 s/n"/>
        <s v="Calle Morelos 227"/>
        <s v="Priv. Ixtlazihuatl 2712"/>
        <s v="Madero 116"/>
        <s v="Ortega y Montáñez 576"/>
        <s v="Donceles 78-1"/>
        <s v="Av. Cuauhtémoc 883-C"/>
        <s v="Donceles 78-2"/>
        <s v="Donceles 81-1"/>
        <s v="Donceles 78"/>
        <s v="Av. Insurgentes Sur 513"/>
        <s v="Taxqueña 1432"/>
        <s v="Av. 5 de Mayo 1513"/>
        <s v="González Saracho 102-D"/>
        <s v="Siglo XXI núm. 2302"/>
        <s v="Av. Agustín Melgar 45, Interior 14"/>
        <s v="Av. Agustín Melgar 45, Interior  55"/>
        <s v="López Portillo, entre Calle Pedregal"/>
        <s v="3ra. Sur Oriente 760-B, entre 6 y 7 Oriente"/>
        <s v="Blvd. Ángel Albino Corso y Blvd. Andrés Serra Rojas 250"/>
        <s v="Blvd. Constitución Ote. 1100"/>
        <s v="Centro Comercial Plaza del Sol, Constituyentes s/n, Local 412"/>
        <s v="Fronteras 130"/>
        <s v="Simón Bolívar 13-C, esquina Benito Juárez"/>
        <s v="Altamirano 15"/>
        <s v="Fundidora de Monterrey  301"/>
        <s v="Escobedo 821 Sur, entre Padre Mier y Morelos"/>
        <s v="Callejón Agustín Lara 3-A "/>
        <s v="Degollado 2215"/>
        <s v="Cuauhtémoc 576"/>
        <s v="Hidalgo y Ocampo s/n"/>
        <s v="4 Norte 9, local 2"/>
        <s v="Séptima Calle Oriente Sur 356"/>
        <s v="Gabriel Leyva 75 Sur"/>
        <s v="Convención de 1914 s/n, esquina Av. Fundición, local I-19"/>
        <s v="Rivero y Gutiérrez s/n, local 38"/>
        <s v="Francisco I. Madero Oriente 712-B"/>
        <s v="Blvd. Manuel Gómez Morín 8235, Local 1 y 2"/>
      </sharedItems>
    </cacheField>
    <cacheField name="Colonia" numFmtId="0">
      <sharedItems containsBlank="1"/>
    </cacheField>
    <cacheField name="CP" numFmtId="0">
      <sharedItems containsBlank="1" containsMixedTypes="1" containsNumber="1" containsInteger="1" minValue="11000" maxValue="98700"/>
    </cacheField>
    <cacheField name="Estado" numFmtId="0">
      <sharedItems/>
    </cacheField>
    <cacheField name="edo" numFmtId="0">
      <sharedItems containsString="0" containsBlank="1" containsNumber="1" containsInteger="1" minValue="0" maxValue="32"/>
    </cacheField>
    <cacheField name="Municipio" numFmtId="0">
      <sharedItems containsBlank="1"/>
    </cacheField>
    <cacheField name="Teléfono 1" numFmtId="0">
      <sharedItems containsBlank="1"/>
    </cacheField>
    <cacheField name="Teléfono 2" numFmtId="0">
      <sharedItems containsBlank="1"/>
    </cacheField>
    <cacheField name="Fax" numFmtId="0">
      <sharedItems containsBlank="1" containsMixedTypes="1" containsNumber="1" containsInteger="1" minValue="3302" maxValue="3302"/>
    </cacheField>
    <cacheField name="electrónico" numFmtId="0">
      <sharedItems containsBlank="1"/>
    </cacheField>
    <cacheField name="web" numFmtId="0">
      <sharedItems containsBlank="1"/>
    </cacheField>
    <cacheField name="Contacto" numFmtId="0">
      <sharedItems containsBlank="1"/>
    </cacheField>
    <cacheField name="Cargo" numFmtId="0">
      <sharedItems containsBlank="1"/>
    </cacheField>
    <cacheField name="Responsable" numFmtId="0">
      <sharedItems containsBlank="1"/>
    </cacheField>
    <cacheField name="Cargo2" numFmtId="0">
      <sharedItems containsBlank="1"/>
    </cacheField>
    <cacheField name="giro emp" numFmtId="0">
      <sharedItems containsBlank="1"/>
    </cacheField>
    <cacheField name="giro" numFmtId="0">
      <sharedItems containsBlank="1" containsMixedTypes="1" containsNumber="1" containsInteger="1" minValue="1" maxValue="5"/>
    </cacheField>
    <cacheField name="fondo" numFmtId="0">
      <sharedItems containsBlank="1"/>
    </cacheField>
    <cacheField name="fondo2" numFmtId="0">
      <sharedItems containsString="0" containsBlank="1" containsNumber="1" containsInteger="1" minValue="0" maxValue="2"/>
    </cacheField>
    <cacheField name="Cadena-no cadena" numFmtId="0">
      <sharedItems containsString="0" containsBlank="1" containsNumber="1" containsInteger="1" minValue="0" maxValue="1"/>
    </cacheField>
    <cacheField name="Año de fundación" numFmtId="0">
      <sharedItems containsDate="1" containsBlank="1" containsMixedTypes="1" minDate="1900-01-04T18:38:04" maxDate="1900-01-03T18:40:04"/>
    </cacheField>
    <cacheField name="anio" numFmtId="0">
      <sharedItems containsDate="1" containsBlank="1" containsMixedTypes="1" minDate="1900-01-04T18:38:04" maxDate="1900-01-04T18:40:04"/>
    </cacheField>
    <cacheField name="Tipo de librería" numFmtId="0">
      <sharedItems containsBlank="1"/>
    </cacheField>
    <cacheField name="tipo" numFmtId="0">
      <sharedItems containsString="0" containsBlank="1" containsNumber="1" containsInteger="1" minValue="0" maxValue="3"/>
    </cacheField>
    <cacheField name="Áreas de especialización" numFmtId="0">
      <sharedItems containsBlank="1"/>
    </cacheField>
    <cacheField name="Tema de Especialización" numFmtId="0">
      <sharedItems containsBlank="1"/>
    </cacheField>
    <cacheField name="¿Cuál?" numFmtId="0">
      <sharedItems containsBlank="1"/>
    </cacheField>
    <cacheField name="esp" numFmtId="0">
      <sharedItems containsString="0" containsBlank="1" containsNumber="1" containsInteger="1" minValue="0" maxValue="6"/>
    </cacheField>
    <cacheField name="si/ no" numFmtId="0">
      <sharedItems containsBlank="1"/>
    </cacheField>
    <cacheField name="imp" numFmtId="0">
      <sharedItems containsString="0" containsBlank="1" containsNumber="1" containsInteger="1" minValue="0" maxValue="2"/>
    </cacheField>
    <cacheField name="si/no" numFmtId="0">
      <sharedItems containsBlank="1"/>
    </cacheField>
    <cacheField name="imp_prop" numFmtId="0">
      <sharedItems containsString="0" containsBlank="1" containsNumber="1" containsInteger="1" minValue="1" maxValue="2"/>
    </cacheField>
    <cacheField name="las importaciones?" numFmtId="0">
      <sharedItems containsBlank="1" containsMixedTypes="1" containsNumber="1" containsInteger="1" minValue="0" maxValue="0"/>
    </cacheField>
    <cacheField name="exhi" numFmtId="0">
      <sharedItems containsBlank="1" containsMixedTypes="1" containsNumber="1" minValue="0" maxValue="4100"/>
    </cacheField>
    <cacheField name="bode" numFmtId="0">
      <sharedItems containsBlank="1" containsMixedTypes="1" containsNumber="1" minValue="0" maxValue="15000"/>
    </cacheField>
    <cacheField name="adm " numFmtId="0">
      <sharedItems containsBlank="1" containsMixedTypes="1" containsNumber="1" minValue="0" maxValue="1750"/>
    </cacheField>
    <cacheField name="suma" numFmtId="0">
      <sharedItems containsBlank="1" containsMixedTypes="1" containsNumber="1" minValue="0" maxValue="17250"/>
    </cacheField>
    <cacheField name="pers " numFmtId="0">
      <sharedItems containsBlank="1" containsMixedTypes="1" containsNumber="1" minValue="1" maxValue="143"/>
    </cacheField>
    <cacheField name="no_tex" numFmtId="0">
      <sharedItems containsBlank="1" containsMixedTypes="1" containsNumber="1" minValue="0" maxValue="100"/>
    </cacheField>
    <cacheField name="tex" numFmtId="0">
      <sharedItems containsBlank="1" containsMixedTypes="1" containsNumber="1" minValue="0" maxValue="100"/>
    </cacheField>
    <cacheField name="otro_p" numFmtId="0">
      <sharedItems containsBlank="1" containsMixedTypes="1" containsNumber="1" minValue="0" maxValue="97"/>
    </cacheField>
    <cacheField name="otro_s" numFmtId="0">
      <sharedItems containsBlank="1" containsMixedTypes="1" containsNumber="1" minValue="0" maxValue="60"/>
    </cacheField>
    <cacheField name="total" numFmtId="0">
      <sharedItems containsBlank="1" containsMixedTypes="1" containsNumber="1" minValue="0" maxValue="100"/>
    </cacheField>
    <cacheField name="Otros Servicios" numFmtId="0">
      <sharedItems containsBlank="1" containsMixedTypes="1" containsNumber="1" containsInteger="1" minValue="0" maxValue="0" longText="1"/>
    </cacheField>
    <cacheField name="Contabilidad Sistematizada" numFmtId="0">
      <sharedItems containsBlank="1"/>
    </cacheField>
    <cacheField name="cont" numFmtId="0">
      <sharedItems containsString="0" containsBlank="1" containsNumber="1" containsInteger="1" minValue="0" maxValue="2"/>
    </cacheField>
    <cacheField name="Inventarios" numFmtId="0">
      <sharedItems containsBlank="1"/>
    </cacheField>
    <cacheField name="invent" numFmtId="0">
      <sharedItems containsString="0" containsBlank="1" containsNumber="1" containsInteger="1" minValue="0" maxValue="2"/>
    </cacheField>
    <cacheField name="Empleados ven catálogo" numFmtId="0">
      <sharedItems containsBlank="1"/>
    </cacheField>
    <cacheField name="emp" numFmtId="0">
      <sharedItems containsString="0" containsBlank="1" containsNumber="1" containsInteger="1" minValue="0" maxValue="2"/>
    </cacheField>
    <cacheField name="Cliente ve catálogo en la tienda" numFmtId="0">
      <sharedItems containsBlank="1"/>
    </cacheField>
    <cacheField name="cliente" numFmtId="0">
      <sharedItems containsString="0" containsBlank="1" containsNumber="1" containsInteger="1" minValue="0" maxValue="2"/>
    </cacheField>
    <cacheField name="Catálogo en intenet" numFmtId="0">
      <sharedItems containsBlank="1"/>
    </cacheField>
    <cacheField name="catal" numFmtId="0">
      <sharedItems containsString="0" containsBlank="1" containsNumber="1" containsInteger="1" minValue="0" maxValue="2"/>
    </cacheField>
    <cacheField name="Ventas por internet" numFmtId="0">
      <sharedItems containsBlank="1"/>
    </cacheField>
    <cacheField name="internet" numFmtId="0">
      <sharedItems containsString="0" containsBlank="1" containsNumber="1" containsInteger="1" minValue="0" maxValue="2"/>
    </cacheField>
    <cacheField name="Facturación anual" numFmtId="0">
      <sharedItems containsBlank="1" containsMixedTypes="1" containsNumber="1" minValue="5000" maxValue="864000000"/>
    </cacheField>
    <cacheField name="rango" numFmtId="0">
      <sharedItems containsBlank="1"/>
    </cacheField>
    <cacheField name="Un espacio esclusivo para los libros infantiles" numFmtId="0">
      <sharedItems containsBlank="1" containsMixedTypes="1" containsNumber="1" containsInteger="1" minValue="0" maxValue="17672"/>
    </cacheField>
  </cacheFields>
</pivotCacheDefinition>
</file>

<file path=xl/pivotCache/pivotCacheRecords1.xml><?xml version="1.0" encoding="utf-8"?>
<pivotCacheRecords xmlns="http://schemas.openxmlformats.org/spreadsheetml/2006/main" xmlns:r="http://schemas.openxmlformats.org/officeDocument/2006/relationships" count="1468">
  <r>
    <s v="4:00 p.m., como a esta hora, tal vez, pueda localizar a Cristina.  14:45 hrs., 8 de diciembre de 2009. Julio 29, 2009. Hoy, alrededor de las 11:30 a.m. comunicarme con Cristina porque falta la facturación y ella me la va a proporcionar. Ampliaron el área "/>
    <s v="Baja"/>
    <m/>
    <x v="0"/>
    <n v="13"/>
    <n v="13"/>
    <s v="Librerías Gema"/>
    <s v="Olga Galarza Pichardo"/>
    <s v="Sucursal"/>
    <n v="2"/>
    <x v="0"/>
    <s v="Condesa"/>
    <s v="06140"/>
    <s v="Distrito Federal"/>
    <n v="9"/>
    <s v="Cuauhtémoc"/>
    <s v="5211 2450"/>
    <s v="-"/>
    <s v="2617 6671"/>
    <s v="N.d."/>
    <s v="N.d."/>
    <s v="Gelacio Terán Román"/>
    <s v="Director general"/>
    <s v="Gelacio Terán Román"/>
    <s v="Director general"/>
    <s v="Librería"/>
    <n v="1"/>
    <m/>
    <n v="0"/>
    <n v="1"/>
    <n v="2002"/>
    <n v="2002"/>
    <s v="General "/>
    <n v="1"/>
    <s v=""/>
    <s v=""/>
    <s v="Metro Chapultepec, Línea 1, Local CM 28"/>
    <n v="3"/>
    <s v="No"/>
    <n v="2"/>
    <s v="No"/>
    <n v="2"/>
    <s v="Nadie"/>
    <n v="64"/>
    <n v="2"/>
    <n v="2"/>
    <n v="68"/>
    <n v="4"/>
    <n v="95"/>
    <n v="5"/>
    <n v="0"/>
    <n v="0"/>
    <n v="100"/>
    <s v="no"/>
    <s v="No"/>
    <n v="2"/>
    <s v="Sí"/>
    <n v="1"/>
    <s v="No"/>
    <n v="2"/>
    <s v="No"/>
    <n v="2"/>
    <s v="No"/>
    <n v="2"/>
    <s v="No"/>
    <n v="2"/>
    <s v="N.d."/>
    <s v="N.d."/>
    <s v="si"/>
  </r>
  <r>
    <s v="Hoy, 22 de julio, 2009, solicité la información por correo electrónico.. O.k. casi todo. Por correo electrónico solicitar los datos de facturación y los porcentajes."/>
    <s v="Baja"/>
    <m/>
    <x v="1"/>
    <n v="13"/>
    <n v="13"/>
    <s v="Librerías Gema"/>
    <s v="Olga Galarza Pichardo"/>
    <s v="Sucursal"/>
    <n v="2"/>
    <x v="1"/>
    <s v="Tabacalera"/>
    <s v="06030"/>
    <s v="Distrito Federal"/>
    <n v="9"/>
    <s v="Cuauhtémoc"/>
    <s v="2617 2543"/>
    <s v="-"/>
    <s v="2617 6671"/>
    <s v="N.d."/>
    <s v="N.d."/>
    <s v="Gabriela Juárez "/>
    <s v="Encargada"/>
    <s v="Gelacio Terán Román"/>
    <s v="Director general"/>
    <s v="Librería"/>
    <n v="1"/>
    <m/>
    <n v="0"/>
    <n v="1"/>
    <n v="2000"/>
    <n v="2000"/>
    <s v="General "/>
    <n v="1"/>
    <m/>
    <s v=""/>
    <s v="Metro Hidalgo, Línea 2"/>
    <n v="3"/>
    <s v="No"/>
    <n v="2"/>
    <s v="No"/>
    <n v="2"/>
    <s v="Nadie"/>
    <n v="25"/>
    <n v="0"/>
    <n v="2"/>
    <n v="27"/>
    <n v="2"/>
    <n v="95"/>
    <n v="5"/>
    <n v="0"/>
    <n v="0"/>
    <n v="100"/>
    <s v="no"/>
    <s v="No"/>
    <n v="2"/>
    <s v="No"/>
    <n v="2"/>
    <s v="No"/>
    <n v="2"/>
    <s v="No"/>
    <n v="2"/>
    <s v="No"/>
    <n v="2"/>
    <s v="No"/>
    <n v="2"/>
    <s v="N.d."/>
    <s v="N.d."/>
    <s v="si"/>
  </r>
  <r>
    <s v="Hoy, 22 de julio, 2009. Solicite la información por correo electrónico.. O.k. casi todo. Por correo electrónico solicitar los datos de facturación y los porcentajes."/>
    <s v="Baja"/>
    <s v="La librería fue cerrada, según porque no se vendían los libros. Aunque este lugar sigue siendo un estacionamiento. Reenviado el 3 de noviembre a las 12:38 hrs. Reenviado el 26 de septiembre a las 13:57 hrs., a la dirección electrónica de Maribel... El 13 de septiembre a las 12:30 hrs., volver a llamarle a Maribel, pues le preguntará al señor Eduardo, acerca del e-mail. A partir de las 10 de la mañana, del 25 de agosto, intentar hablar con la secretaria. Enviado el martes, 16 de agosto, a las 3:32 p.m. "/>
    <x v="2"/>
    <n v="16"/>
    <n v="16"/>
    <s v="Expo Libro"/>
    <s v="Eduardo Rodríguez López"/>
    <s v="Matriz"/>
    <n v="1"/>
    <x v="2"/>
    <s v="San Lorenzo Huipulco"/>
    <n v="14370"/>
    <s v="Distrito Federal"/>
    <n v="9"/>
    <s v="Tlalpan"/>
    <s v="5485 8383"/>
    <s v="-"/>
    <s v="N.d."/>
    <s v="expo_eduardo@hotmail.com"/>
    <s v="N.d."/>
    <s v="Ricardo Gómez del Prado"/>
    <s v="Responsable"/>
    <s v="Eduardo Rodríguez López "/>
    <s v="Director general"/>
    <s v="Librería"/>
    <n v="1"/>
    <m/>
    <n v="0"/>
    <n v="0"/>
    <n v="2004"/>
    <n v="2004"/>
    <s v="General "/>
    <n v="1"/>
    <s v=""/>
    <s v=""/>
    <s v="No"/>
    <n v="0"/>
    <s v="No"/>
    <n v="2"/>
    <s v="No"/>
    <n v="2"/>
    <s v="Nadie"/>
    <n v="80"/>
    <n v="0"/>
    <n v="10"/>
    <n v="90"/>
    <n v="4"/>
    <n v="100"/>
    <n v="0"/>
    <n v="0"/>
    <n v="0"/>
    <n v="100"/>
    <s v="no"/>
    <s v="Sí"/>
    <n v="1"/>
    <s v="Sí"/>
    <n v="1"/>
    <s v="Sí"/>
    <n v="1"/>
    <s v="No"/>
    <n v="2"/>
    <s v="No"/>
    <n v="2"/>
    <s v="No"/>
    <n v="2"/>
    <s v="N.d."/>
    <s v="N.d."/>
    <s v="no"/>
  </r>
  <r>
    <s v="Hoy, 22 de julio, 2009. Solicite la información por correo electrónico.. O.k. casi todo. Por correo electrónico solicitar los datos de facturación y los porcentajes."/>
    <s v="Baja"/>
    <s v="Le llamé a la Lic. Fibiola Lona y me dijo que esta librería ya la dieron de baja. La Lic. Lona, me envió dos encuestas de librerías, pero no viene esta."/>
    <x v="3"/>
    <n v="22"/>
    <n v="22"/>
    <s v="Librería Internacional"/>
    <s v="Librería Internacional, S.A. de C.V."/>
    <s v="Sucursal"/>
    <n v="2"/>
    <x v="3"/>
    <s v="Copilco Universidad"/>
    <s v="04380"/>
    <s v="Distrito Federal"/>
    <n v="9"/>
    <s v="Coyoacán"/>
    <s v="5858 9070"/>
    <s v="-"/>
    <s v="N.d."/>
    <s v="copilco@libinter.com.mx"/>
    <s v="www.libinter.com.mx"/>
    <s v="Fabiola Lona Camacho"/>
    <s v="Directora de Administración de tiendas"/>
    <s v="Fabiola Lona Camacho"/>
    <s v="Directora de Administración de tiendas"/>
    <s v="Editorial"/>
    <n v="2"/>
    <s v="General"/>
    <n v="1"/>
    <n v="0"/>
    <n v="1958"/>
    <n v="1958"/>
    <s v="General con área de especialización"/>
    <n v="2"/>
    <s v="Psicología, Filosofía"/>
    <s v="Psicología, Filosofía"/>
    <s v="No"/>
    <n v="0"/>
    <s v="No"/>
    <n v="2"/>
    <s v="No"/>
    <n v="2"/>
    <s v="Nadie"/>
    <n v="316"/>
    <n v="29"/>
    <n v="17"/>
    <n v="362"/>
    <n v="8"/>
    <n v="75"/>
    <n v="10"/>
    <n v="10"/>
    <n v="5"/>
    <n v="100"/>
    <s v="no"/>
    <s v="Sí"/>
    <n v="1"/>
    <s v="Sí"/>
    <n v="1"/>
    <s v="Sí"/>
    <n v="1"/>
    <s v="No"/>
    <n v="2"/>
    <s v="Sí"/>
    <n v="1"/>
    <s v="No"/>
    <n v="2"/>
    <s v="N.d."/>
    <s v="N.d."/>
    <m/>
  </r>
  <r>
    <s v="O.k. Toda…"/>
    <s v="Baja"/>
    <s v="Reenviado el 27 de noviembre y el 9 de septiembre, a las 12:00 hrs. El 31 de agosto, a las 4:22 p.m., llamé, pero no estaba Roxana. Enviado el 17 de agosto, a las 9:30 a.m."/>
    <x v="4"/>
    <n v="45"/>
    <n v="45"/>
    <s v="Librería México"/>
    <s v="Librerías México del Pacífico, S.A. de C.V."/>
    <s v="Matriz"/>
    <n v="1"/>
    <x v="4"/>
    <s v="Centro"/>
    <n v="80000"/>
    <s v="Sinaloa"/>
    <n v="25"/>
    <s v="Culiacán "/>
    <s v="01 667 716 9130"/>
    <s v="01 667 712 8556"/>
    <s v="01 667 715 0045"/>
    <s v="libreriasmexico@hotmail.com"/>
    <s v="N.d."/>
    <s v="Roxana Díaz"/>
    <s v="Encargada / Gerente"/>
    <s v="Ana María Reyes"/>
    <s v="Gerente general"/>
    <s v="Librería"/>
    <n v="1"/>
    <m/>
    <n v="0"/>
    <n v="0"/>
    <n v="1972"/>
    <n v="1972"/>
    <s v="General "/>
    <n v="1"/>
    <s v=""/>
    <s v=""/>
    <s v="No"/>
    <n v="0"/>
    <s v="Sí"/>
    <n v="1"/>
    <s v="No"/>
    <n v="2"/>
    <s v="Amason, Barnes y Noble"/>
    <n v="1800"/>
    <n v="290"/>
    <n v="80"/>
    <n v="2170"/>
    <n v="25"/>
    <n v="70"/>
    <n v="25"/>
    <n v="0"/>
    <n v="5"/>
    <n v="100"/>
    <s v="Envíos por correo, pedidos, ferias infantiles en las escuelas, presentaciones de libros"/>
    <s v="Sí"/>
    <n v="1"/>
    <s v="Sí"/>
    <n v="1"/>
    <s v="Sí"/>
    <n v="1"/>
    <s v="Sí"/>
    <n v="1"/>
    <s v="No"/>
    <n v="2"/>
    <s v="No"/>
    <n v="2"/>
    <n v="6938879"/>
    <s v="Pequeña"/>
    <s v="sí"/>
  </r>
  <r>
    <s v="O.k. Toda…"/>
    <s v="Baja"/>
    <s v="Sí esta bien el número de teléfono, pero ya no existe"/>
    <x v="5"/>
    <n v="46"/>
    <n v="46"/>
    <s v="Librerías Educal. Libros y Artes. Conaculta "/>
    <s v="Educal, S.A. de C.V."/>
    <s v="Sucursal"/>
    <n v="2"/>
    <x v="5"/>
    <s v="Centro"/>
    <s v="06040"/>
    <s v="Distrito Federal"/>
    <n v="9"/>
    <s v="Cuauhtémoc"/>
    <s v="5709 6660"/>
    <s v="-"/>
    <s v="5709 6660"/>
    <s v="ciudadela@educal.com.mx"/>
    <s v="www.educal.com.mx"/>
    <s v="Miguel Ángel Suárez Salazar"/>
    <s v="Jefe de Librería"/>
    <s v="Pedro López Pérez"/>
    <s v="Gerente"/>
    <s v="Librería"/>
    <n v="1"/>
    <m/>
    <n v="0"/>
    <n v="1"/>
    <n v="1997"/>
    <n v="1997"/>
    <s v="General "/>
    <n v="1"/>
    <s v=""/>
    <s v=""/>
    <s v="Interior de la Biblioteca de México"/>
    <n v="6"/>
    <s v="Sí"/>
    <n v="1"/>
    <s v="No"/>
    <n v="2"/>
    <s v="Océano, Random House Mondadori y Santillana"/>
    <n v="60"/>
    <n v="6"/>
    <n v="4.5"/>
    <n v="70.5"/>
    <n v="2"/>
    <n v="35"/>
    <n v="60"/>
    <n v="5"/>
    <n v="0"/>
    <n v="100"/>
    <s v="Películas, cds, separadores de libros, postales y playeras. Servicio express"/>
    <s v="Sí"/>
    <n v="1"/>
    <s v="Sí"/>
    <n v="1"/>
    <s v="Sí"/>
    <n v="1"/>
    <s v="No"/>
    <n v="2"/>
    <s v="Sí"/>
    <n v="1"/>
    <s v="Sí"/>
    <n v="1"/>
    <n v="400000"/>
    <s v="Proyecto o empresa unipersonal"/>
    <s v="si"/>
  </r>
  <r>
    <s v="O.k. Toda…"/>
    <s v="Baja"/>
    <m/>
    <x v="6"/>
    <n v="46"/>
    <n v="46"/>
    <s v="Librerías Educal. Libros y Artes. Conaculta "/>
    <s v="Educal, S.A. de C.V."/>
    <s v="Sucursal"/>
    <n v="2"/>
    <x v="6"/>
    <s v="Tabacalera"/>
    <s v="06030"/>
    <s v="Distrito Federal"/>
    <n v="9"/>
    <s v="Cuauhtémoc"/>
    <s v="5591 0184"/>
    <s v="-"/>
    <s v="5591 0184"/>
    <s v="sancarlos@educal.com.mx"/>
    <s v="www.educal.com.mx"/>
    <s v="Enrique Lizalde Huerta"/>
    <s v="Jefe"/>
    <s v="Pedro López Pérez"/>
    <s v="Gerente"/>
    <s v="Librería"/>
    <n v="1"/>
    <m/>
    <n v="0"/>
    <n v="1"/>
    <n v="1998"/>
    <n v="1998"/>
    <s v="General "/>
    <n v="1"/>
    <s v=""/>
    <s v=""/>
    <s v="Interior del Museo Nacional de San Carlos"/>
    <n v="5"/>
    <s v="Sí"/>
    <n v="1"/>
    <s v="No"/>
    <n v="2"/>
    <s v="Cordillera de los Andes, Era y Random House Mondadori"/>
    <n v="25"/>
    <n v="0"/>
    <n v="3"/>
    <n v="28"/>
    <n v="2"/>
    <n v="60"/>
    <n v="20"/>
    <n v="20"/>
    <n v="0"/>
    <n v="100"/>
    <s v="Revistas, playeras, tazas, vasos, joyería, artesanías mexicanas, calendarios, discos y póstales. Servicio express"/>
    <s v="Sí"/>
    <n v="1"/>
    <s v="Sí"/>
    <n v="1"/>
    <s v="Sí"/>
    <n v="1"/>
    <s v="No"/>
    <n v="2"/>
    <s v="Sí"/>
    <n v="1"/>
    <s v="Sí"/>
    <n v="1"/>
    <n v="350000"/>
    <s v="Proyecto o empresa unipersonal"/>
    <s v="si"/>
  </r>
  <r>
    <m/>
    <s v="Baja"/>
    <s v="Ilocalizable"/>
    <x v="7"/>
    <n v="46"/>
    <n v="46"/>
    <s v="Librerías Educal. Libros y Artes. Conaculta "/>
    <s v="Educal, S.A. de C.V."/>
    <s v="Sucursal"/>
    <n v="2"/>
    <x v="7"/>
    <s v="Condesa"/>
    <s v="06140"/>
    <s v="Distrito Federal"/>
    <n v="9"/>
    <s v="Cuauhtémoc"/>
    <s v="5256 2591"/>
    <s v="-"/>
    <s v="5256 2591"/>
    <s v="condesa@educal.com.mx"/>
    <s v="www.educal.com.mx"/>
    <s v="Fabiola Godínez Navarrete"/>
    <s v="Jefe"/>
    <s v="Pedro López Pérez"/>
    <s v="Gerente"/>
    <s v="Librería"/>
    <n v="1"/>
    <m/>
    <n v="0"/>
    <n v="1"/>
    <n v="2007"/>
    <n v="2007"/>
    <s v="General "/>
    <n v="1"/>
    <m/>
    <s v=""/>
    <s v="No"/>
    <n v="0"/>
    <s v="Sí"/>
    <n v="1"/>
    <s v="No"/>
    <n v="2"/>
    <s v="Azteca, de la Maza Alcocer"/>
    <n v="10"/>
    <n v="1"/>
    <n v="2"/>
    <n v="13"/>
    <n v="2"/>
    <n v="85"/>
    <n v="0"/>
    <n v="15"/>
    <n v="0"/>
    <n v="100"/>
    <s v="Discos, películas y playeras. Servicio express"/>
    <s v="Sí"/>
    <n v="1"/>
    <s v="Sí"/>
    <n v="1"/>
    <s v="Sí"/>
    <n v="1"/>
    <s v="No"/>
    <n v="2"/>
    <s v="No"/>
    <n v="2"/>
    <s v="No"/>
    <n v="2"/>
    <s v="Proyecto o empresa unipersonal"/>
    <s v="Proyecto o empresa unipersonal"/>
    <s v="no"/>
  </r>
  <r>
    <m/>
    <s v="Baja"/>
    <s v="No existe el número de teléfono. El 7 de febrero a las 11:34 hrs., llamé…"/>
    <x v="8"/>
    <n v="46"/>
    <n v="46"/>
    <s v="Librerías Educal. Libros y Artes. Conaculta "/>
    <s v="Educal, S.A. de C.V."/>
    <s v="Sucursal"/>
    <n v="2"/>
    <x v="8"/>
    <s v="Centro"/>
    <s v="06050"/>
    <s v="Distrito Federal"/>
    <n v="9"/>
    <s v="Cuauhtémoc"/>
    <s v="5518 1365"/>
    <s v="-"/>
    <s v="N.d."/>
    <s v="diegorivera@educal.com.mx"/>
    <s v="www.educal.com.mx"/>
    <s v="Alejandro Meza Ramírez"/>
    <s v="Jefe"/>
    <s v="Pedro López Pérez"/>
    <s v="Gerente"/>
    <s v="Librería"/>
    <n v="1"/>
    <m/>
    <n v="0"/>
    <n v="1"/>
    <n v="2007"/>
    <n v="2007"/>
    <s v="Especializada"/>
    <n v="3"/>
    <s v="Todo lo referente a Diego Rivera"/>
    <s v="Todo Lo Referente A Diego Rivera"/>
    <s v="Interior del Museo Diego Rivera"/>
    <n v="5"/>
    <s v="Sí"/>
    <n v="1"/>
    <s v="No"/>
    <n v="2"/>
    <s v="Distribuidora Británica, Misrachi y Martha Zamora"/>
    <n v="10"/>
    <n v="0"/>
    <n v="2"/>
    <n v="12"/>
    <n v="1"/>
    <n v="65"/>
    <n v="30"/>
    <n v="5"/>
    <n v="0"/>
    <n v="100"/>
    <s v="Pósters, tarjetas postales, joyería de plata y revistas."/>
    <s v="Sí"/>
    <n v="1"/>
    <s v="Sí"/>
    <n v="1"/>
    <s v="Sí"/>
    <n v="1"/>
    <s v="No"/>
    <n v="2"/>
    <s v="Sí"/>
    <n v="1"/>
    <s v="Sí"/>
    <n v="1"/>
    <s v="N.d."/>
    <s v="N.d."/>
    <s v="no"/>
  </r>
  <r>
    <s v="Hoy, 21 de julio, por e-mail solicité los datos de facturación y porcentajes."/>
    <s v="Baja"/>
    <s v="El 14 de noviembre, vi a través de internet varias notas del cierre de esta librería. El 10 de noviembre, otra vez, marqué y sigue igual: El primer número de teléfono esta fuera de servicio y el segundo, no existe."/>
    <x v="9"/>
    <n v="47"/>
    <n v="47"/>
    <s v="Publicaciones Azteca"/>
    <s v="Arturo Javier Rivera Loera"/>
    <s v="Matriz"/>
    <n v="1"/>
    <x v="9"/>
    <s v="Centro"/>
    <n v="63000"/>
    <s v="Nayarit"/>
    <n v="18"/>
    <s v="Tepic"/>
    <s v="01 311 216 0811"/>
    <s v="01 311 212 8444"/>
    <s v="01 311 216 0811"/>
    <s v="loera_river@hotmail.com"/>
    <s v="N.d."/>
    <s v="Arturo Javier Rivera Loera"/>
    <s v="Propietario"/>
    <s v="Arturo Javier Rivera Loera"/>
    <s v="Propietario"/>
    <s v="Librería"/>
    <n v="1"/>
    <m/>
    <n v="0"/>
    <n v="0"/>
    <n v="1964"/>
    <n v="1964"/>
    <s v="General "/>
    <n v="1"/>
    <s v=""/>
    <s v=""/>
    <s v="No"/>
    <n v="0"/>
    <s v="Sí"/>
    <n v="1"/>
    <s v="No"/>
    <n v="2"/>
    <s v="Aboitiz Asociados, Urano y Gedisa"/>
    <n v="130"/>
    <n v="0"/>
    <n v="3"/>
    <n v="133"/>
    <n v="7"/>
    <n v="50"/>
    <n v="20"/>
    <n v="25"/>
    <n v="5"/>
    <n v="100"/>
    <s v="Revistas, periódicos y dulcería. Envío a domicilio y atención a las escuelas"/>
    <s v="Sí"/>
    <n v="1"/>
    <s v="Sí"/>
    <n v="1"/>
    <s v="Sí"/>
    <n v="1"/>
    <s v="No"/>
    <n v="2"/>
    <s v="No"/>
    <n v="2"/>
    <s v="No"/>
    <n v="2"/>
    <n v="1200000"/>
    <s v="Micro"/>
    <s v="no"/>
  </r>
  <r>
    <s v="Falta el dato de facturación. Agosto 3, 2009. Hoy, comunicarme con el señor Abraham Terán. Hoy 23, de julio recibí la actualización de las librerías."/>
    <s v="Baja"/>
    <n v="2008"/>
    <x v="10"/>
    <n v="64"/>
    <n v="64"/>
    <s v="Librería Iztaccíhuatl de Monterrey"/>
    <s v="Editorial Iztaccíhuatl de Monterrey, S.A. de C.V. "/>
    <s v="Sucursal"/>
    <n v="2"/>
    <x v="10"/>
    <s v="Cumbres 2o. Sector"/>
    <n v="64610"/>
    <s v="Nuevo León"/>
    <n v="19"/>
    <s v="Monterrey"/>
    <s v="01 81 8370 6260"/>
    <s v="8311 6923"/>
    <m/>
    <m/>
    <m/>
    <m/>
    <m/>
    <m/>
    <m/>
    <m/>
    <m/>
    <m/>
    <m/>
    <m/>
    <m/>
    <m/>
    <m/>
    <m/>
    <m/>
    <m/>
    <m/>
    <m/>
    <m/>
    <m/>
    <m/>
    <m/>
    <m/>
    <m/>
    <m/>
    <m/>
    <m/>
    <m/>
    <m/>
    <m/>
    <m/>
    <m/>
    <m/>
    <m/>
    <m/>
    <m/>
    <m/>
    <m/>
    <m/>
    <m/>
    <m/>
    <m/>
    <m/>
    <m/>
    <m/>
    <m/>
    <m/>
    <m/>
    <m/>
  </r>
  <r>
    <s v="Falta el dato de facturación. Agosto 3, 2009. Hoy, comunicarme con el señor Abraham Terán. Hoy 23, de julio recibí la actualización de las librerías."/>
    <s v="Baja"/>
    <s v="El 26 de abril hablé con la señorita Pamela y me comentó que esta librería ya esta cerrada. 28 de marzo, a las 5:45 p.m., El Reenviado el 14 de marzo, a las 12:11 p.m., la petición la hice a los correos electrónicos de: Sr. Raúl Antonio Morales y Pamela Silva, secretaria del señor Morales. 9 de noviembre y el 13 de septiembre a las 13:25 hrs., hablé con Julia Gasca y puso trabas... Llamar a estos números 5575-6615 / 5575-8701 / 5575-0186. Enviado el 17 de agosto, a las 11:22 a.m. "/>
    <x v="11"/>
    <n v="66"/>
    <n v="66"/>
    <s v="Librería Umbral XXI"/>
    <s v="Umbral XXI la puerta hacia lo desconocido, S.A. de C.V."/>
    <s v="Matriz"/>
    <n v="1"/>
    <x v="11"/>
    <s v="Hipódromo Condesa"/>
    <s v="06170"/>
    <s v="Distrito Federal"/>
    <n v="9"/>
    <s v="Cuauhtémoc"/>
    <s v="5264 6177"/>
    <s v="-"/>
    <s v="5264 6177"/>
    <s v="libumbral@hotmail.com / pamelas@grupotomo.com.mx"/>
    <s v="N.d."/>
    <s v="Gloria Pichardo"/>
    <s v="Cajera"/>
    <s v="Raúl Morales"/>
    <s v="Propietario"/>
    <s v="Librería"/>
    <n v="1"/>
    <m/>
    <n v="0"/>
    <n v="0"/>
    <n v="2001"/>
    <n v="2001"/>
    <s v="General"/>
    <n v="1"/>
    <m/>
    <s v=""/>
    <s v="No"/>
    <n v="0"/>
    <s v="Sí"/>
    <n v="1"/>
    <s v="No"/>
    <n v="2"/>
    <s v="Grijalbo, Alfaguara, Planeta y Océano"/>
    <n v="130"/>
    <n v="0"/>
    <n v="1.3"/>
    <n v="131.30000000000001"/>
    <n v="8"/>
    <n v="80"/>
    <n v="5"/>
    <n v="15"/>
    <n v="0"/>
    <n v="100"/>
    <s v="Discos"/>
    <s v="Sí"/>
    <n v="1"/>
    <s v="Sí"/>
    <n v="1"/>
    <s v="Sí"/>
    <n v="1"/>
    <s v="No"/>
    <n v="2"/>
    <s v="No"/>
    <n v="2"/>
    <s v="No"/>
    <n v="2"/>
    <s v="Micro"/>
    <s v="Micro"/>
    <s v="no"/>
  </r>
  <r>
    <s v="Falta el dato de facturación. Agosto 3, 2009. Hoy, comunicarme con el señor Abraham Terán. Hoy 23, de julio recibí la actualización de las librerías."/>
    <s v="Baja"/>
    <s v="El 22 de noviembre, en varias ocasiones, llamé pero no me contestaron. "/>
    <x v="12"/>
    <n v="70"/>
    <n v="70"/>
    <s v="Justo Sierra"/>
    <s v="Universidad Nacional Autónoma de México"/>
    <s v="Sucursal"/>
    <n v="2"/>
    <x v="12"/>
    <s v="Centro"/>
    <s v="06000"/>
    <s v="Distrito Federal"/>
    <n v="9"/>
    <s v="Cuauhtémoc"/>
    <s v="2616 0116"/>
    <s v="5702 2774"/>
    <s v="2616 0116"/>
    <s v="lib_jsierra@libros.unam.mx"/>
    <s v="www.libros.unam.mx"/>
    <s v="Mario Chávez Herrera"/>
    <s v="Responsable de Librería "/>
    <s v="Miguel  Ángel Ávalos"/>
    <s v="Sub-director Comercial"/>
    <s v="Universitaria"/>
    <n v="5"/>
    <m/>
    <n v="0"/>
    <n v="1"/>
    <n v="1952"/>
    <n v="1952"/>
    <s v="Especializada"/>
    <n v="3"/>
    <s v="Universitarios"/>
    <s v="Universitarios"/>
    <s v="Museo"/>
    <n v="5"/>
    <s v="No"/>
    <n v="2"/>
    <s v="No"/>
    <n v="2"/>
    <s v="Nadie"/>
    <n v="76"/>
    <n v="0"/>
    <n v="4"/>
    <n v="80"/>
    <n v="6"/>
    <n v="70"/>
    <n v="15"/>
    <n v="15"/>
    <n v="0"/>
    <n v="100"/>
    <s v="no"/>
    <s v="Sí"/>
    <n v="1"/>
    <s v="Sí"/>
    <n v="1"/>
    <s v="Sí"/>
    <n v="1"/>
    <s v="Sí"/>
    <n v="1"/>
    <s v="Sí"/>
    <n v="1"/>
    <s v="Sí"/>
    <n v="1"/>
    <s v="N.d."/>
    <s v="N.d."/>
    <m/>
  </r>
  <r>
    <s v="Aquí es el corporativo y no venden libros. "/>
    <s v="Baja"/>
    <s v="O.k. Internet. El primer número de teléfono ya pertenece a una zapatería y en el segundo número no contestan."/>
    <x v="13"/>
    <n v="73"/>
    <n v="73"/>
    <s v="Librerías de Cristal"/>
    <s v="Librerías de Cristal, S.A. de C.V."/>
    <s v="Sucursal"/>
    <n v="2"/>
    <x v="13"/>
    <s v="Centro"/>
    <s v="06050"/>
    <s v="Distrito Federal"/>
    <n v="9"/>
    <s v="Cuauhtémoc"/>
    <s v="5512 3232"/>
    <s v="-"/>
    <s v="5512 6265"/>
    <s v="letran@libreriasdecristal.com.mx"/>
    <s v="www.libreriasdecristal.com.mx"/>
    <s v="Rosalba Custodio Arias"/>
    <s v="Gerente"/>
    <s v="Jorge Flores Suari"/>
    <s v="Presidente ejecutivo"/>
    <s v="Librería"/>
    <n v="1"/>
    <m/>
    <n v="0"/>
    <n v="1"/>
    <n v="2002"/>
    <n v="2002"/>
    <s v="General "/>
    <n v="1"/>
    <s v=""/>
    <s v=""/>
    <s v="No"/>
    <n v="0"/>
    <s v="Sí"/>
    <n v="1"/>
    <s v="No"/>
    <n v="2"/>
    <s v="John Wiley, Limusa y Baker And Taylor"/>
    <n v="161"/>
    <n v="150"/>
    <n v="2.4"/>
    <n v="313.39999999999998"/>
    <n v="5"/>
    <n v="60"/>
    <n v="35"/>
    <n v="5"/>
    <n v="0"/>
    <n v="100"/>
    <s v="Cds, Dvs, E-book, material didáctico, test psicológicos, revistas, ventas a través de la página web. telemarketing a los clientes. "/>
    <s v="Sí"/>
    <n v="1"/>
    <s v="Sí"/>
    <n v="1"/>
    <s v="Sí"/>
    <n v="1"/>
    <s v="Sí"/>
    <n v="1"/>
    <s v="Sí"/>
    <n v="1"/>
    <s v="Sí"/>
    <n v="1"/>
    <s v="N.d."/>
    <s v="N.d."/>
    <s v="sí"/>
  </r>
  <r>
    <s v="De 9:00 a 11:00 a.m., a partir de esta hora se puede localizar el señor Abraham Terán, tels. 2617-2543 / 2617-6671.  Falta el dato de facturación. Hoy 23, de julio recibí la actualización de las librerías."/>
    <s v="Baja"/>
    <s v="No existe el primer número de teléfono y en el segundo número, me contestó un señor y me dijo que esta librería ya esta cerrada. "/>
    <x v="14"/>
    <n v="73"/>
    <n v="73"/>
    <s v="Librerías de Cristal"/>
    <s v="Librerías de Cristal, S.A. de C.V."/>
    <s v="Sucursal"/>
    <n v="2"/>
    <x v="14"/>
    <s v="Centro"/>
    <n v="27000"/>
    <s v="Coahuila"/>
    <n v="7"/>
    <s v="Torreón"/>
    <s v="01 871 716 6188"/>
    <s v="-"/>
    <s v="01 871 712 6363"/>
    <s v="torreon@libreriasdecristal.com.mx"/>
    <s v="www.libreriasdecristal.com.mx"/>
    <s v="José Luis Arellano Moreno"/>
    <s v="Gerente"/>
    <s v="Jorge Flores Suari"/>
    <s v="Presidente ejecutivo"/>
    <s v="Librería"/>
    <n v="1"/>
    <m/>
    <n v="0"/>
    <n v="1"/>
    <n v="1976"/>
    <n v="1976"/>
    <s v="General "/>
    <n v="1"/>
    <s v=""/>
    <s v=""/>
    <s v="No"/>
    <n v="0"/>
    <s v="Sí"/>
    <n v="1"/>
    <s v="No"/>
    <n v="2"/>
    <s v="John Wiley, Limusa y Baker And Taylor"/>
    <n v="230"/>
    <n v="0"/>
    <n v="2.4"/>
    <n v="232.4"/>
    <n v="3"/>
    <n v="60"/>
    <n v="35"/>
    <n v="5"/>
    <n v="0"/>
    <n v="100"/>
    <s v="Cds, Dvs, E-book, material didáctico, test psicológicos, revistas, ventas a través de la página web. telemarketing a los clientes. "/>
    <s v="Sí"/>
    <n v="1"/>
    <s v="Sí"/>
    <n v="1"/>
    <s v="Sí"/>
    <n v="1"/>
    <s v="Sí"/>
    <n v="1"/>
    <s v="Sí"/>
    <n v="1"/>
    <s v="Sí"/>
    <n v="1"/>
    <s v="N.d."/>
    <s v="N.d."/>
    <s v="sí"/>
  </r>
  <r>
    <s v="Facturación. Agosto 3, 2009. Hoy, comunicarme con el señor Abraham Terán. Hoy 23, de julio recibí la actualización de las librerías."/>
    <s v="Baja"/>
    <s v="Baja"/>
    <x v="15"/>
    <n v="75"/>
    <n v="75"/>
    <s v="Libermundi"/>
    <s v="Cecilia Leonor Soriano Vara"/>
    <s v="Sucursal"/>
    <n v="2"/>
    <x v="15"/>
    <s v="Villa Coyoacán"/>
    <s v="04000"/>
    <s v="Distrito Federal"/>
    <n v="9"/>
    <s v="Coyoacán"/>
    <s v="5659 3597"/>
    <s v="5659 3598"/>
    <s v="N.d."/>
    <s v="libermundimaq@live.com.mx"/>
    <s v="www.libreriaslibermundi.com"/>
    <s v="Alejandro Rodríguez"/>
    <s v="Gerente"/>
    <s v="Cecilia Leonor Soriano Vara"/>
    <s v="Propietaria"/>
    <s v="Librería"/>
    <n v="1"/>
    <m/>
    <n v="0"/>
    <n v="0"/>
    <n v="2009"/>
    <n v="2009"/>
    <s v="General"/>
    <n v="1"/>
    <m/>
    <s v=""/>
    <s v="No"/>
    <n v="0"/>
    <s v="Sí"/>
    <n v="1"/>
    <s v="No"/>
    <n v="2"/>
    <s v="Paidós, Diana y Alfaguara"/>
    <n v="45"/>
    <n v="45"/>
    <n v="3.5"/>
    <n v="93.5"/>
    <n v="2"/>
    <n v="40"/>
    <n v="60"/>
    <n v="0"/>
    <n v="0"/>
    <n v="100"/>
    <s v="Material didáctico"/>
    <s v="Sí"/>
    <n v="1"/>
    <s v="Sí"/>
    <n v="1"/>
    <s v="Sí"/>
    <n v="1"/>
    <s v="Sí"/>
    <n v="1"/>
    <s v="No"/>
    <n v="2"/>
    <s v="No"/>
    <n v="2"/>
    <s v="N.d."/>
    <s v="N.d."/>
    <s v="no"/>
  </r>
  <r>
    <s v="Falta el dato de facturación. Agosto 3, 2009. Hoy, comunicarme con el señor Abraham Terán. Hoy 23, de julio recibí la actualización de las librerías."/>
    <s v="Baja"/>
    <s v="Esta librería ya no esta en este lugar"/>
    <x v="16"/>
    <n v="77"/>
    <n v="77"/>
    <s v="Librería Bonilla"/>
    <s v="Librería Bonilla y Asociados, S.A. de C.V."/>
    <s v="Sucursal"/>
    <n v="2"/>
    <x v="16"/>
    <s v="Santa Fe"/>
    <s v="01210"/>
    <s v="Distrito Federal"/>
    <n v="9"/>
    <s v="Álvaro Obregón"/>
    <s v="9177 8000 ext. 7891"/>
    <s v="-"/>
    <s v="9177 8000 ext. 7891"/>
    <s v="beatriz@libreriabonilla.com.mx"/>
    <s v="www.libreriabonilla.com.mx"/>
    <s v="Elizabeth de Matías Torres"/>
    <s v="Gerente Administrativo"/>
    <s v="Juan Luis Bonilla"/>
    <s v="Propietario"/>
    <s v="Librería"/>
    <n v="1"/>
    <m/>
    <n v="0"/>
    <n v="0"/>
    <n v="2004"/>
    <n v="2004"/>
    <s v="General "/>
    <n v="1"/>
    <s v=""/>
    <s v=""/>
    <s v="TEC de Monterrey "/>
    <n v="4"/>
    <s v="Sí"/>
    <n v="1"/>
    <s v="Sí"/>
    <n v="1"/>
    <s v="no"/>
    <n v="90"/>
    <n v="0"/>
    <n v="3"/>
    <n v="93"/>
    <n v="4"/>
    <n v="60"/>
    <n v="40"/>
    <n v="0"/>
    <n v="0"/>
    <n v="100"/>
    <s v="no"/>
    <s v="Sí"/>
    <n v="1"/>
    <s v="Sí"/>
    <n v="1"/>
    <s v="Sí"/>
    <n v="1"/>
    <s v="Sí"/>
    <n v="1"/>
    <s v="Sí"/>
    <n v="1"/>
    <s v="Sí"/>
    <n v="1"/>
    <n v="1000000"/>
    <s v="Micro"/>
    <s v="sí"/>
  </r>
  <r>
    <s v="Por e-mail solicité la información. O.k. Matriz, aunque falta la facturación. Sucursal me quede en empleados."/>
    <s v="Baja"/>
    <s v="Baja"/>
    <x v="17"/>
    <n v="81"/>
    <n v="81"/>
    <s v="Librería San Pablo"/>
    <s v="Ediciones Paulinas, S.A. de C.V."/>
    <s v="Sucursal"/>
    <n v="2"/>
    <x v="17"/>
    <s v="Centro"/>
    <s v="38800"/>
    <s v="Guanajuato"/>
    <n v="11"/>
    <s v="Moroleón"/>
    <s v="01 445 458 7460"/>
    <s v="-"/>
    <s v="N.d."/>
    <s v="N.d."/>
    <s v="www.sanpablo.com.mx"/>
    <s v="J. Jesús Castillo Silva"/>
    <s v="Encargado"/>
    <s v="José Guillermo Vences Gómez / Eduardo Rivera"/>
    <s v="Director general "/>
    <s v="Editorial"/>
    <n v="2"/>
    <s v="General"/>
    <n v="1"/>
    <n v="1"/>
    <n v="2006"/>
    <n v="2006"/>
    <s v="Especializada"/>
    <n v="3"/>
    <s v="Biblias, libros religiosos"/>
    <s v="Biblias, Religiosos"/>
    <s v="No"/>
    <n v="0"/>
    <s v="Sí"/>
    <n v="1"/>
    <s v="Sí"/>
    <n v="1"/>
    <s v="no"/>
    <n v="101"/>
    <n v="0"/>
    <n v="4"/>
    <n v="105"/>
    <n v="2"/>
    <n v="90"/>
    <n v="0"/>
    <n v="10"/>
    <n v="0"/>
    <n v="100"/>
    <s v="Dvs, música, tarjetas, periódicos, rosarios, velas, cristos y separadores"/>
    <s v="Sí"/>
    <n v="1"/>
    <s v="Sí"/>
    <n v="1"/>
    <s v="Sí"/>
    <n v="1"/>
    <s v="No"/>
    <n v="2"/>
    <s v="Sí"/>
    <n v="1"/>
    <s v="Sí"/>
    <n v="1"/>
    <s v="N.d."/>
    <s v="N.d."/>
    <s v="no"/>
  </r>
  <r>
    <m/>
    <s v="Baja"/>
    <s v="Baja. Lo eliminaron el 19 de octubre a las 13:19 hrs. Reenviado. Manuel Cruz"/>
    <x v="18"/>
    <n v="86"/>
    <n v="86"/>
    <s v="Librerías La Balanza"/>
    <s v="Servicios Integrales para el Fomento a la Lectura, S.A. de C.V."/>
    <s v="Matriz"/>
    <n v="1"/>
    <x v="18"/>
    <s v="San Ángel"/>
    <s v="01000"/>
    <s v="Distrito Federal"/>
    <n v="9"/>
    <s v="Álvaro Obregón"/>
    <s v="5550 4978"/>
    <s v="5550 5719"/>
    <s v="5550 4978"/>
    <s v="labalanza@prodigy.net.mx"/>
    <s v="www.libreriaslabalanza.com"/>
    <s v="Jorge García / Elizabeth Mendoza"/>
    <s v="Venta  de libros"/>
    <s v="Luz María Escamilla"/>
    <s v="Gerente"/>
    <s v="Librería"/>
    <n v="1"/>
    <m/>
    <n v="0"/>
    <n v="0"/>
    <n v="1986"/>
    <n v="1986"/>
    <s v="General con área de especialización"/>
    <n v="2"/>
    <s v="Arquitectura, Auxiliar Contable, Secretariado, Cómputo"/>
    <s v="Arquitectura, Auxiliar Contable, Secretariado, Cómputo"/>
    <s v="No"/>
    <n v="0"/>
    <s v="Sí"/>
    <n v="1"/>
    <s v="No"/>
    <n v="2"/>
    <s v="Delti, Thomson"/>
    <n v="100"/>
    <n v="15"/>
    <n v="50"/>
    <n v="165"/>
    <n v="22"/>
    <n v="65"/>
    <n v="15"/>
    <n v="20"/>
    <n v="0"/>
    <n v="100"/>
    <s v="Papelería y material didáctico. Cuenta-cuentos"/>
    <s v="Sí"/>
    <n v="1"/>
    <s v="Sí"/>
    <n v="1"/>
    <s v="No"/>
    <n v="2"/>
    <s v="No"/>
    <n v="2"/>
    <s v="Sí"/>
    <n v="1"/>
    <s v="No"/>
    <n v="2"/>
    <n v="5000000"/>
    <s v="Micro"/>
    <s v="sí"/>
  </r>
  <r>
    <m/>
    <s v="Baja"/>
    <s v="Baja"/>
    <x v="19"/>
    <n v="86"/>
    <n v="86"/>
    <s v="Librerías La Balanza"/>
    <s v="Servicios Integrales para el Fomento a la Lectura, S.A. de C.V."/>
    <s v="Sucursal"/>
    <n v="2"/>
    <x v="19"/>
    <s v="Centro "/>
    <s v="68000"/>
    <s v="Oaxaca"/>
    <n v="20"/>
    <s v="Oaxaca de Juárez"/>
    <s v="01 951 514 6866"/>
    <s v="01 951 516 9390"/>
    <s v="01 951 514 6866"/>
    <s v="oaxservidor@hotmail.com / oaxaca@libreriaslabalanza.com"/>
    <s v="www.libreriaslabalanza.com"/>
    <s v="Victoria Márquez Cruz"/>
    <s v="Compras y Ventas"/>
    <s v="Álvaro Diez"/>
    <s v="Coordinador Administrativo / Félix Martínez Martínez"/>
    <s v="Librería"/>
    <n v="1"/>
    <m/>
    <n v="0"/>
    <n v="0"/>
    <n v="1992"/>
    <n v="1992"/>
    <s v="General con área de especialización"/>
    <n v="2"/>
    <s v="Derecho Penal, Criminalista, materia penal"/>
    <s v="Derecho Penal, Criminalista, Materia Penal"/>
    <s v="No"/>
    <n v="0"/>
    <s v="Sí"/>
    <n v="1"/>
    <s v="No"/>
    <n v="2"/>
    <s v="Editorial Iztaccíhuatl"/>
    <n v="12"/>
    <n v="0"/>
    <n v="6"/>
    <n v="18"/>
    <n v="5"/>
    <n v="78"/>
    <n v="20"/>
    <n v="2"/>
    <n v="0"/>
    <n v="100"/>
    <s v="Papelería, material didáctico como memoramas, discos de música instrumental y envolturas para regalos. Entrega de libros a domicilio"/>
    <s v="Sí"/>
    <n v="1"/>
    <s v="Sí"/>
    <n v="1"/>
    <s v="Sí"/>
    <n v="1"/>
    <s v="Sí"/>
    <n v="1"/>
    <s v="Sí"/>
    <n v="1"/>
    <s v="Sí"/>
    <n v="1"/>
    <n v="5000000"/>
    <s v="Micro"/>
    <s v="sí"/>
  </r>
  <r>
    <n v="31"/>
    <s v="Baja"/>
    <s v="Hablé con el señor Mario Córdova Delgado y me dijo que esta librería la cerraron en febrero de 2010"/>
    <x v="20"/>
    <n v="97"/>
    <n v="98"/>
    <s v="Librería La Jornada"/>
    <s v="Demos Desarrollo de Medios, S.A. de C.V. "/>
    <s v="Sucursal"/>
    <n v="2"/>
    <x v="20"/>
    <s v="Roma"/>
    <s v="06700"/>
    <s v="Distrito Federal"/>
    <n v="9"/>
    <s v="Cuauhtémoc"/>
    <s v="5564 5132"/>
    <s v="5564 8962"/>
    <s v="5564 8962"/>
    <s v="libjornada@yahoo.com.mx"/>
    <s v="https://libreria.jornada.com.mx"/>
    <s v="Carolina Padilla Morales"/>
    <s v="Responsable de Librería "/>
    <s v="Alberto Blancas"/>
    <s v="Coordinador de Librerías"/>
    <s v="Editorial"/>
    <n v="2"/>
    <s v="General"/>
    <n v="1"/>
    <n v="0"/>
    <n v="1995"/>
    <n v="1995"/>
    <s v="Especializada"/>
    <n v="3"/>
    <s v="comunicación, medios, política"/>
    <s v="Comunicación, Medios, Política"/>
    <s v="No"/>
    <n v="0"/>
    <s v="Sí"/>
    <n v="1"/>
    <s v="No"/>
    <n v="2"/>
    <s v="Planeta/ Mondadori(Grijalbo), Cien Fuentes y Asociados,  Sexto Piso, Dsitubuidora Azteca, Alejandría"/>
    <n v="94"/>
    <n v="0"/>
    <n v="6"/>
    <n v="100"/>
    <n v="3"/>
    <n v="95"/>
    <n v="0"/>
    <n v="4"/>
    <n v="1"/>
    <n v="100"/>
    <s v="internet"/>
    <s v="Sí"/>
    <n v="1"/>
    <s v="Sí"/>
    <n v="1"/>
    <s v="Sí"/>
    <n v="1"/>
    <s v="No"/>
    <n v="2"/>
    <s v="Sí"/>
    <n v="1"/>
    <s v="Sí"/>
    <n v="1"/>
    <n v="700000"/>
    <s v="Proyecto o empresa unipersonal"/>
    <m/>
  </r>
  <r>
    <m/>
    <s v="Baja"/>
    <s v="Baja"/>
    <x v="21"/>
    <n v="112"/>
    <n v="112"/>
    <s v="Editorial y Librería América"/>
    <s v="Editorial y Librería América, S.A. de C.V."/>
    <s v="Sucursal"/>
    <n v="2"/>
    <x v="21"/>
    <s v="Centro"/>
    <s v="06010"/>
    <s v="Distrito Federal"/>
    <n v="9"/>
    <s v="Cuauhtémoc"/>
    <s v="5518 5753"/>
    <s v="-"/>
    <s v="5512 1887"/>
    <s v="libreriaamerica@prodigy.net.mx"/>
    <s v="N.d."/>
    <s v="Ana Rosa Egea "/>
    <s v="Encargada"/>
    <s v="Marco Antonio Vázquez y Vera"/>
    <s v="Representante Legal"/>
    <s v="Librería"/>
    <n v="1"/>
    <m/>
    <n v="0"/>
    <n v="0"/>
    <n v="1994"/>
    <n v="1994"/>
    <s v="General con área de especialización"/>
    <n v="2"/>
    <s v="Textos Escolares"/>
    <s v="Textos Escolares"/>
    <s v="No"/>
    <n v="0"/>
    <s v="Sí"/>
    <n v="1"/>
    <s v="No"/>
    <n v="2"/>
    <s v="Planeta, Océano y Alfaguara"/>
    <n v="25"/>
    <n v="40"/>
    <n v="1.5"/>
    <n v="66.5"/>
    <n v="4"/>
    <n v="20"/>
    <n v="80"/>
    <n v="0"/>
    <n v="0"/>
    <n v="100"/>
    <s v="no"/>
    <s v="Sí"/>
    <n v="1"/>
    <s v="Sí"/>
    <n v="1"/>
    <s v="Sí"/>
    <n v="1"/>
    <s v="No"/>
    <n v="2"/>
    <s v="No"/>
    <n v="2"/>
    <s v="No"/>
    <n v="2"/>
    <s v="N.d."/>
    <s v="N.d."/>
    <s v="sí"/>
  </r>
  <r>
    <s v="O.k. Facturación. Alrededor de las 6:00 p.m., intentar comunicarme con el señor Eduardo Rodríguez, para que él me diga el dato faltante. "/>
    <s v="Baja"/>
    <s v="El número de teléfono no existe. Marqué a las 13:47 hrs., del 20 de febrero de 2012."/>
    <x v="22"/>
    <n v="149"/>
    <n v="149"/>
    <s v="Librería La Liga Bíblica de México"/>
    <s v="La Liga Bíblica de México, A.C."/>
    <s v="Sucursal"/>
    <n v="2"/>
    <x v="22"/>
    <s v="San Bartolo Atepehuacan"/>
    <s v="07730"/>
    <s v="Distrito Federal"/>
    <n v="9"/>
    <s v="Gustavo A. Madero"/>
    <s v="5754 6288"/>
    <s v="-"/>
    <s v="5754 6288"/>
    <s v="ministerioMONTEVIDEO@laligabiblica.org.mx"/>
    <s v="www.laligabiblica.org.mx"/>
    <s v="Laura Cárdenas / Salvador Gálvez Castro"/>
    <s v="Empleada / Responsable"/>
    <s v="Adolfo Eliud Gómez"/>
    <s v="Director general"/>
    <s v="Librería"/>
    <n v="1"/>
    <m/>
    <n v="0"/>
    <n v="1"/>
    <n v="1979"/>
    <n v="1979"/>
    <s v="Especializada"/>
    <n v="3"/>
    <s v="Biblias, Textos religiosos"/>
    <s v="Biblias, Textos Religiosos"/>
    <s v="No"/>
    <n v="0"/>
    <s v="Sí"/>
    <n v="1"/>
    <s v="Sí"/>
    <n v="1"/>
    <s v="no"/>
    <n v="5"/>
    <n v="6"/>
    <n v="18"/>
    <n v="29"/>
    <n v="2"/>
    <n v="70"/>
    <n v="0"/>
    <n v="30"/>
    <n v="0"/>
    <n v="100"/>
    <s v="Material bíblico, clasificados por temas. Entrenamiento bíblico en las iglesias"/>
    <s v="Sí"/>
    <n v="1"/>
    <s v="Sí"/>
    <n v="1"/>
    <s v="Sí"/>
    <n v="1"/>
    <s v="No"/>
    <n v="2"/>
    <s v="Sí"/>
    <n v="1"/>
    <s v="No"/>
    <n v="2"/>
    <n v="500000"/>
    <s v="Proyecto o empresa unipersonal"/>
    <s v="no"/>
  </r>
  <r>
    <s v="O.k. Toda... El C.P. Javier Rodríguez me dijo los mt2, porcentajes y facturación de ambas librerías, aunque estas librerías son independientes y, él se puede localizar en esta librería los lunes o los jueves de 11:00 a 14:00 hrs."/>
    <s v="Baja"/>
    <s v="El teléfono esta fuera de servicio. Marqué el 20 de febrero a las 14:02 hrs. "/>
    <x v="23"/>
    <n v="149"/>
    <n v="149"/>
    <s v="Librería La Liga Bíblica de México"/>
    <s v="La Liga Bíblica de México, A.C."/>
    <s v="Sucursal"/>
    <n v="2"/>
    <x v="23"/>
    <s v="Centro"/>
    <n v="64000"/>
    <s v="Nuevo León"/>
    <n v="19"/>
    <s v="Monterrey"/>
    <s v="01 81 8374 4817"/>
    <s v="-"/>
    <s v="01 81 8374 4817"/>
    <s v="ministerioMTY@laligabiblica.org.mx"/>
    <s v="www.laligabiblica.org.mx"/>
    <s v="Walter Sierra"/>
    <s v="Encargado"/>
    <s v="Adolfo Eliud Gómez"/>
    <s v="Director general"/>
    <s v="Librería"/>
    <n v="1"/>
    <m/>
    <n v="0"/>
    <n v="1"/>
    <n v="1994"/>
    <n v="1994"/>
    <s v="Especializada"/>
    <n v="3"/>
    <s v="Biblias, Textos religiosos, Nuevos testamentos "/>
    <s v="Biblias, Textos Religiosos, Nuevo Testamento"/>
    <s v="No"/>
    <n v="0"/>
    <s v="Sí"/>
    <n v="1"/>
    <s v="Sí"/>
    <n v="1"/>
    <s v="no"/>
    <n v="3"/>
    <n v="9"/>
    <n v="4"/>
    <n v="16"/>
    <n v="2"/>
    <n v="90"/>
    <n v="0"/>
    <n v="10"/>
    <n v="0"/>
    <n v="100"/>
    <s v="Cuadernos de trabajo para la enseñanza biblica. Enseñanza en las iglesias de temas biblicos."/>
    <s v="Sí"/>
    <n v="1"/>
    <s v="Sí"/>
    <n v="1"/>
    <s v="Sí"/>
    <n v="1"/>
    <s v="No"/>
    <n v="2"/>
    <s v="Sí"/>
    <n v="1"/>
    <s v="No"/>
    <n v="2"/>
    <s v="N.d."/>
    <s v="N.d."/>
    <s v="no"/>
  </r>
  <r>
    <s v="O.k. Toda... El C.P. Javier Rodríguez me dijo los mt2, porcentajes y facturación de ambas librerías, aunque estas librerías son independientes y, él se puede localizar en la librería de abajo los lunes o los jueves de 11:00 a 14:00 hrs."/>
    <s v="Baja"/>
    <s v="El 20 de febrero, a las 13:06 hrs., llamé pero no contestaron."/>
    <x v="24"/>
    <n v="149"/>
    <n v="149"/>
    <s v="Librería La Liga Bíblica de México"/>
    <s v="La Liga Bíblica de México, A.C."/>
    <s v="Sucursal"/>
    <n v="2"/>
    <x v="24"/>
    <s v="Exmarquezado"/>
    <n v="68000"/>
    <s v="Oaxaca"/>
    <n v="20"/>
    <s v="Oaxaca de Juárez"/>
    <s v="01 951 514 9976"/>
    <s v="-"/>
    <s v="01 951 514 9976"/>
    <s v="ministerioOAXACA@laligabiblica.org.mx"/>
    <s v="www.laligabiblica.org.mx"/>
    <s v="Omar Sosa Díaz"/>
    <s v="Empleado"/>
    <s v="Tito López Díaz"/>
    <s v="Director Regional"/>
    <s v="Librería"/>
    <n v="1"/>
    <m/>
    <n v="0"/>
    <n v="1"/>
    <n v="1998"/>
    <n v="1998"/>
    <s v="Especializada"/>
    <n v="3"/>
    <s v="Biblias. Textos religiosos: Nuevos testamentos, evangelios. "/>
    <s v="Biblias, Nuevo Testamento, Evangelios"/>
    <s v="No"/>
    <n v="0"/>
    <s v="Sí"/>
    <n v="1"/>
    <s v="Sí"/>
    <n v="1"/>
    <s v="no"/>
    <n v="3"/>
    <n v="8"/>
    <n v="8"/>
    <n v="19"/>
    <n v="3"/>
    <n v="70"/>
    <n v="0"/>
    <n v="30"/>
    <n v="0"/>
    <n v="100"/>
    <s v="Folletos. Enseñanza de temas bíblicos. "/>
    <s v="Sí"/>
    <n v="1"/>
    <s v="Sí"/>
    <n v="1"/>
    <s v="Sí"/>
    <n v="1"/>
    <s v="No"/>
    <n v="2"/>
    <s v="Sí"/>
    <n v="1"/>
    <s v="No"/>
    <n v="2"/>
    <s v="N.d."/>
    <s v="N.d."/>
    <s v="no"/>
  </r>
  <r>
    <s v="O.k. Toda… Hubo remodelación en el área de exhibición. . Julio 29. hoy, el señor Gaudencio me proporcionó los datos faltantes: La facturación y los porcentajes..."/>
    <s v="Baja"/>
    <s v="El 20 de febrero, a las 12:58 hrs., llamé pero no me contestaron. "/>
    <x v="25"/>
    <n v="149"/>
    <n v="149"/>
    <s v="Librería La Liga Bíblica de México"/>
    <s v="La Liga Bíblica de México, A.C."/>
    <s v="Sucursal"/>
    <n v="2"/>
    <x v="25"/>
    <s v="2a. del Águila"/>
    <n v="80080"/>
    <s v="Tabasco "/>
    <n v="27"/>
    <s v="Villahermosa"/>
    <s v="01 993 352 0250"/>
    <s v="-"/>
    <s v="01 993 352 0250"/>
    <s v="ministerioVILLA@laligabiblica.org.mx"/>
    <s v="www.laligabiblica.org.mx"/>
    <s v="Bernardo Denis"/>
    <s v="Director Regional"/>
    <s v="Pastor Adolfo Eliud Gómez"/>
    <s v="Director general"/>
    <s v="Librería"/>
    <n v="1"/>
    <m/>
    <n v="0"/>
    <n v="1"/>
    <n v="1993"/>
    <n v="1993"/>
    <s v="Especializada"/>
    <n v="3"/>
    <s v="Biblias, Textos religiosos"/>
    <s v="Biblias, Textos Religiosos"/>
    <s v="No"/>
    <n v="0"/>
    <s v="Sí"/>
    <n v="1"/>
    <s v="Sí"/>
    <n v="1"/>
    <s v="no"/>
    <n v="15"/>
    <n v="4"/>
    <n v="4"/>
    <n v="23"/>
    <n v="3"/>
    <n v="90"/>
    <n v="0"/>
    <n v="10"/>
    <n v="0"/>
    <n v="100"/>
    <s v="Folletería. Capacitación en las iglesias para evangelizar"/>
    <s v="Sí"/>
    <n v="1"/>
    <s v="Sí"/>
    <n v="1"/>
    <s v="No"/>
    <n v="2"/>
    <s v="No"/>
    <n v="2"/>
    <s v="Sí"/>
    <n v="1"/>
    <s v="No"/>
    <n v="2"/>
    <n v="600000"/>
    <s v="Proyecto o empresa unipersonal"/>
    <s v="no"/>
  </r>
  <r>
    <s v="O.k. Toda… Hubo remodelación en el área de exhibición. . Julio 29. hoy, el señor Gaudencio me proporcionó los datos faltantes: La facturación y los porcentajes..."/>
    <s v="Baja"/>
    <s v="El número de teléfono no existe. . Marqué el 20 de febrero a las 13:00 hrs."/>
    <x v="26"/>
    <n v="149"/>
    <n v="149"/>
    <s v="Librería La Liga Bíblica de México"/>
    <s v="La Liga Bíblica de México, A.C."/>
    <s v="Sucursal"/>
    <n v="2"/>
    <x v="26"/>
    <s v="Santo Niño"/>
    <n v="31320"/>
    <s v="Chihuahua"/>
    <n v="6"/>
    <s v="Chihuahua"/>
    <s v="01 614 414 7770"/>
    <s v="-"/>
    <s v="01 614 414 7770"/>
    <s v="adminchih@laligabiblica.org.mx "/>
    <s v="www.laligabiblica.org.mx"/>
    <s v="Rafael García Reaza"/>
    <s v="Aministrador Regional"/>
    <s v="Pastor Adolfo Eliud Gómez"/>
    <s v="Director general"/>
    <s v="Librería"/>
    <n v="1"/>
    <m/>
    <n v="0"/>
    <n v="1"/>
    <n v="1998"/>
    <n v="1998"/>
    <s v="Especializada"/>
    <n v="3"/>
    <s v="Biblias, Textos religiosos"/>
    <s v="Biblias, Textos Religiosos"/>
    <s v="No"/>
    <n v="0"/>
    <s v="Sí"/>
    <n v="1"/>
    <s v="Sí"/>
    <n v="1"/>
    <s v="no"/>
    <n v="16"/>
    <n v="0"/>
    <n v="9"/>
    <n v="25"/>
    <n v="1"/>
    <n v="70"/>
    <n v="0"/>
    <n v="30"/>
    <n v="0"/>
    <n v="100"/>
    <s v="Folletos. Enseñanza en las iglesias de temas bíblicos. "/>
    <s v="Sí"/>
    <n v="1"/>
    <s v="Sí"/>
    <n v="1"/>
    <s v="No"/>
    <n v="2"/>
    <s v="No"/>
    <n v="2"/>
    <s v="Sí"/>
    <n v="1"/>
    <s v="No"/>
    <n v="2"/>
    <n v="300000"/>
    <s v="Proyecto o empresa unipersonal"/>
    <s v="no"/>
  </r>
  <r>
    <s v="O.k. Toda…"/>
    <s v="Baja"/>
    <s v="El número de teléfono no existe. Marqué el 20 de febrero a las 13:02 hrs."/>
    <x v="27"/>
    <n v="149"/>
    <n v="149"/>
    <s v="Librería La Liga Bíblica de México"/>
    <s v="La Liga Bíblica de México, A.C."/>
    <s v="Sucursal"/>
    <n v="2"/>
    <x v="27"/>
    <s v="Centro"/>
    <n v="29000"/>
    <s v="Chiapas"/>
    <n v="5"/>
    <s v="Tuxtla Gutiérrez"/>
    <s v="01 961 611 1734"/>
    <s v="-"/>
    <s v="01 961 611 1734"/>
    <s v="admintuxtla@laligabiblica.org.mx"/>
    <s v="www.laligabiblica.org.mx"/>
    <s v="Armando Macías Sánchez"/>
    <s v="Encargado"/>
    <s v="Pastor Adolfo Eliud Gómez"/>
    <s v="Director general"/>
    <s v="Librería"/>
    <n v="1"/>
    <m/>
    <n v="0"/>
    <n v="1"/>
    <n v="2000"/>
    <n v="2000"/>
    <s v="Especializada"/>
    <n v="3"/>
    <s v="Biblias, Textos religiosos (folletos)"/>
    <s v="Biblias, Textos Religiosos (Folletos)"/>
    <s v="No"/>
    <n v="0"/>
    <s v="Sí"/>
    <n v="1"/>
    <s v="Sí"/>
    <n v="1"/>
    <s v="no"/>
    <n v="4"/>
    <n v="6"/>
    <n v="1"/>
    <n v="11"/>
    <n v="2"/>
    <n v="70"/>
    <n v="0"/>
    <n v="30"/>
    <n v="0"/>
    <n v="100"/>
    <s v="Folletería. Capacitación en las iglesias"/>
    <s v="Sí"/>
    <n v="1"/>
    <s v="Sí"/>
    <n v="1"/>
    <s v="Sí"/>
    <n v="1"/>
    <s v="Sí"/>
    <n v="1"/>
    <s v="Sí"/>
    <n v="1"/>
    <s v="No"/>
    <n v="2"/>
    <s v="N.d."/>
    <s v="N.d."/>
    <s v="no"/>
  </r>
  <r>
    <s v="O.k. Toda…"/>
    <s v="Baja"/>
    <s v="El 20 de febrero, a las 12:58 hrs., llamé pero no contestan."/>
    <x v="28"/>
    <n v="149"/>
    <n v="149"/>
    <s v="Librería La Liga Bíblica de México"/>
    <s v="La Liga Bíblica de México, A.C."/>
    <s v="Sucursal"/>
    <n v="2"/>
    <x v="28"/>
    <s v="Ex Hacienda de Coscotitlan"/>
    <n v="42080"/>
    <s v="Hidalgo"/>
    <n v="13"/>
    <s v="Pachuca de Soto"/>
    <s v="01 771 718 1328"/>
    <s v="-"/>
    <s v="N.d."/>
    <s v="ministerioPACHUCA@laligabiblica.org.mx"/>
    <s v="www.laligabiblica.org.mx"/>
    <s v="José Huerta"/>
    <s v="Coordinador "/>
    <s v="Pastor Adolfo Eliud Gómez"/>
    <s v="Director general"/>
    <s v="Librería"/>
    <n v="1"/>
    <m/>
    <n v="0"/>
    <n v="1"/>
    <n v="2003"/>
    <n v="2003"/>
    <s v="Especializada"/>
    <n v="3"/>
    <s v="Biblias, Textos religiosos"/>
    <s v="Biblias, Textos Religiosos"/>
    <s v="Plaza Gabriel Orozco"/>
    <n v="2"/>
    <s v="Sí"/>
    <n v="1"/>
    <s v="Sí"/>
    <n v="1"/>
    <s v="no"/>
    <n v="4"/>
    <n v="4"/>
    <n v="6"/>
    <n v="14"/>
    <n v="2"/>
    <n v="95"/>
    <n v="0"/>
    <n v="5"/>
    <n v="0"/>
    <n v="100"/>
    <s v="Folletería. Capacitación en las iglesias sobre discupulado y cantación iglesias"/>
    <s v="Sí"/>
    <n v="1"/>
    <s v="Sí"/>
    <n v="1"/>
    <s v="Sí"/>
    <n v="1"/>
    <s v="No"/>
    <n v="2"/>
    <s v="Sí"/>
    <n v="1"/>
    <s v="No"/>
    <n v="2"/>
    <n v="260000"/>
    <s v="Proyecto o empresa unipersonal"/>
    <s v="no"/>
  </r>
  <r>
    <s v="O.k. Toda…"/>
    <s v="Baja"/>
    <s v="El número de teléfono no existe. Llamé el 20 de febrero a las 13:29 hrs. "/>
    <x v="29"/>
    <n v="149"/>
    <n v="149"/>
    <s v="Librería La Liga Bíblica de México"/>
    <s v="La Liga Bíblica de México, A.C."/>
    <s v="Sucursal"/>
    <n v="2"/>
    <x v="29"/>
    <s v="Federal"/>
    <n v="15700"/>
    <s v="Distrito Federal"/>
    <n v="9"/>
    <s v="Venustiano Carranza"/>
    <s v="2643 5734"/>
    <s v="-"/>
    <s v="N.d."/>
    <s v="ministerioZARAGOZA@laligabiblica.org.mx"/>
    <s v="www.laligabiblica.org.mx"/>
    <s v="Juan Gálvez Castro"/>
    <s v="Empleado"/>
    <s v="Adolfo Eliud Gómez"/>
    <s v="Director general"/>
    <s v="Librería"/>
    <n v="1"/>
    <m/>
    <n v="0"/>
    <n v="1"/>
    <n v="2001"/>
    <n v="2001"/>
    <s v="Especializada"/>
    <n v="3"/>
    <s v="Biblias, Textos religiosos"/>
    <s v="Biblias, Textos Religiosos"/>
    <s v="No"/>
    <n v="0"/>
    <s v="Sí"/>
    <n v="1"/>
    <s v="Sí"/>
    <n v="1"/>
    <s v="no"/>
    <n v="2"/>
    <n v="0"/>
    <n v="2"/>
    <n v="4"/>
    <n v="2"/>
    <n v="100"/>
    <n v="0"/>
    <n v="0"/>
    <n v="0"/>
    <n v="100"/>
    <s v="no"/>
    <s v="Sí"/>
    <n v="1"/>
    <s v="Sí"/>
    <n v="1"/>
    <s v="No"/>
    <n v="2"/>
    <s v="No"/>
    <n v="2"/>
    <s v="Sí"/>
    <n v="1"/>
    <s v="No"/>
    <n v="2"/>
    <s v="N.d."/>
    <s v="N.d."/>
    <s v="no"/>
  </r>
  <r>
    <s v="O.k. Toda…"/>
    <s v="Baja"/>
    <s v="Sr. Israel, La Liga Bíblica de México, ya no tiene librerías. Reenviado el 17 de octubre. Cristina Baza, me proporcionó otra dirección electrónica y también el nombre del Padre Arturo.  El 19 de septiembre, volver a llamar porque Gloria Méndez me dijo que ha habido muchos cambios, entre ellos, el P. Adolfo ya no está como Director General... El 6 de septiembre, a partir de las 8:30 a.m., volver a llamar para contactar a la secretaria del… Enviado el 17 de agosto, a las 11:32 a.m."/>
    <x v="30"/>
    <n v="149"/>
    <n v="149"/>
    <s v="Librería La Liga Bíblica de México"/>
    <s v="La Liga Bíblica de México, A.C."/>
    <s v="Matriz"/>
    <n v="1"/>
    <x v="30"/>
    <s v="Roma Sur"/>
    <s v="06760"/>
    <s v="Distrito Federal"/>
    <n v="9"/>
    <s v="Cuauhtémoc"/>
    <s v="5564 0095"/>
    <s v="5574 1375"/>
    <s v="5574 1375"/>
    <s v="ministerioINSURGENTES@laligabiblica.org.mx"/>
    <s v="www.laligabiblica.org.mx"/>
    <s v="Gloria Méndez"/>
    <s v="Recepcionista"/>
    <s v="Adolfo Eliud Gómez"/>
    <s v="Director general"/>
    <s v="Librería"/>
    <n v="1"/>
    <m/>
    <n v="0"/>
    <n v="1"/>
    <n v="2004"/>
    <n v="2004"/>
    <s v="Especializada"/>
    <n v="3"/>
    <s v="Biblias, Textos religiosos"/>
    <s v="Biblias, Textos Religiosos"/>
    <s v="No"/>
    <n v="0"/>
    <s v="Sí"/>
    <n v="1"/>
    <s v="Sí"/>
    <n v="1"/>
    <s v="no"/>
    <n v="240"/>
    <n v="160"/>
    <n v="80"/>
    <n v="480"/>
    <n v="18"/>
    <n v="70"/>
    <n v="0"/>
    <n v="30"/>
    <n v="0"/>
    <n v="100"/>
    <s v="no"/>
    <s v="Sí"/>
    <n v="1"/>
    <s v="Sí"/>
    <n v="1"/>
    <s v="Sí"/>
    <n v="1"/>
    <s v="Sí"/>
    <n v="1"/>
    <s v="Sí"/>
    <n v="1"/>
    <s v="No"/>
    <n v="2"/>
    <s v="N.d."/>
    <s v="N.d."/>
    <m/>
  </r>
  <r>
    <s v="O.k. Toda… Mismo C.P. de Galeana"/>
    <s v="Baja"/>
    <s v="El 5 de marzo de 2012, hablé con el señor Ricardo y me comentó que es un hecho el cierre de esta librería. El miércoles, 22 de febrero, alrededor de las 13:30 hrs., de nuevo comunicarme con el señor Ricardo, para ver si ya tiene alguna razón, es decir, si cierran la librería o la vuelven a reabrir."/>
    <x v="31"/>
    <n v="149"/>
    <n v="149"/>
    <s v="Librería La Liga Bíblica de México"/>
    <s v="La Liga Bíblica de México, A.C."/>
    <s v="Sucursal"/>
    <n v="2"/>
    <x v="31"/>
    <s v="Formando Hogar"/>
    <n v="91897"/>
    <s v="Veracruz"/>
    <n v="30"/>
    <s v="Veracruz"/>
    <s v="045 229 141 8973"/>
    <s v="-"/>
    <s v="N.d."/>
    <s v="ministerioVERACRUZ@laligabiblica.org.mx"/>
    <s v="www.laligabiblica.org.mx"/>
    <s v="Ricardo "/>
    <s v="Director general"/>
    <s v="Adolfo Eliud Gómez"/>
    <s v="Director general"/>
    <s v="Librería"/>
    <n v="1"/>
    <m/>
    <n v="0"/>
    <n v="1"/>
    <d v="2008-09-01T00:00:00"/>
    <n v="2008"/>
    <s v="Especializada"/>
    <n v="3"/>
    <s v="Biblias, Textos religiosos"/>
    <s v="Biblias, Textos Religiosos"/>
    <s v="No"/>
    <n v="0"/>
    <s v="Sí"/>
    <n v="1"/>
    <s v="Sí"/>
    <n v="1"/>
    <m/>
    <n v="7"/>
    <n v="5"/>
    <n v="7"/>
    <n v="19"/>
    <n v="2"/>
    <n v="83"/>
    <n v="0"/>
    <n v="17"/>
    <n v="0"/>
    <n v="100"/>
    <s v="no"/>
    <s v="Sí"/>
    <n v="1"/>
    <s v="Sí"/>
    <n v="1"/>
    <s v="No"/>
    <n v="2"/>
    <s v="No"/>
    <n v="2"/>
    <s v="Sí"/>
    <n v="1"/>
    <s v="No"/>
    <n v="2"/>
    <s v="N.d."/>
    <s v="N.d."/>
    <s v="no"/>
  </r>
  <r>
    <s v="O.k. Toda…"/>
    <s v="Baja"/>
    <s v="El número de teléfono esta fuera de servicio. Marqué el 20 de febrero a las 13:31 hrs."/>
    <x v="32"/>
    <n v="149"/>
    <n v="149"/>
    <s v="Librería La Liga Bíblica de México"/>
    <s v="La Liga Bíblica de México, A.C."/>
    <s v="Sucursal"/>
    <n v="2"/>
    <x v="32"/>
    <s v="Bosques de San Sebastián"/>
    <n v="72310"/>
    <s v="Puebla"/>
    <n v="21"/>
    <s v="Puebla"/>
    <s v="01 222 291 2054"/>
    <s v="-"/>
    <s v="N.d."/>
    <s v="ministerioPUEBLA@laligabiblica.org.mx"/>
    <s v="www.laligabiblica.org.mx"/>
    <s v="Adolfo Eliud Gómez"/>
    <s v="Director general"/>
    <s v="Adolfo Eliud Gómez"/>
    <s v="Director general"/>
    <s v="Librería"/>
    <n v="1"/>
    <m/>
    <n v="0"/>
    <n v="1"/>
    <s v="N.d."/>
    <s v="N.d."/>
    <s v="Especializada"/>
    <n v="3"/>
    <s v="Biblias, Textos religiosos"/>
    <s v="Biblias, Textos Religiosos"/>
    <s v="No"/>
    <n v="0"/>
    <s v="Sí"/>
    <n v="1"/>
    <s v="Sí"/>
    <n v="1"/>
    <m/>
    <n v="7"/>
    <n v="5"/>
    <n v="7"/>
    <n v="19"/>
    <n v="2"/>
    <n v="83"/>
    <n v="0"/>
    <n v="17"/>
    <n v="0"/>
    <n v="100"/>
    <s v="no"/>
    <s v="Sí"/>
    <n v="1"/>
    <s v="Sí"/>
    <n v="1"/>
    <s v="No"/>
    <n v="2"/>
    <s v="No"/>
    <n v="2"/>
    <s v="Sí"/>
    <n v="1"/>
    <s v="No"/>
    <n v="2"/>
    <s v="N.d."/>
    <s v="N.d."/>
    <s v="no"/>
  </r>
  <r>
    <m/>
    <s v="Baja"/>
    <s v="Enero de 2012. El 7 y el 5 de marzo de 2012, a las 14:26 hrs., marqué pero el número de teléfono esta fuera de servicio."/>
    <x v="33"/>
    <n v="158"/>
    <n v="158"/>
    <s v="Librería La Rana Sabia"/>
    <s v="Librería La Rana Sabia, S. de R.L. de C.V."/>
    <s v="Sucursal"/>
    <n v="2"/>
    <x v="33"/>
    <s v="Villas del Descanso"/>
    <n v="62550"/>
    <s v="Morelos"/>
    <n v="17"/>
    <s v="Jiutepec"/>
    <s v="01 777 320 2204"/>
    <s v="-"/>
    <s v="01 777 320 2204"/>
    <s v="rsjiutepec@prodigy.net.mx"/>
    <s v="N.d."/>
    <s v="Marcos Quintana"/>
    <s v="Empleado"/>
    <s v="José Ramón Corona"/>
    <s v="Propietario"/>
    <s v="Librería"/>
    <n v="1"/>
    <m/>
    <n v="0"/>
    <n v="0"/>
    <n v="2009"/>
    <n v="2009"/>
    <s v="General"/>
    <n v="1"/>
    <s v="Libros de Interés General, p/Niños"/>
    <m/>
    <s v="Plaza Papalotl"/>
    <n v="2"/>
    <s v="Sí"/>
    <n v="1"/>
    <s v="No"/>
    <n v="2"/>
    <s v="A Distribuidores"/>
    <n v="25"/>
    <n v="0"/>
    <n v="5"/>
    <n v="30"/>
    <n v="2"/>
    <n v="100"/>
    <n v="0"/>
    <n v="0"/>
    <n v="0"/>
    <n v="100"/>
    <s v="Entrega a domicilio"/>
    <s v="Sí"/>
    <n v="1"/>
    <s v="Sí"/>
    <n v="1"/>
    <s v="Sí"/>
    <n v="1"/>
    <s v="No"/>
    <n v="2"/>
    <s v="No"/>
    <n v="2"/>
    <s v="No"/>
    <n v="2"/>
    <s v="N.d."/>
    <s v="N.d."/>
    <s v="sí"/>
  </r>
  <r>
    <s v="O.k. Toda…"/>
    <s v="Baja"/>
    <s v="Volver a llamar. Por teléfono, confirmación de recibido. El Sr. Ramón Cuateta Mendoza, encargado de la librería, me comentó que el 15 de septiembre de 2011, cerrarán la librería, debido a que les están pidiendo una remodelación del local, lo cual, les saldría caro y no recuperarían la inversión y además las ventas están muy bajas.  Enviado el 17 de agosto, alas 9:30 a.m. "/>
    <x v="34"/>
    <n v="159"/>
    <n v="159"/>
    <s v="Librería Universo"/>
    <s v="María Imelda Mendoza"/>
    <s v="Matriz"/>
    <n v="1"/>
    <x v="34"/>
    <s v="Juárez"/>
    <s v="06600"/>
    <s v="Distrito Federal"/>
    <n v="9"/>
    <s v="Cuauhtémoc"/>
    <s v="5525 0534"/>
    <s v="-"/>
    <s v="N.d."/>
    <s v="libreriauniverso@hotmail.com"/>
    <s v="N.d."/>
    <s v="Ramón Cuateta Mendoza"/>
    <s v="Encargado"/>
    <s v="María Imelda Mendoza"/>
    <s v="Propietaria"/>
    <s v="Librería"/>
    <n v="1"/>
    <m/>
    <n v="0"/>
    <n v="0"/>
    <n v="1974"/>
    <n v="1974"/>
    <s v="General "/>
    <n v="1"/>
    <s v=""/>
    <s v=""/>
    <s v="Interior Glorieta Metro Insurgentes"/>
    <n v="3"/>
    <s v="Sí"/>
    <n v="1"/>
    <s v="No"/>
    <n v="2"/>
    <s v="Planeta, Random House Mondadori, Alfaguara"/>
    <n v="28"/>
    <n v="17"/>
    <n v="6"/>
    <n v="51"/>
    <n v="2"/>
    <n v="97"/>
    <n v="3"/>
    <n v="0"/>
    <n v="0"/>
    <n v="100"/>
    <s v="no"/>
    <s v="Sí"/>
    <n v="1"/>
    <s v="No"/>
    <n v="2"/>
    <s v="No"/>
    <n v="2"/>
    <s v="No"/>
    <n v="2"/>
    <s v="No"/>
    <n v="2"/>
    <s v="No"/>
    <n v="2"/>
    <n v="400000"/>
    <s v="Proyecto o empresa unipersonal"/>
    <s v="sí"/>
  </r>
  <r>
    <s v="O.k. Toda…"/>
    <s v="Baja"/>
    <s v="La señora Hermelinda Díaz, me comentó que cerraron esta librería y solo tienen la que está en el D. F."/>
    <x v="35"/>
    <n v="194"/>
    <n v="194"/>
    <s v="Librería El Arca, S.A. de C.V."/>
    <s v="Librería El Arca, S.A. de C.V."/>
    <s v="Sucursal"/>
    <n v="2"/>
    <x v="35"/>
    <s v="Centro"/>
    <s v="66330"/>
    <s v="Nuevo León"/>
    <n v="19"/>
    <s v="San Pedro Garza García"/>
    <s v="01 81 1352 1880"/>
    <s v="01 800 087 2722"/>
    <s v="01 81 8338 6982"/>
    <s v="info@misionmultimedia.com"/>
    <s v="www.elarca.com.mx"/>
    <s v="Luis Enrique Vázquez Ubaldo"/>
    <s v="Gerente"/>
    <s v="Luis Enrique Vázquez Ubaldo"/>
    <s v="Gerente"/>
    <s v="Librería"/>
    <n v="1"/>
    <m/>
    <n v="0"/>
    <n v="0"/>
    <n v="2005"/>
    <n v="2005"/>
    <s v="General con área de especialización"/>
    <n v="2"/>
    <s v="Religión"/>
    <s v="Religión"/>
    <s v="No"/>
    <n v="0"/>
    <s v="No"/>
    <n v="2"/>
    <s v="No"/>
    <n v="2"/>
    <s v="Nadie"/>
    <n v="14"/>
    <n v="0"/>
    <n v="2"/>
    <n v="16"/>
    <n v="1"/>
    <n v="80"/>
    <n v="20"/>
    <n v="0"/>
    <n v="0"/>
    <n v="100"/>
    <m/>
    <s v="No"/>
    <n v="2"/>
    <s v="Sí"/>
    <n v="1"/>
    <s v="Sí"/>
    <n v="1"/>
    <s v="No"/>
    <n v="2"/>
    <s v="Sí"/>
    <n v="1"/>
    <s v="Sí"/>
    <n v="1"/>
    <s v="N.d."/>
    <s v="N.d."/>
    <m/>
  </r>
  <r>
    <s v="O.k. Toda…"/>
    <s v="Baja"/>
    <s v="En diciembre de 2011, cerraron esta librería. El 3 de mayo de 2012, hablé con Amparo y me comentó que tal vez dentro de un año (2013) ya estará abierta una sucursal en un centro comercial. El 22 de febrero a las 12:28 hrs., marqué pero: En este momento el servicio no esta disponible."/>
    <x v="36"/>
    <n v="280"/>
    <n v="280"/>
    <s v="Librería Española"/>
    <s v="Librería Española, S.A. de C.V."/>
    <s v="Sucursal"/>
    <n v="2"/>
    <x v="36"/>
    <s v="Centro"/>
    <n v="78220"/>
    <s v="San Luis Potosí"/>
    <n v="24"/>
    <s v="San Luis Potosí"/>
    <s v="01 444 817 9275"/>
    <s v="-"/>
    <s v="N.d."/>
    <s v="ventas@libreriaesp.com"/>
    <s v="N.d."/>
    <s v="Amparo Rosillo Izquierdo "/>
    <s v="Propietaria"/>
    <s v="Amparo Rosillo Izquierdo "/>
    <s v="Propietaria"/>
    <s v="Librería"/>
    <n v="1"/>
    <m/>
    <n v="0"/>
    <n v="0"/>
    <n v="1982"/>
    <n v="1982"/>
    <s v="General "/>
    <n v="1"/>
    <s v=""/>
    <s v=""/>
    <s v="No"/>
    <n v="0"/>
    <s v="Sí"/>
    <n v="1"/>
    <s v="Sí"/>
    <n v="1"/>
    <s v="Edimsa, Dabsa"/>
    <n v="90"/>
    <n v="50"/>
    <n v="15"/>
    <n v="155"/>
    <n v="3"/>
    <n v="39"/>
    <n v="60"/>
    <n v="1"/>
    <n v="0"/>
    <n v="100"/>
    <s v="Audio-libros"/>
    <s v="Sí"/>
    <n v="1"/>
    <s v="Sí"/>
    <n v="1"/>
    <s v="Sí"/>
    <n v="1"/>
    <s v="Sí"/>
    <n v="1"/>
    <s v="No"/>
    <n v="2"/>
    <s v="No"/>
    <n v="2"/>
    <n v="2925163"/>
    <s v="Micro"/>
    <s v="sí"/>
  </r>
  <r>
    <m/>
    <s v="Baja"/>
    <s v="El año pasado (2011) cerraron esta librería, pero abriran otra en marzo de 2012"/>
    <x v="37"/>
    <n v="300"/>
    <n v="300"/>
    <s v="Librería Imagen de Toluca"/>
    <s v="Ricardo Macedo Naime"/>
    <s v="Sucursal"/>
    <n v="2"/>
    <x v="37"/>
    <s v="Xinantecatl "/>
    <n v="52169"/>
    <s v="México"/>
    <n v="15"/>
    <s v="Metepec"/>
    <s v="01 722 280 9791"/>
    <s v="-"/>
    <s v="N.d."/>
    <s v="licebo@hotmail.com"/>
    <s v="www.libreriaimagen.com"/>
    <s v="Fernanda Vázquez"/>
    <s v="Asistente Dir. Gral."/>
    <s v="Ricardo Macedo Naime"/>
    <s v="Director general"/>
    <s v="Librería"/>
    <n v="1"/>
    <m/>
    <n v="0"/>
    <n v="0"/>
    <n v="2008"/>
    <n v="2008"/>
    <s v="General"/>
    <n v="1"/>
    <m/>
    <s v=""/>
    <s v="No"/>
    <n v="0"/>
    <s v="Sí"/>
    <n v="1"/>
    <s v="No"/>
    <n v="2"/>
    <s v="RGS Libros, Librería de Porrúa Hnos. y Cía., Nirvana y Combel"/>
    <n v="15"/>
    <n v="0"/>
    <n v="1"/>
    <n v="16"/>
    <n v="1"/>
    <n v="40"/>
    <n v="60"/>
    <n v="0"/>
    <n v="0"/>
    <n v="100"/>
    <s v="no"/>
    <s v="Sí"/>
    <n v="1"/>
    <s v="Sí"/>
    <n v="1"/>
    <s v="Sí"/>
    <n v="1"/>
    <s v="No"/>
    <n v="2"/>
    <s v="Sí"/>
    <n v="1"/>
    <s v="Sí"/>
    <n v="1"/>
    <n v="50000"/>
    <s v="Proyecto o empresa unipersonal"/>
    <s v="no"/>
  </r>
  <r>
    <s v="Febrero 2, 2010. El día de hoy, a la Lic. Verónica Alvarado le solicité por e-mail la facturación, pero me comentó que los porcentajes siguen siendo los mismos. Falta la facturación y porcentajes"/>
    <s v="Baja"/>
    <s v="Miriam Ramos, Asistente de Dirección, me comentó que en diciembre del año pasado (2011) quedó definitivamente cerrada la librería.  Reenviado el 7 de noviembre y el 31 de agosto, a las 12:49 p.m. Enviado el 16 de agosto, a las 5:44"/>
    <x v="38"/>
    <n v="302"/>
    <n v="302"/>
    <s v="Librería Isauro Martínez"/>
    <s v="Patronato del Teatro Isauro Martínez, A.C."/>
    <s v="Matriz"/>
    <n v="1"/>
    <x v="38"/>
    <s v="Centro"/>
    <n v="27000"/>
    <s v="Coahuila"/>
    <n v="7"/>
    <s v="Torreón"/>
    <s v="01 871 716 6261"/>
    <s v="01 871 192 0839 "/>
    <s v="01 871 192 0841"/>
    <s v="libreriaisauro@hotmail.com"/>
    <s v="www.libreriaisauromartinez.blogspot.com /  www.teatroisauromartinez.com.mx"/>
    <s v="Ruth Idalia Castro Parada"/>
    <s v="Directora"/>
    <s v="Ruth Idalia Castro Parada"/>
    <s v="Directora"/>
    <s v="Librería"/>
    <n v="1"/>
    <m/>
    <n v="0"/>
    <n v="0"/>
    <n v="2002"/>
    <n v="2002"/>
    <s v="General "/>
    <n v="1"/>
    <s v=""/>
    <s v=""/>
    <s v="No"/>
    <n v="0"/>
    <s v="Sí"/>
    <n v="1"/>
    <s v="No"/>
    <n v="2"/>
    <s v="Fondo de Cultura Económica"/>
    <n v="252"/>
    <n v="27"/>
    <n v="13"/>
    <n v="292"/>
    <n v="4"/>
    <n v="100"/>
    <n v="0"/>
    <n v="0"/>
    <n v="0"/>
    <n v="100"/>
    <s v="no"/>
    <s v="Sí"/>
    <n v="1"/>
    <s v="Sí"/>
    <n v="1"/>
    <s v="Sí"/>
    <n v="1"/>
    <s v="No"/>
    <n v="2"/>
    <s v="No"/>
    <n v="2"/>
    <s v="No"/>
    <n v="2"/>
    <s v="Proyecto o empresa unipersonal"/>
    <s v="Proyecto o empresa unipersonal"/>
    <s v="no"/>
  </r>
  <r>
    <m/>
    <s v="Baja"/>
    <s v="El señor Ricardo, me comentó que desde diciembre del año pasado, dieron de baja la librería. Enviado el 17 de agosto, a las 12:02 p.m."/>
    <x v="39"/>
    <n v="325"/>
    <n v="325"/>
    <s v="Librería Orión"/>
    <s v="Ricardo Einar Monter Landázuri"/>
    <s v="Matriz"/>
    <n v="1"/>
    <x v="39"/>
    <s v="El Cerrito"/>
    <s v="72440"/>
    <s v="Puebla"/>
    <n v="21"/>
    <s v="Puebla"/>
    <s v="01 222 244 3662"/>
    <s v="-"/>
    <s v="01 222 244 3662"/>
    <s v="orion_dih@yahoo.com"/>
    <s v="N.d."/>
    <s v="Ricardo Monter Burton  "/>
    <s v="Copropietario"/>
    <s v="Ricardo Monter Burton  "/>
    <s v="Copropietario"/>
    <s v="Librería"/>
    <n v="1"/>
    <m/>
    <n v="0"/>
    <n v="0"/>
    <n v="2000"/>
    <n v="2000"/>
    <s v="Especializada"/>
    <n v="3"/>
    <s v="Esoterismo, Religiones"/>
    <s v="Esoterismo, Religiones"/>
    <s v="No"/>
    <n v="0"/>
    <s v="Sí"/>
    <n v="1"/>
    <s v="No"/>
    <n v="2"/>
    <s v="Lectorum, Edciones Urano, Edaf"/>
    <n v="50"/>
    <n v="7"/>
    <n v="10"/>
    <n v="67"/>
    <n v="3"/>
    <n v="50"/>
    <n v="0"/>
    <n v="20"/>
    <n v="30"/>
    <n v="100"/>
    <s v="Elaboración de cartas astrológicas, cursos, talleres y complemento nutricional"/>
    <s v="Sí"/>
    <n v="1"/>
    <s v="Sí"/>
    <n v="1"/>
    <s v="No"/>
    <n v="2"/>
    <s v="No"/>
    <n v="2"/>
    <s v="No"/>
    <n v="2"/>
    <s v="No"/>
    <n v="2"/>
    <n v="350000"/>
    <s v="Proyecto o empresa unipersonal"/>
    <s v="sí"/>
  </r>
  <r>
    <m/>
    <s v="Baja"/>
    <s v="El señor que tomó la llamada, me dijo que ya dejaron de vender libros. Reenviado el 5 de octubre, a las 12:48 hrs. El 30 de agosto, a las 4:33 p.m., hablé con la señorita Celia, y me comentó que lo checará. Enviado el 16 de agosto, a las 5:19 p.m. "/>
    <x v="40"/>
    <n v="385"/>
    <n v="385"/>
    <s v="Librería Universitaria de la Laguna"/>
    <s v="Celia Patricia Lugo González"/>
    <s v="Matriz"/>
    <n v="1"/>
    <x v="40"/>
    <s v="-"/>
    <n v="27020"/>
    <s v="Coahuila"/>
    <n v="7"/>
    <s v="Torreón"/>
    <s v="01 871 750 5594"/>
    <s v="-"/>
    <s v="01 871 750 5594"/>
    <s v="libreria25@hotmail.com"/>
    <s v="N.d."/>
    <s v="Celia Patricia Lugo González"/>
    <s v="Propietaria"/>
    <s v="Celia Patricia Lugo González"/>
    <s v="Propietaria"/>
    <s v="Librería"/>
    <n v="1"/>
    <m/>
    <n v="0"/>
    <n v="0"/>
    <n v="1989"/>
    <n v="1989"/>
    <s v="Especializada"/>
    <n v="3"/>
    <s v="Texto universitarios"/>
    <s v="Texto Universitarios"/>
    <s v="Universidad Iberoamericana, Plantel Laguna"/>
    <n v="4"/>
    <s v="Sí"/>
    <n v="1"/>
    <s v="No"/>
    <n v="2"/>
    <s v="McGraw-Hill, Pearson Educación y Porrúa"/>
    <n v="50"/>
    <n v="4"/>
    <n v="12"/>
    <n v="66"/>
    <n v="2"/>
    <n v="100"/>
    <n v="0"/>
    <n v="0"/>
    <n v="0"/>
    <n v="100"/>
    <s v="no"/>
    <s v="Sí"/>
    <n v="1"/>
    <s v="Sí"/>
    <n v="1"/>
    <s v="Sí"/>
    <n v="1"/>
    <s v="No"/>
    <n v="2"/>
    <s v="No"/>
    <n v="2"/>
    <s v="No"/>
    <n v="2"/>
    <s v="N.d."/>
    <s v="N.d."/>
    <s v="si"/>
  </r>
  <r>
    <m/>
    <s v="Baja"/>
    <s v="Luis Quintana Alegría: Cerraron esta librería en septiembre de 2011."/>
    <x v="41"/>
    <n v="386"/>
    <n v="386"/>
    <s v="Librería Universo XXI"/>
    <s v="El Universo y su Cultura, S.A. de C. V."/>
    <s v="Sucursal"/>
    <n v="2"/>
    <x v="41"/>
    <s v="Supermanzana 55"/>
    <n v="77533"/>
    <s v="Quintana Roo"/>
    <n v="23"/>
    <s v="Benito Juárez"/>
    <s v="01 998 210 2667 "/>
    <s v="-"/>
    <s v="01 998 210 2667 "/>
    <s v="libreria_universoxxi@hotmail.com"/>
    <s v="N.d."/>
    <s v="Luis Quintana"/>
    <s v="Administración"/>
    <s v="Jorge González Chávez"/>
    <s v="Gerente general"/>
    <s v="Librería"/>
    <n v="1"/>
    <m/>
    <n v="0"/>
    <n v="0"/>
    <n v="2003"/>
    <n v="2003"/>
    <s v="General "/>
    <n v="1"/>
    <m/>
    <s v=""/>
    <s v="Plaza Royal Kabah"/>
    <n v="2"/>
    <s v="Sí"/>
    <n v="1"/>
    <s v="No"/>
    <n v="2"/>
    <s v="Scott Foresman, Pearson, Santillana y McGraw-Hill"/>
    <n v="45"/>
    <n v="0"/>
    <n v="6"/>
    <n v="51"/>
    <n v="7"/>
    <n v="18"/>
    <n v="80"/>
    <n v="2"/>
    <n v="0"/>
    <n v="100"/>
    <s v="Programas en inglés "/>
    <s v="Sí"/>
    <n v="1"/>
    <s v="Sí"/>
    <n v="1"/>
    <s v="Sí"/>
    <n v="1"/>
    <s v="Sí"/>
    <n v="1"/>
    <s v="No"/>
    <n v="2"/>
    <s v="No"/>
    <n v="2"/>
    <s v="N.d."/>
    <s v="N.d."/>
    <s v="no"/>
  </r>
  <r>
    <s v="O.k. Toda…"/>
    <s v="Baja"/>
    <s v="Abastecedora de Libros, quebró. En este terreno esta la Librería &quot;El escritorio moderno&quot; y los números de teléfonos los tiene Librería Libros Técnicos. El 7 de septiembre, marqué en varias ocasiones, pero el primer número de teléfono sonaba ocupado. Enviado el 17 de agosto, a las 12:32 p.m. "/>
    <x v="42"/>
    <n v="406"/>
    <n v="406"/>
    <s v="Abastecedora de Libros"/>
    <s v="Abastecedora de Libros, S.A. de C.V."/>
    <s v="Matriz"/>
    <n v="1"/>
    <x v="42"/>
    <s v="Centro"/>
    <s v="29000"/>
    <s v="Chiapas"/>
    <n v="5"/>
    <s v="Tuxtla Gutiérrez"/>
    <s v="01 961 613 2513"/>
    <s v="-"/>
    <s v="01 961 613 8477"/>
    <s v="tesoreria_abaslib@hotmail.com"/>
    <s v="N.d."/>
    <s v="Carlos Vera"/>
    <s v="Gerente Administrativo"/>
    <s v="María Elena Gómez Núñez"/>
    <s v="Directora general"/>
    <s v="Librería"/>
    <n v="1"/>
    <m/>
    <n v="0"/>
    <n v="0"/>
    <n v="1984"/>
    <n v="1984"/>
    <s v="General "/>
    <n v="1"/>
    <s v=""/>
    <s v=""/>
    <s v="No"/>
    <n v="0"/>
    <s v="Sí"/>
    <n v="1"/>
    <s v="Sí"/>
    <n v="1"/>
    <s v="no"/>
    <n v="70"/>
    <n v="20"/>
    <n v="40"/>
    <n v="130"/>
    <n v="35"/>
    <n v="40"/>
    <n v="60"/>
    <n v="0"/>
    <n v="0"/>
    <n v="100"/>
    <s v="Entrega a domicilio"/>
    <s v="Sí"/>
    <n v="1"/>
    <s v="Sí"/>
    <n v="1"/>
    <s v="No"/>
    <n v="2"/>
    <s v="No"/>
    <n v="2"/>
    <s v="No"/>
    <n v="2"/>
    <s v="No"/>
    <n v="2"/>
    <n v="2000000"/>
    <s v="Micro"/>
    <m/>
  </r>
  <r>
    <s v="O.k. Toda…"/>
    <s v="Baja"/>
    <s v="Violeta, en mayo de 2010 cerraron esta librería."/>
    <x v="43"/>
    <n v="489"/>
    <n v="489"/>
    <s v="Profética Casa de la Lectura"/>
    <s v="Profética Comercial, S.A. de C.V."/>
    <s v="Sucursal"/>
    <n v="2"/>
    <x v="43"/>
    <s v="Cholula"/>
    <n v="72820"/>
    <s v="Puebla"/>
    <n v="21"/>
    <s v="San Andrés Cholula"/>
    <s v="01 222 261 6411"/>
    <s v="-"/>
    <s v="01 222 261 6411"/>
    <s v="profetica.udla@udlap.mx"/>
    <s v="www.profetica.com.mx"/>
    <s v="Israel Hernández"/>
    <s v="Gerente"/>
    <s v="Israel Hernández"/>
    <s v="Gerente"/>
    <s v="Librería"/>
    <n v="1"/>
    <m/>
    <n v="0"/>
    <n v="0"/>
    <n v="2006"/>
    <n v="2006"/>
    <s v="Especializada"/>
    <n v="3"/>
    <s v="Negocios, Contabilidad, Cálculo, Ingeniería, Lenguas, Turismo, Economía"/>
    <s v="Negocios, Contabilidad, Cálculo, Ingeniería, Lenguas, Turismo, Economía"/>
    <s v="Universidad de las Américas Puebla"/>
    <n v="4"/>
    <s v="Sí"/>
    <n v="1"/>
    <s v="No"/>
    <n v="2"/>
    <s v="Pearson, McGraw-Hill y Cengage"/>
    <n v="150"/>
    <n v="30"/>
    <n v="16"/>
    <n v="196"/>
    <n v="4"/>
    <n v="93"/>
    <n v="0"/>
    <n v="7"/>
    <n v="0"/>
    <n v="100"/>
    <s v="Artículos de papelería básica"/>
    <s v="Sí"/>
    <n v="1"/>
    <s v="Sí"/>
    <n v="1"/>
    <s v="Sí"/>
    <n v="1"/>
    <s v="No"/>
    <n v="2"/>
    <s v="No"/>
    <n v="2"/>
    <s v="No"/>
    <n v="2"/>
    <s v="N.d."/>
    <s v="N.d."/>
    <s v="sí"/>
  </r>
  <r>
    <s v="Diciembre 10, otra vez solicité los datos faltantes por e-mail. Hoy, por 13:00 hrs., 8 de diciembre de 2009. Julio 29, 2009. Hoy, por correo electrónico solicité la información.  El dato de facturación solicitarlo por e-mail. Enviar información del SINLI "/>
    <s v="Baja"/>
    <s v="Hablé con la señora Beatriz Ayala, y me comentó que aproximadamente desce hace un año, cerraron la librería. De 9 a 3, marcar. No contestaron el 14 de septiembre a las 5:22 p.m. No tiene e-mail"/>
    <x v="44"/>
    <n v="600"/>
    <n v="600"/>
    <s v="Unidad de Distribución Editorial UACH"/>
    <s v="Universidad Autónoma de Chiapas (UACH)"/>
    <s v="Matriz"/>
    <n v="1"/>
    <x v="44"/>
    <s v="Centro"/>
    <n v="29000"/>
    <s v="Chiapas"/>
    <n v="5"/>
    <s v="Tuxtla Gutiérrez"/>
    <s v="01 961 612 8826"/>
    <s v="-"/>
    <s v="01 961 612 8826"/>
    <s v="N.d."/>
    <s v="www.unach.mx"/>
    <s v="Adrián Aguilar Morales"/>
    <s v="Contador "/>
    <s v="Adrián Aguilar Morales"/>
    <s v="Contador "/>
    <s v="Universitaria"/>
    <n v="5"/>
    <m/>
    <n v="0"/>
    <n v="0"/>
    <n v="1978"/>
    <n v="1978"/>
    <s v="Especializada"/>
    <n v="3"/>
    <s v="Texto Universitario"/>
    <s v="Texto Universitario"/>
    <s v="Campus Universitario"/>
    <n v="4"/>
    <s v="No"/>
    <n v="2"/>
    <s v="No"/>
    <n v="2"/>
    <s v="Nadie"/>
    <n v="1496"/>
    <n v="160"/>
    <n v="4"/>
    <n v="1660"/>
    <n v="8"/>
    <n v="100"/>
    <n v="0"/>
    <n v="0"/>
    <n v="0"/>
    <n v="100"/>
    <s v="no"/>
    <s v="No"/>
    <n v="2"/>
    <s v="Sí"/>
    <n v="1"/>
    <s v="Sí"/>
    <n v="1"/>
    <s v="No"/>
    <n v="2"/>
    <s v="No"/>
    <n v="2"/>
    <s v="No"/>
    <n v="2"/>
    <n v="680500"/>
    <s v="Proyecto o empresa unipersonal"/>
    <m/>
  </r>
  <r>
    <s v="O.k. Toda…"/>
    <s v="Baja"/>
    <s v="Aproximadamente, desde hace dos años cerraron la librería. Hablé con Magi, secretaria de la Dirección General. El 9 de noviembre, a las 12:56 hrs., marqué, pero no me contestaron. No tiene e-mail"/>
    <x v="45"/>
    <n v="622"/>
    <n v="622"/>
    <s v="Librería Universitaria Inés Arredondo"/>
    <s v="Universidad Autónoma de Sinaloa"/>
    <s v="Matriz"/>
    <n v="1"/>
    <x v="45"/>
    <s v="Centro"/>
    <n v="80000"/>
    <s v="Sinaloa"/>
    <n v="25"/>
    <s v="Culiacán "/>
    <s v="01 667 715 2111"/>
    <s v="-"/>
    <s v="01 667 715 2111"/>
    <s v="N.d."/>
    <s v="www.uasnet.mx"/>
    <s v="Diana Leiva"/>
    <s v="Responsable de Librería "/>
    <s v="Diana Leiva"/>
    <s v="Responsable de Librería "/>
    <s v="Universitaria"/>
    <n v="5"/>
    <m/>
    <n v="0"/>
    <n v="0"/>
    <n v="1993"/>
    <n v="1993"/>
    <s v="General "/>
    <n v="1"/>
    <m/>
    <s v=""/>
    <s v="Casa de Cultura"/>
    <n v="5"/>
    <s v="No"/>
    <n v="2"/>
    <s v="No"/>
    <n v="2"/>
    <s v="Nadie"/>
    <n v="36"/>
    <n v="0"/>
    <n v="4"/>
    <n v="40"/>
    <n v="1"/>
    <n v="75"/>
    <n v="25"/>
    <n v="0"/>
    <n v="0"/>
    <n v="100"/>
    <s v="no"/>
    <s v="Sí"/>
    <n v="1"/>
    <s v="Sí"/>
    <n v="1"/>
    <s v="Sí"/>
    <n v="1"/>
    <s v="No"/>
    <n v="2"/>
    <s v="Sí"/>
    <n v="1"/>
    <s v="Sí"/>
    <n v="1"/>
    <n v="30545"/>
    <s v="Proyecto o empresa unipersonal"/>
    <m/>
  </r>
  <r>
    <s v="O.k. Toda…"/>
    <s v="Baja"/>
    <s v="Baja"/>
    <x v="46"/>
    <n v="742"/>
    <n v="742"/>
    <s v="Papelería y Librería del Maestro"/>
    <s v="Papelería y Librería del Maestro, S.A. de C.V."/>
    <s v="Sucursal"/>
    <n v="2"/>
    <x v="46"/>
    <s v="Hacienda del Topo"/>
    <n v="66072"/>
    <s v="Nuevo León"/>
    <n v="19"/>
    <s v="General Escobedo"/>
    <s v="01 81 8385 7907"/>
    <s v="-"/>
    <s v="N.d."/>
    <s v="papeleriadelmaestro@gmail.com"/>
    <s v="www.papeleriadelmaestro.com"/>
    <s v="Consuelo López"/>
    <s v="Encargada"/>
    <s v="Óscar de la Garza"/>
    <s v="Encargado"/>
    <s v="Librería-papelería"/>
    <n v="3"/>
    <m/>
    <n v="0"/>
    <n v="0"/>
    <n v="1940"/>
    <n v="1940"/>
    <s v="Especializada"/>
    <n v="3"/>
    <s v="Texto"/>
    <s v="Texto"/>
    <s v="Plaza San Javier"/>
    <n v="2"/>
    <s v="Sí"/>
    <n v="1"/>
    <s v="No"/>
    <n v="2"/>
    <s v="Gonvill"/>
    <n v="40"/>
    <n v="0"/>
    <n v="15"/>
    <n v="55"/>
    <n v="2"/>
    <n v="0"/>
    <n v="50"/>
    <n v="50"/>
    <n v="0"/>
    <n v="100"/>
    <s v="Papelería, bisutería, mercería, equipo de cómputo, fotografía, regalos y envolturas de regalos"/>
    <s v="Sí"/>
    <n v="1"/>
    <s v="Sí"/>
    <n v="1"/>
    <s v="Sí"/>
    <n v="1"/>
    <s v="No"/>
    <n v="2"/>
    <s v="No"/>
    <n v="2"/>
    <s v="No"/>
    <n v="2"/>
    <s v="N.d."/>
    <s v="N.d."/>
    <s v="no"/>
  </r>
  <r>
    <s v="O.k. Toda…"/>
    <s v="Baja"/>
    <s v="En el 2011, cerraron esta librería."/>
    <x v="47"/>
    <n v="827"/>
    <n v="827"/>
    <s v="Librería La Perla, A.C."/>
    <s v="Librería La Perla, A.C."/>
    <s v="Sucursal"/>
    <n v="2"/>
    <x v="47"/>
    <s v="Atlacomulco"/>
    <n v="50450"/>
    <s v="México"/>
    <n v="15"/>
    <s v="Atlacomulco"/>
    <s v="01 712 122 1963"/>
    <s v="-"/>
    <s v="01 712 122 1963"/>
    <s v="N.d."/>
    <s v="N.d."/>
    <s v="Gilberto Arias Guerrero"/>
    <s v="Propietario"/>
    <s v="Gilberto Arias Guerrero"/>
    <s v="Propietario"/>
    <s v="Librería"/>
    <n v="1"/>
    <m/>
    <n v="0"/>
    <n v="0"/>
    <n v="1980"/>
    <n v="1980"/>
    <s v="Especializada"/>
    <n v="3"/>
    <s v="Religión"/>
    <s v="Religión"/>
    <s v="No"/>
    <n v="0"/>
    <s v="Sí"/>
    <n v="1"/>
    <s v="No"/>
    <n v="2"/>
    <s v="Casa Bautista de Publicaciones y Librería Maranatha"/>
    <n v="40"/>
    <n v="0"/>
    <n v="1.5"/>
    <n v="41.5"/>
    <n v="1"/>
    <n v="100"/>
    <n v="0"/>
    <n v="0"/>
    <n v="0"/>
    <n v="100"/>
    <s v="no"/>
    <s v="Sí"/>
    <n v="1"/>
    <s v="Sí"/>
    <n v="1"/>
    <s v="No"/>
    <n v="2"/>
    <s v="No"/>
    <n v="2"/>
    <s v="No"/>
    <n v="2"/>
    <s v="No"/>
    <n v="2"/>
    <s v="Menos de 250,000"/>
    <s v="Proyecto o empresa unipersonal"/>
    <s v="no"/>
  </r>
  <r>
    <s v="O.k. Toda… Nueva. La apertura de esta librería fue en este año y su venta principal es papelería"/>
    <s v="Baja"/>
    <s v="Viridiana Araujo Hernández, me comentó que esta librería ya la dieron de baja."/>
    <x v="48"/>
    <n v="908"/>
    <s v="a907"/>
    <s v="Librería Universal"/>
    <s v="Librería Universal de Aguascalientes, S. de R. L. de C.V."/>
    <s v="Sucursal"/>
    <n v="2"/>
    <x v="48"/>
    <s v="Centro"/>
    <n v="20000"/>
    <s v="Aguascalientes"/>
    <n v="1"/>
    <s v="Aguascalientes"/>
    <s v="01 449 915 1184"/>
    <s v="01 449 145 2111"/>
    <s v="01 449 145 2111"/>
    <s v="universal@axtel.net"/>
    <s v="N.d."/>
    <s v="Viridiana Araujo Hernández"/>
    <s v="Secretaria"/>
    <s v="José Luis Ledesma Luján "/>
    <s v="Propietario"/>
    <s v="Librería"/>
    <n v="1"/>
    <m/>
    <n v="0"/>
    <n v="0"/>
    <n v="1992"/>
    <n v="1992"/>
    <s v="General"/>
    <n v="1"/>
    <m/>
    <s v=""/>
    <s v="Centro Comercial El Parián"/>
    <n v="2"/>
    <s v="Sí"/>
    <n v="1"/>
    <s v="No"/>
    <n v="2"/>
    <s v="Aboitiz, Porrúa y Oxford"/>
    <n v="90"/>
    <n v="36"/>
    <n v="4"/>
    <n v="130"/>
    <n v="2"/>
    <n v="57"/>
    <n v="25"/>
    <n v="18"/>
    <n v="0"/>
    <n v="100"/>
    <s v="Libros sobre pedido"/>
    <s v="Sí"/>
    <n v="1"/>
    <s v="Sí"/>
    <n v="1"/>
    <s v="Sí"/>
    <n v="1"/>
    <s v="No"/>
    <n v="2"/>
    <s v="No"/>
    <n v="2"/>
    <s v="No"/>
    <n v="2"/>
    <s v="Pequeña"/>
    <s v="Pequeña"/>
    <s v="no"/>
  </r>
  <r>
    <s v="O.k. Toda… Nueva"/>
    <s v="Baja"/>
    <s v="La Tabaquería fue cerrada, creo que principios de diciembre de 2011."/>
    <x v="49"/>
    <n v="948"/>
    <s v="948"/>
    <s v="Tabaquería"/>
    <s v="Operadora Aeroboutiques, S.A. de C.V. "/>
    <s v="Sucursal"/>
    <n v="2"/>
    <x v="49"/>
    <s v="Tacubaya"/>
    <n v="11870"/>
    <s v="Distrito Federal"/>
    <n v="9"/>
    <s v="Miguel Hidalgo"/>
    <s v="5723 2981 no contestan / 5272 7518 no existe / 5627 0220"/>
    <s v="-"/>
    <s v="N.d."/>
    <s v="N.d."/>
    <s v="N.d."/>
    <s v="María Guadalupe Peña Ramírez"/>
    <s v="Encargado"/>
    <s v="María Guadalupe Peña Ramírez"/>
    <s v="Gerente Corporativo Conveniencia y Dutypaid"/>
    <s v="Cadena de consumos culturales"/>
    <n v="4"/>
    <m/>
    <n v="0"/>
    <n v="1"/>
    <m/>
    <s v="N.d."/>
    <s v="General"/>
    <n v="1"/>
    <m/>
    <s v=""/>
    <s v="Hotel"/>
    <n v="1"/>
    <s v="Sí"/>
    <n v="1"/>
    <s v="No"/>
    <n v="2"/>
    <s v="Dimsa, Monclem Ediciones, Océano, Urano, Santillana, Random House"/>
    <n v="1.5"/>
    <n v="0"/>
    <n v="0.5"/>
    <n v="2"/>
    <n v="1"/>
    <n v="15"/>
    <n v="0"/>
    <n v="85"/>
    <n v="0"/>
    <n v="100"/>
    <s v="Sí"/>
    <s v="Sí"/>
    <n v="1"/>
    <s v="Sí"/>
    <n v="1"/>
    <s v="Sí"/>
    <n v="1"/>
    <s v="No"/>
    <n v="2"/>
    <s v="No"/>
    <n v="2"/>
    <s v="No"/>
    <n v="2"/>
    <s v="N.d."/>
    <s v="N.d."/>
    <s v="no"/>
  </r>
  <r>
    <s v="O.k. Toda…"/>
    <s v="Baja"/>
    <s v="Ahora este lugar es una boutique"/>
    <x v="50"/>
    <n v="948"/>
    <s v="948"/>
    <s v="Tabaquería"/>
    <s v="Operadora Aeroboutiques, S.A. de C.V. "/>
    <s v="Sucursal"/>
    <n v="2"/>
    <x v="50"/>
    <s v="Zona Hotelera"/>
    <n v="77500"/>
    <s v="Quintana Roo"/>
    <n v="23"/>
    <s v="Benito Juárez"/>
    <s v="01 998 881 1100 ext. 6040"/>
    <s v="-"/>
    <s v="N.d."/>
    <s v="b07@areasmail.com"/>
    <s v="N.d."/>
    <s v="María Basilia Trejo Canche"/>
    <s v="Encargado"/>
    <s v="María Basilia Trejo Canche"/>
    <s v="Gerente Corporativo Conveniencia y Dutypaid"/>
    <s v="Cadena de consumos culturales"/>
    <n v="4"/>
    <m/>
    <n v="0"/>
    <n v="1"/>
    <m/>
    <s v="N.d."/>
    <s v="General"/>
    <n v="1"/>
    <m/>
    <s v=""/>
    <s v="Hotel"/>
    <n v="1"/>
    <s v="Sí"/>
    <n v="1"/>
    <s v="No"/>
    <n v="2"/>
    <s v="Dimsa, Monclem Ediciones, Océano, Urano, Santillana, Random House"/>
    <n v="2.5"/>
    <n v="0"/>
    <n v="0.5"/>
    <n v="3"/>
    <n v="2"/>
    <n v="15"/>
    <n v="0"/>
    <n v="85"/>
    <n v="0"/>
    <n v="100"/>
    <s v="Sí"/>
    <s v="Sí"/>
    <n v="1"/>
    <s v="Sí"/>
    <n v="1"/>
    <s v="Sí"/>
    <n v="1"/>
    <s v="No"/>
    <n v="2"/>
    <s v="No"/>
    <n v="2"/>
    <s v="No"/>
    <n v="2"/>
    <s v="N.d."/>
    <s v="N.d."/>
    <s v="no"/>
  </r>
  <r>
    <s v="Diciembre 17, 2009, retomé este asunto, porque falta el dato de la facturación, pero me dijeron que es un hecho que cierren esta librería, debido a la crisis... Lunes, 20 de julio, a las 15:00 hrs., comunicarme con el señor Alejandro, para que me diga la "/>
    <s v="Baja"/>
    <m/>
    <x v="51"/>
    <n v="948"/>
    <s v="948"/>
    <s v="Tabaquería"/>
    <s v="Operadora Aeroboutiques, S.A. de C.V. "/>
    <s v="Sucursal"/>
    <n v="2"/>
    <x v="51"/>
    <s v="Zona Hotelera"/>
    <n v="77500"/>
    <s v="Quintana Roo"/>
    <n v="23"/>
    <s v="Benito Juárez"/>
    <s v="01 998 885 3930 / 881 8020 / 881 8000 "/>
    <s v="-"/>
    <s v="N.d."/>
    <s v="N.d."/>
    <s v="N.d."/>
    <s v="Alma Delia Adame Patricio"/>
    <s v="Encargado"/>
    <s v="Alma Delia Adame Patricio"/>
    <s v="Gerente Corporativo Conveniencia y Dutypaid"/>
    <s v="Cadena de consumos culturales"/>
    <n v="4"/>
    <m/>
    <n v="0"/>
    <n v="1"/>
    <m/>
    <s v="N.d."/>
    <s v="General"/>
    <n v="1"/>
    <m/>
    <s v=""/>
    <s v="Hotel"/>
    <n v="1"/>
    <s v="Sí"/>
    <n v="1"/>
    <s v="No"/>
    <n v="2"/>
    <s v="Dimsa, Monclem Ediciones, Océano, Urano, Santillana, Random House"/>
    <n v="2"/>
    <n v="0"/>
    <n v="0.5"/>
    <n v="2.5"/>
    <n v="1"/>
    <n v="20"/>
    <n v="0"/>
    <n v="80"/>
    <n v="0"/>
    <n v="100"/>
    <s v="Sí"/>
    <s v="Sí"/>
    <n v="1"/>
    <s v="Sí"/>
    <n v="1"/>
    <s v="Sí"/>
    <n v="1"/>
    <s v="No"/>
    <n v="2"/>
    <s v="No"/>
    <n v="2"/>
    <s v="No"/>
    <n v="2"/>
    <s v="N.d."/>
    <s v="N.d."/>
    <s v="no"/>
  </r>
  <r>
    <s v="Falta la facturación anual. Julio 29, 2009. Hoy, por correo electrónico le solicite la facturación anual de la casa matriz y la sucursal. El servicio de Multipack para ella, es una porquería. Tiene el Cd de SINLI, pero no lo pudo instalar."/>
    <s v="Baja"/>
    <s v="Este local, ya pertenece a otra empresa."/>
    <x v="52"/>
    <n v="948"/>
    <s v="948"/>
    <s v="Tabaquería"/>
    <s v="Operadora Aeroboutiques, S.A. de C.V. "/>
    <s v="Sucursal"/>
    <n v="2"/>
    <x v="52"/>
    <s v="Puerto Morelos"/>
    <n v="77580"/>
    <s v="Quintana Roo"/>
    <n v="23"/>
    <s v="Benito Juárez"/>
    <s v="01 998 872 8383 ext. 8125"/>
    <s v="-"/>
    <s v="N.d."/>
    <s v="b18@mex.areas.com"/>
    <s v="N.d."/>
    <s v="Josefina García Serrano"/>
    <s v="Encargado"/>
    <s v="Josefina García Serrano"/>
    <s v="Gerente Corporativo Conveniencia y Dutypaid"/>
    <s v="Cadena de consumos culturales"/>
    <n v="4"/>
    <m/>
    <n v="0"/>
    <n v="1"/>
    <m/>
    <s v="N.d."/>
    <s v="General"/>
    <n v="1"/>
    <m/>
    <s v=""/>
    <s v="Hotel"/>
    <n v="1"/>
    <s v="Sí"/>
    <n v="1"/>
    <s v="No"/>
    <n v="2"/>
    <s v="Dimsa, Monclem Ediciones, Océano, Urano, Santillana, Random House"/>
    <n v="4"/>
    <n v="0"/>
    <n v="0.5"/>
    <n v="4.5"/>
    <n v="2"/>
    <n v="20"/>
    <n v="0"/>
    <n v="80"/>
    <n v="0"/>
    <n v="100"/>
    <s v="Sí"/>
    <s v="Sí"/>
    <n v="1"/>
    <s v="Sí"/>
    <n v="1"/>
    <s v="Sí"/>
    <n v="1"/>
    <s v="No"/>
    <n v="2"/>
    <s v="No"/>
    <n v="2"/>
    <s v="No"/>
    <n v="2"/>
    <s v="N.d."/>
    <s v="N.d."/>
    <s v="no"/>
  </r>
  <r>
    <s v="Falta la facturación anual. Julio 29, 2009. Hoy, por correo electrónico le solicite la facturación anual de la casa matriz y la sucursal. El servicio de Multipack para ella, es una porquería. Tiene el Cd de SINLI, pero no lo pudo instalar."/>
    <s v="Baja"/>
    <s v="El 21 de marzo, a las 13:40  a.m., llamé pero me dijeron que esta tabaquería ya no pertenece a Operadora Aeroboutiques, S.A. de C.V., ahora es otra empresa y no venden libros. "/>
    <x v="53"/>
    <n v="948"/>
    <s v="948"/>
    <s v="Tabaquería"/>
    <s v="Operadora Aeroboutiques, S.A. de C.V. "/>
    <s v="Sucursal"/>
    <n v="2"/>
    <x v="53"/>
    <s v="San José del Cabo"/>
    <n v="23400"/>
    <s v="Baja California Sur"/>
    <n v="3"/>
    <s v="Los Cabos"/>
    <s v="01 624 144 0000 / 144 2222"/>
    <s v="-"/>
    <s v="N.d."/>
    <s v="mellylsl@hotmail.com"/>
    <s v="N.d."/>
    <s v="Melly Castañeda Peñuelas"/>
    <s v="Encargado"/>
    <s v="Melly Castañeda Peñuelas"/>
    <s v="Gerente Corporativo Conveniencia y Dutypaid"/>
    <s v="Cadena de consumos culturales"/>
    <n v="4"/>
    <m/>
    <n v="0"/>
    <n v="1"/>
    <m/>
    <s v="N.d."/>
    <s v="General"/>
    <n v="1"/>
    <m/>
    <s v=""/>
    <s v="Hotel"/>
    <n v="1"/>
    <s v="Sí"/>
    <n v="1"/>
    <s v="No"/>
    <n v="2"/>
    <s v="Dimsa, Distribuidora Británica, Océano, Urano, Santillana, Random House"/>
    <n v="12"/>
    <n v="0"/>
    <n v="0.5"/>
    <n v="12.5"/>
    <n v="6"/>
    <n v="20"/>
    <n v="0"/>
    <n v="80"/>
    <n v="0"/>
    <n v="100"/>
    <s v="Sí"/>
    <s v="Sí"/>
    <n v="1"/>
    <s v="Sí"/>
    <n v="1"/>
    <s v="Sí"/>
    <n v="1"/>
    <s v="No"/>
    <n v="2"/>
    <s v="No"/>
    <n v="2"/>
    <s v="No"/>
    <n v="2"/>
    <s v="N.d."/>
    <s v="N.d."/>
    <s v="no"/>
  </r>
  <r>
    <s v="5:00 p.m. volver a marcar, porque falta la facturación y los porcentajes. Mandar información de Multipack y SINLI."/>
    <s v="Baja"/>
    <s v="El 21 de marzo, a las 13:40  a.m., llamé pero me dijeron que esta tabaquería ya no pertenece a Operadora Aeroboutiques, S.A. de C.V., ahora es otra empresa y no venden libros. "/>
    <x v="54"/>
    <n v="948"/>
    <s v="948"/>
    <s v="Tabaquería"/>
    <s v="Operadora Aeroboutiques, S.A. de C.V. "/>
    <s v="Sucursal"/>
    <n v="2"/>
    <x v="54"/>
    <s v="Sección Hotelera Fonatur"/>
    <n v="23400"/>
    <s v="Baja California Sur"/>
    <n v="3"/>
    <s v="Los Cabos"/>
    <s v="01 624 105 2464 / 142 9292 ext. 786"/>
    <s v="-"/>
    <s v="N.d."/>
    <s v="e14@mx.areasmail.com"/>
    <s v="N.d."/>
    <s v="Marcela Irene Flores Guluarte"/>
    <s v="Encargado"/>
    <s v="Marcela Irene Flores Guluarte"/>
    <s v="Gerente Corporativo Conveniencia y Dutypaid"/>
    <s v="Cadena de consumos culturales"/>
    <n v="4"/>
    <m/>
    <n v="0"/>
    <n v="1"/>
    <m/>
    <s v="N.d."/>
    <s v="General"/>
    <n v="1"/>
    <m/>
    <s v=""/>
    <s v="Hotel"/>
    <n v="1"/>
    <s v="Sí"/>
    <n v="1"/>
    <s v="No"/>
    <n v="2"/>
    <s v="Dimsa, Distribuidora Británica, Océano, Urano, Santillana, Random House"/>
    <n v="4"/>
    <n v="0"/>
    <n v="0.5"/>
    <n v="4.5"/>
    <n v="2"/>
    <n v="10"/>
    <n v="0"/>
    <n v="90"/>
    <n v="0"/>
    <n v="100"/>
    <s v="Sí"/>
    <s v="Sí"/>
    <n v="1"/>
    <s v="Sí"/>
    <n v="1"/>
    <s v="Sí"/>
    <n v="1"/>
    <s v="No"/>
    <n v="2"/>
    <s v="No"/>
    <n v="2"/>
    <s v="No"/>
    <n v="2"/>
    <s v="N.d."/>
    <s v="N.d."/>
    <s v="no"/>
  </r>
  <r>
    <m/>
    <s v="Baja"/>
    <s v="En septiembre del año pasado, cerraron esta tabaquería."/>
    <x v="55"/>
    <n v="948"/>
    <s v="948"/>
    <s v="Tabaquería"/>
    <s v="Operadora Aeroboutiques, S.A. de C.V. "/>
    <s v="Sucursal"/>
    <n v="2"/>
    <x v="55"/>
    <s v="Fracc. Real Diamante"/>
    <n v="39907"/>
    <s v="Guerrero"/>
    <n v="12"/>
    <s v="Acapulco"/>
    <s v="01 744 466 2949 / 469 1500 ext. 872"/>
    <s v="-"/>
    <s v="N.d."/>
    <s v="f07@areasmail.com"/>
    <s v="N.d."/>
    <s v="Yazmín Mazón Sánchez"/>
    <s v="Encargado"/>
    <s v="Yazmín Mazón Sánchez"/>
    <s v="Gerente Corporativo Conveniencia y Dutypaid"/>
    <s v="Cadena de consumos culturales"/>
    <n v="4"/>
    <m/>
    <n v="0"/>
    <n v="1"/>
    <m/>
    <s v="N.d."/>
    <s v="General"/>
    <n v="1"/>
    <m/>
    <s v=""/>
    <s v="Hotel"/>
    <n v="1"/>
    <s v="Sí"/>
    <n v="1"/>
    <s v="No"/>
    <n v="2"/>
    <s v="Dimsa, Distribuidora Británica, Océano, Urano, Santillana, Random House"/>
    <n v="3"/>
    <n v="1.2"/>
    <n v="0.5"/>
    <n v="4.7"/>
    <n v="2"/>
    <n v="3"/>
    <n v="0"/>
    <n v="97"/>
    <n v="0"/>
    <n v="100"/>
    <s v="Sí"/>
    <s v="Sí"/>
    <n v="1"/>
    <s v="Sí"/>
    <n v="1"/>
    <s v="Sí"/>
    <n v="1"/>
    <s v="No"/>
    <n v="2"/>
    <s v="No"/>
    <n v="2"/>
    <s v="No"/>
    <n v="2"/>
    <s v="N.d."/>
    <s v="N.d."/>
    <s v="no"/>
  </r>
  <r>
    <m/>
    <s v="Baja"/>
    <s v="Marqué el tercer número de teléfono, pero la señorita que atendió la llamada me dijo que esta tabaquería ya no es de Operadora Aeroboutiques, S.A. de C.V. ahora es de otra empresa y ellos no venden libros. En los dos primeros números de teléfonos, no me contestaron."/>
    <x v="56"/>
    <n v="948"/>
    <s v="948"/>
    <s v="Tabaquería"/>
    <s v="Operadora Aeroboutiques, S.A. de C.V. "/>
    <s v="Sucursal"/>
    <n v="2"/>
    <x v="56"/>
    <s v="San Jerónimo"/>
    <n v="64640"/>
    <s v="Nuevo León"/>
    <n v="19"/>
    <s v="Monterrey"/>
    <s v="01 81 8123 1193 / 8389 6018 / 8389 6000"/>
    <s v="-"/>
    <s v="N.d."/>
    <s v="g03@dutymexico.com"/>
    <s v="N.d."/>
    <s v="Silvia Mónica Martínez Valadez"/>
    <s v="Encargado"/>
    <s v="Silvia Mónica Martínez Valadez"/>
    <s v="Gerente Corporativo Conveniencia y Dutypaid"/>
    <s v="Cadena de consumos culturales"/>
    <n v="4"/>
    <m/>
    <n v="0"/>
    <n v="1"/>
    <m/>
    <s v="N.d."/>
    <s v="General"/>
    <n v="1"/>
    <m/>
    <s v=""/>
    <s v="Hotel"/>
    <n v="1"/>
    <s v="Sí"/>
    <n v="1"/>
    <s v="No"/>
    <n v="2"/>
    <s v="Dimsa, Monclem Ediciones, Océano, Urano, Santillana, Random House"/>
    <n v="3"/>
    <n v="1.5"/>
    <n v="0.5"/>
    <n v="5"/>
    <n v="3"/>
    <n v="10"/>
    <n v="0"/>
    <n v="90"/>
    <n v="0"/>
    <n v="100"/>
    <s v="Sí"/>
    <s v="Sí"/>
    <n v="1"/>
    <s v="Sí"/>
    <n v="1"/>
    <s v="Sí"/>
    <n v="1"/>
    <s v="No"/>
    <n v="2"/>
    <s v="No"/>
    <n v="2"/>
    <s v="No"/>
    <n v="2"/>
    <s v="N.d."/>
    <s v="N.d."/>
    <s v="no"/>
  </r>
  <r>
    <m/>
    <s v="Baja"/>
    <s v="El 21 de marzo, a las 11:50 a.m., llamé pero me dijeron que esta tabaquería ya no pertenece a Operadora Aeroboutiques, S.A. de C.V., ahora es otra empresa y no venden libros. "/>
    <x v="57"/>
    <n v="948"/>
    <s v="948"/>
    <s v="Tabaquería"/>
    <s v="Operadora Aeroboutiques, S.A. de C.V. "/>
    <s v="Sucursal"/>
    <n v="2"/>
    <x v="57"/>
    <s v="Anáhuac"/>
    <n v="66450"/>
    <s v="Nuevo León"/>
    <n v="19"/>
    <s v="San Nicolás de los Garza"/>
    <s v="01 81 8352 5868 / 8158 0000"/>
    <s v="-"/>
    <s v="N.d."/>
    <s v="g04@areasmail.com"/>
    <s v="N.d."/>
    <s v="María Abigail Puente Martínez"/>
    <s v="Encargado"/>
    <s v="María Abigail Puente Martínez"/>
    <s v="Gerente Corporativo Conveniencia y Dutypaid"/>
    <s v="Cadena de consumos culturales"/>
    <n v="4"/>
    <m/>
    <n v="0"/>
    <n v="1"/>
    <m/>
    <s v="N.d."/>
    <s v="General"/>
    <n v="1"/>
    <m/>
    <s v=""/>
    <s v="Hotel"/>
    <n v="1"/>
    <s v="Sí"/>
    <n v="1"/>
    <s v="No"/>
    <n v="2"/>
    <s v="Dimsa, Distribuidora Británica, Océano, Urano, Santillana, Random House"/>
    <n v="7"/>
    <n v="0"/>
    <n v="0.5"/>
    <n v="7.5"/>
    <n v="4"/>
    <n v="10"/>
    <n v="0"/>
    <n v="90"/>
    <n v="0"/>
    <n v="100"/>
    <s v="Sí"/>
    <s v="Sí"/>
    <n v="1"/>
    <s v="Sí"/>
    <n v="1"/>
    <s v="Sí"/>
    <n v="1"/>
    <s v="No"/>
    <n v="2"/>
    <s v="No"/>
    <n v="2"/>
    <s v="No"/>
    <n v="2"/>
    <s v="N.d."/>
    <s v="N.d."/>
    <s v="no"/>
  </r>
  <r>
    <m/>
    <s v="Baja"/>
    <s v="El 21 de marzo, a las 11:43 a.m., lllamé pero me dijeron que esta tabaquería ya no pertenece a Operadora Aeroboutiques, S.A. de C.V., ahora es otra empresa y no venden libros. "/>
    <x v="58"/>
    <n v="948"/>
    <s v="948"/>
    <s v="Tabaquería"/>
    <s v="Operadora Aeroboutiques, S.A. de C.V. "/>
    <s v="Sucursal"/>
    <n v="2"/>
    <x v="58"/>
    <s v="Centro"/>
    <n v="64000"/>
    <s v="Nuevo León"/>
    <n v="19"/>
    <s v="Monterrey"/>
    <s v="01 81 8342 1974 / 8319 6154 / 8319 6000"/>
    <s v="-"/>
    <s v="N.d."/>
    <s v="g13@dutymexico.com"/>
    <s v="N.d."/>
    <s v="Angélica Flores Medina"/>
    <s v="Encargado"/>
    <s v="Angélica Flores Medina"/>
    <s v="Gerente Corporativo Conveniencia y Dutypaid"/>
    <s v="Cadena de consumos culturales"/>
    <n v="4"/>
    <m/>
    <n v="0"/>
    <n v="1"/>
    <m/>
    <s v="N.d."/>
    <s v="General"/>
    <n v="1"/>
    <m/>
    <s v=""/>
    <s v="Hotel"/>
    <n v="1"/>
    <s v="Sí"/>
    <n v="1"/>
    <s v="No"/>
    <n v="2"/>
    <s v="Dimsa, Distribuidora Británica, Océano, Urano, Santillana, Random House"/>
    <n v="3"/>
    <n v="1"/>
    <n v="0.5"/>
    <n v="4.5"/>
    <n v="2"/>
    <n v="30"/>
    <n v="0"/>
    <n v="70"/>
    <n v="0"/>
    <n v="100"/>
    <s v="Sí"/>
    <s v="Sí"/>
    <n v="1"/>
    <s v="Sí"/>
    <n v="1"/>
    <s v="Sí"/>
    <n v="1"/>
    <s v="No"/>
    <n v="2"/>
    <s v="No"/>
    <n v="2"/>
    <s v="No"/>
    <n v="2"/>
    <s v="N.d."/>
    <s v="N.d."/>
    <s v="no"/>
  </r>
  <r>
    <m/>
    <s v="Baja"/>
    <s v="Llamé y la señorita que tomó la llamada me comentó que desde hace un año y medio cerraron esta tabaquería."/>
    <x v="59"/>
    <n v="948"/>
    <s v="948"/>
    <s v="Tabaquería"/>
    <s v="Operadora Aeroboutiques, S.A. de C.V. "/>
    <s v="Sucursal"/>
    <n v="2"/>
    <x v="59"/>
    <s v="Zona Centro"/>
    <n v="66000"/>
    <s v="Nuevo León"/>
    <n v="19"/>
    <s v="Monterrey"/>
    <s v="01 81 8340 4784 / 8345 6422 / 8150 7000 ext. 687"/>
    <s v="-"/>
    <s v="N.d."/>
    <s v="g07@areasmail.com"/>
    <s v="N.d."/>
    <s v="Verónica Torres López"/>
    <s v="Encargado"/>
    <s v="Verónica Torres López"/>
    <s v="Gerente Corporativo Conveniencia y Dutypaid"/>
    <s v="Cadena de consumos culturales"/>
    <n v="4"/>
    <m/>
    <n v="0"/>
    <n v="1"/>
    <m/>
    <s v="N.d."/>
    <s v="General"/>
    <n v="1"/>
    <m/>
    <s v=""/>
    <s v="Hotel"/>
    <n v="1"/>
    <s v="Sí"/>
    <n v="1"/>
    <s v="No"/>
    <n v="2"/>
    <s v="Dimsa, Distribuidora Británica, Océano, Urano, Santillana, Random House"/>
    <n v="1.5"/>
    <n v="1"/>
    <n v="0.5"/>
    <n v="3"/>
    <n v="2"/>
    <n v="20"/>
    <n v="0"/>
    <n v="80"/>
    <n v="0"/>
    <n v="100"/>
    <s v="Sí"/>
    <s v="Sí"/>
    <n v="1"/>
    <s v="Sí"/>
    <n v="1"/>
    <s v="Sí"/>
    <n v="1"/>
    <s v="No"/>
    <n v="2"/>
    <s v="No"/>
    <n v="2"/>
    <s v="No"/>
    <n v="2"/>
    <s v="N.d."/>
    <s v="N.d."/>
    <s v="no"/>
  </r>
  <r>
    <m/>
    <s v="Baja"/>
    <s v="El 21 de marzo, a las 11:27 a.m., llamé pero me dijeron que en el hotel ya no hay tabaquería, ahora es una arrendadora."/>
    <x v="60"/>
    <n v="948"/>
    <s v="948"/>
    <s v="Tabaquería"/>
    <s v="Operadora Aeroboutiques, S.A. de C.V. "/>
    <s v="Sucursal"/>
    <n v="2"/>
    <x v="60"/>
    <s v="Centro"/>
    <n v="64000"/>
    <s v="Nuevo León"/>
    <n v="19"/>
    <s v="Monterrey"/>
    <s v="01 81 8340 0184 / 8150 2200 ext. 3021"/>
    <s v="-"/>
    <s v="N.d."/>
    <s v="g11@grupoareas.com"/>
    <s v="N.d."/>
    <s v="Myriham Aurora Anda Castro"/>
    <s v="Encargado"/>
    <s v="Myriham Aurora Anda Castro"/>
    <s v="Gerente Corporativo Conveniencia y Dutypaid"/>
    <s v="Cadena de consumos culturales"/>
    <n v="4"/>
    <m/>
    <n v="0"/>
    <n v="1"/>
    <m/>
    <s v="N.d."/>
    <s v="General"/>
    <n v="1"/>
    <m/>
    <s v=""/>
    <s v="Hotel"/>
    <n v="1"/>
    <s v="Sí"/>
    <n v="1"/>
    <s v="No"/>
    <n v="2"/>
    <s v="Dimsa, Distribuidora Británica, Océano, Urano, Santillana, Random House"/>
    <n v="1"/>
    <n v="0.5"/>
    <n v="0.5"/>
    <n v="2"/>
    <n v="1"/>
    <n v="15"/>
    <n v="0"/>
    <n v="85"/>
    <n v="0"/>
    <n v="100"/>
    <s v="Sí"/>
    <s v="Sí"/>
    <n v="1"/>
    <s v="Sí"/>
    <n v="1"/>
    <s v="Sí"/>
    <n v="1"/>
    <s v="No"/>
    <n v="2"/>
    <s v="No"/>
    <n v="2"/>
    <s v="No"/>
    <n v="2"/>
    <s v="N.d."/>
    <s v="N.d."/>
    <s v="no"/>
  </r>
  <r>
    <m/>
    <s v="Baja"/>
    <s v="Baja. El 21 de marzo a las 11:24 a.m., marqué pero estaba ocupada la línea. "/>
    <x v="61"/>
    <n v="948"/>
    <s v="948"/>
    <s v="Tabaquería"/>
    <s v="Operadora Aeroboutiques, S.A. de C.V. "/>
    <s v="Sucursal"/>
    <n v="2"/>
    <x v="61"/>
    <s v="Fracc. Valle Oriente"/>
    <n v="66260"/>
    <s v="Nuevo León"/>
    <n v="19"/>
    <s v="San Pedro Garza García"/>
    <s v="01 81 8368 1000 ext. 713"/>
    <s v="-"/>
    <s v="N.d."/>
    <s v="g12@dutymexico.com; g12@areasmail.com"/>
    <s v="N.d."/>
    <s v="Nancy Salazar Rodríguez "/>
    <s v="Encargado"/>
    <s v="Nancy Salazar Rodríguez "/>
    <s v="Gerente Corporativo Conveniencia y Dutypaid"/>
    <s v="Cadena de consumos culturales"/>
    <n v="4"/>
    <m/>
    <n v="0"/>
    <n v="1"/>
    <m/>
    <s v="N.d."/>
    <s v="General"/>
    <n v="1"/>
    <m/>
    <s v=""/>
    <s v="Hotel"/>
    <n v="1"/>
    <s v="Sí"/>
    <n v="1"/>
    <s v="No"/>
    <n v="2"/>
    <s v="Dimsa, Monclem Ediciones, Océano, Urano, Santillana, Random House"/>
    <n v="2"/>
    <n v="0"/>
    <n v="0.5"/>
    <n v="2.5"/>
    <n v="1"/>
    <n v="10"/>
    <n v="0"/>
    <n v="90"/>
    <n v="0"/>
    <n v="100"/>
    <s v="Sí"/>
    <s v="Sí"/>
    <n v="1"/>
    <s v="Sí"/>
    <n v="1"/>
    <s v="Sí"/>
    <n v="1"/>
    <s v="No"/>
    <n v="2"/>
    <s v="No"/>
    <n v="2"/>
    <s v="No"/>
    <n v="2"/>
    <s v="N.d."/>
    <s v="N.d."/>
    <s v="no"/>
  </r>
  <r>
    <m/>
    <s v="Baja"/>
    <s v="El 21 de marzo a las 11:12 a.m., llamé pero una señorita me dijo que esta tabaquería ya no está en el hotel."/>
    <x v="62"/>
    <n v="948"/>
    <s v="948"/>
    <s v="Tabaquería"/>
    <s v="Operadora Aeroboutiques, S.A. de C.V. "/>
    <s v="Sucursal"/>
    <n v="2"/>
    <x v="62"/>
    <s v="Centro"/>
    <n v="64000"/>
    <s v="Nuevo León"/>
    <n v="19"/>
    <s v="Monterrey"/>
    <s v="01 81 8380 7058 / 8380 7000 ext. 7058"/>
    <s v="01 81 8340 9634"/>
    <s v="N.d."/>
    <s v="g13@dutymexico.com"/>
    <s v="N.d."/>
    <s v="Alicia Fuentes  Díaz"/>
    <s v="Encargado"/>
    <s v="Alicia Fuentes  Díaz"/>
    <s v="Gerente Corporativo Conveniencia y Dutypaid"/>
    <s v="Cadena de consumos culturales"/>
    <n v="4"/>
    <m/>
    <n v="0"/>
    <n v="1"/>
    <m/>
    <s v="N.d."/>
    <s v="General"/>
    <n v="1"/>
    <m/>
    <s v=""/>
    <s v="Hotel"/>
    <n v="1"/>
    <s v="Sí"/>
    <n v="1"/>
    <s v="No"/>
    <n v="2"/>
    <s v="Dimsa, Distribuidora Británica, Océano, Urano, Santillana, Random House"/>
    <n v="2"/>
    <n v="4"/>
    <n v="0.5"/>
    <n v="6.5"/>
    <n v="3"/>
    <n v="15"/>
    <n v="0"/>
    <n v="85"/>
    <n v="0"/>
    <n v="100"/>
    <s v="Sí"/>
    <s v="Sí"/>
    <n v="1"/>
    <s v="Sí"/>
    <n v="1"/>
    <s v="Sí"/>
    <n v="1"/>
    <s v="No"/>
    <n v="2"/>
    <s v="No"/>
    <n v="2"/>
    <s v="No"/>
    <n v="2"/>
    <s v="N.d."/>
    <s v="N.d."/>
    <s v="no"/>
  </r>
  <r>
    <m/>
    <s v="Baja"/>
    <s v="El primer número de teléfono no existe y el segundo pertenece a otro lugar."/>
    <x v="63"/>
    <n v="948"/>
    <s v="948"/>
    <s v="Tabaquería"/>
    <s v="Operadora Aeroboutiques, S.A. de C.V. "/>
    <s v="Sucursal"/>
    <n v="2"/>
    <x v="63"/>
    <s v="Villa Los Pinos"/>
    <n v="64310"/>
    <s v="Nuevo León"/>
    <n v="19"/>
    <s v="Monterrey"/>
    <s v="01 81 8357 3617 / 8329 6049"/>
    <s v="-"/>
    <s v="N.d."/>
    <s v="g15@dutymexico.com; g15@areasmail.com"/>
    <s v="N.d."/>
    <s v="Rosa Isela Ramos Nava"/>
    <s v="Encargado"/>
    <s v="Rosa Isela Ramos Nava"/>
    <s v="Gerente Corporativo Conveniencia y Dutypaid"/>
    <s v="Cadena de consumos culturales"/>
    <n v="4"/>
    <m/>
    <n v="0"/>
    <n v="1"/>
    <m/>
    <s v="N.d."/>
    <s v="General"/>
    <n v="1"/>
    <m/>
    <s v=""/>
    <s v="Hotel"/>
    <n v="1"/>
    <s v="Sí"/>
    <n v="1"/>
    <s v="No"/>
    <n v="2"/>
    <s v="Dimsa, Distribuidora Británica, Océano, Urano, Santillana, Random House"/>
    <n v="1.5"/>
    <n v="0"/>
    <n v="0.5"/>
    <n v="2"/>
    <n v="1"/>
    <n v="4"/>
    <n v="0"/>
    <n v="96"/>
    <n v="0"/>
    <n v="100"/>
    <s v="Sí"/>
    <s v="Sí"/>
    <n v="1"/>
    <s v="Sí"/>
    <n v="1"/>
    <s v="Sí"/>
    <n v="1"/>
    <s v="No"/>
    <n v="2"/>
    <s v="No"/>
    <n v="2"/>
    <s v="No"/>
    <n v="2"/>
    <s v="N.d."/>
    <s v="N.d."/>
    <s v="no"/>
  </r>
  <r>
    <m/>
    <s v="Baja"/>
    <s v="Pero por la mañana, la chica que contestó la llamada el 26 de marzo, a las 3:00 p.m., me comentó que esta tabaquería ya no pertenece a Oporadora Aerobutiques, pero si venden libros. "/>
    <x v="64"/>
    <n v="948"/>
    <s v="948"/>
    <s v="Tabaquería"/>
    <s v="Operadora Aeroboutiques, S.A. de C.V. "/>
    <s v="Sucursal"/>
    <n v="2"/>
    <x v="64"/>
    <s v="Centro"/>
    <n v="97000"/>
    <s v="Yucatán"/>
    <n v="31"/>
    <s v="Mérida"/>
    <s v="01 999 942 1221 / 942 0202 "/>
    <s v="-"/>
    <s v="N.d."/>
    <s v="jo2@mx.areasmail.com"/>
    <s v="N.d."/>
    <s v="Guadalupe Caamal Rodríguez"/>
    <s v="Encargado"/>
    <s v="Guadalupe Caamal Rodríguez"/>
    <s v="Gerente Corporativo Conveniencia y Dutypaid"/>
    <s v="Cadena de consumos culturales"/>
    <n v="4"/>
    <m/>
    <n v="0"/>
    <n v="1"/>
    <m/>
    <s v="N.d."/>
    <s v="General"/>
    <n v="1"/>
    <m/>
    <s v=""/>
    <s v="Hotel"/>
    <n v="1"/>
    <s v="Sí"/>
    <n v="1"/>
    <s v="No"/>
    <n v="2"/>
    <s v="Dimsa, Monclem Ediciones, Océano, Urano, Santillana, Random House"/>
    <n v="2"/>
    <n v="0"/>
    <n v="0.5"/>
    <n v="2.5"/>
    <n v="1"/>
    <n v="25"/>
    <n v="0"/>
    <n v="75"/>
    <n v="0"/>
    <n v="100"/>
    <s v="Sí"/>
    <s v="Sí"/>
    <n v="1"/>
    <s v="Sí"/>
    <n v="1"/>
    <s v="Sí"/>
    <n v="1"/>
    <s v="No"/>
    <n v="2"/>
    <s v="No"/>
    <n v="2"/>
    <s v="No"/>
    <n v="2"/>
    <s v="N.d."/>
    <s v="N.d."/>
    <s v="no"/>
  </r>
  <r>
    <m/>
    <s v="Baja"/>
    <m/>
    <x v="65"/>
    <n v="948"/>
    <s v="948"/>
    <s v="Tabaquería"/>
    <s v="Operadora Aeroboutiques, S.A. de C.V. "/>
    <s v="Sucursal"/>
    <n v="2"/>
    <x v="65"/>
    <s v="Exhacienda La Noria"/>
    <n v="72410"/>
    <s v="Puebla"/>
    <n v="21"/>
    <s v="Puebla"/>
    <s v="01 222 211 2405 / 211 9000 ext. 3054"/>
    <s v="-"/>
    <s v="N.d."/>
    <s v="k04@mx.areasmail.com"/>
    <s v="N.d."/>
    <s v="Mónica Hernández Carreón"/>
    <s v="Encargado"/>
    <s v="Mónica Hernández Carreón"/>
    <s v="Gerente Corporativo Conveniencia y Dutypaid"/>
    <s v="Cadena de consumos culturales"/>
    <n v="4"/>
    <m/>
    <n v="0"/>
    <n v="1"/>
    <m/>
    <s v="N.d."/>
    <s v="General"/>
    <n v="1"/>
    <m/>
    <s v=""/>
    <s v="Hotel"/>
    <n v="1"/>
    <s v="Sí"/>
    <n v="1"/>
    <s v="No"/>
    <n v="2"/>
    <s v="Dimsa, Monclem Ediciones, Océano, Urano, Santillana, Random House"/>
    <n v="1.5"/>
    <n v="0"/>
    <n v="0.5"/>
    <n v="2"/>
    <n v="1"/>
    <n v="15"/>
    <n v="0"/>
    <n v="85"/>
    <n v="0"/>
    <n v="100"/>
    <s v="Sí"/>
    <s v="Sí"/>
    <n v="1"/>
    <s v="Sí"/>
    <n v="1"/>
    <s v="Sí"/>
    <n v="1"/>
    <s v="No"/>
    <n v="2"/>
    <s v="No"/>
    <n v="2"/>
    <s v="No"/>
    <n v="2"/>
    <s v="N.d."/>
    <s v="N.d."/>
    <s v="no"/>
  </r>
  <r>
    <m/>
    <s v="Baja"/>
    <m/>
    <x v="66"/>
    <n v="948"/>
    <s v="948"/>
    <s v="Tabaquería"/>
    <s v="Operadora Aeroboutiques, S.A. de C.V. "/>
    <s v="Sucursal"/>
    <n v="2"/>
    <x v="66"/>
    <s v="Country Club"/>
    <n v="82100"/>
    <s v="Sinaloa"/>
    <n v="25"/>
    <s v="Mazatlán"/>
    <s v="01 669 914 0310 no existe / 913 1111"/>
    <s v="-"/>
    <s v="N.d."/>
    <s v="l01@correoareas.com; l01@dutymexico.com"/>
    <s v="N.d."/>
    <s v="Carol Zurita Cruz "/>
    <s v="Encargado"/>
    <s v="Carol Zurita Cruz "/>
    <s v="Gerente Corporativo Conveniencia y Dutypaid"/>
    <s v="Cadena de consumos culturales"/>
    <n v="4"/>
    <m/>
    <n v="0"/>
    <n v="1"/>
    <m/>
    <s v="N.d."/>
    <s v="General"/>
    <n v="1"/>
    <m/>
    <s v=""/>
    <s v="Hotel"/>
    <n v="1"/>
    <s v="Sí"/>
    <n v="1"/>
    <s v="No"/>
    <n v="2"/>
    <s v="Dimsa, Monclem Ediciones, Océano, Urano, Santillana, Random House"/>
    <n v="2"/>
    <n v="0"/>
    <n v="0.5"/>
    <n v="2.5"/>
    <n v="1"/>
    <n v="10"/>
    <n v="0"/>
    <n v="90"/>
    <n v="0"/>
    <n v="100"/>
    <s v="Sí"/>
    <s v="Sí"/>
    <n v="1"/>
    <s v="Sí"/>
    <n v="1"/>
    <s v="Sí"/>
    <n v="1"/>
    <s v="No"/>
    <n v="2"/>
    <s v="No"/>
    <n v="2"/>
    <s v="No"/>
    <n v="2"/>
    <s v="N.d."/>
    <s v="N.d."/>
    <s v="no"/>
  </r>
  <r>
    <m/>
    <s v="Baja"/>
    <m/>
    <x v="67"/>
    <n v="948"/>
    <s v="948"/>
    <s v="Poco Loco"/>
    <s v="Operadora Aeroboutiques, S.A. de C.V. "/>
    <s v="Sucursal"/>
    <n v="2"/>
    <x v="67"/>
    <s v="Cozumel Centro"/>
    <n v="77600"/>
    <s v="Quintana Roo"/>
    <n v="23"/>
    <s v="Cozumel"/>
    <s v="01 987 857 1884 No existe / 872 0322 / 872 9500"/>
    <s v="-"/>
    <s v="N.d."/>
    <s v="m01grupoareas@mx.areasmail.com"/>
    <s v="N.d."/>
    <s v="Amelia Gómez Ramírez"/>
    <s v="Encargado"/>
    <s v="Amelia Gómez Ramírez"/>
    <s v="Gerente Corporativo Conveniencia y Dutypaid"/>
    <s v="Cadena de consumos culturales"/>
    <n v="4"/>
    <m/>
    <n v="0"/>
    <n v="1"/>
    <m/>
    <s v="N.d."/>
    <s v="General"/>
    <n v="1"/>
    <m/>
    <s v=""/>
    <s v="Hotel"/>
    <n v="1"/>
    <s v="Sí"/>
    <n v="1"/>
    <s v="No"/>
    <n v="2"/>
    <s v="Dimsa, Monclem Ediciones, Océano, Urano, Santillana, Random House"/>
    <n v="2.5"/>
    <n v="0"/>
    <n v="0.5"/>
    <n v="3"/>
    <n v="2"/>
    <n v="5"/>
    <n v="0"/>
    <n v="95"/>
    <n v="0"/>
    <n v="100"/>
    <s v="Sí"/>
    <s v="Sí"/>
    <n v="1"/>
    <s v="Sí"/>
    <n v="1"/>
    <s v="Sí"/>
    <n v="1"/>
    <s v="No"/>
    <n v="2"/>
    <s v="No"/>
    <n v="2"/>
    <s v="No"/>
    <n v="2"/>
    <s v="N.d."/>
    <s v="N.d."/>
    <s v="no"/>
  </r>
  <r>
    <m/>
    <s v="Baja"/>
    <s v="Marqué el 28 de septiembre y el 31 de agosto, a las 13:24 hrs., pero: El número marcado ha sido temporalmente desconectado, favor de no reportarlo. Enviado el 16 de agosto, a las 5:44 p.m. "/>
    <x v="68"/>
    <n v="952"/>
    <n v="486"/>
    <s v="Librería León"/>
    <s v="Letra Sin Fin, S.A. de C.V."/>
    <s v="Matriz"/>
    <n v="1"/>
    <x v="68"/>
    <s v="Santa Cruz Buenavista"/>
    <s v="72170"/>
    <s v="Puebla"/>
    <n v="21"/>
    <s v="Puebla"/>
    <s v="01 222 130 9268"/>
    <s v="01 222 130 9269"/>
    <s v="N.d."/>
    <s v="librerialeon@hotmail.com"/>
    <s v="www.librerialeon.com"/>
    <s v="José León Esquivel"/>
    <s v="Propietario"/>
    <s v="Verónica León Esquivel"/>
    <s v="Propietaria"/>
    <s v="Librería"/>
    <n v="1"/>
    <m/>
    <n v="0"/>
    <n v="0"/>
    <n v="2004"/>
    <n v="2004"/>
    <s v="General "/>
    <n v="1"/>
    <m/>
    <s v=""/>
    <s v="Centro Comercial &quot;Plaza la Recta Zavaleta&quot;"/>
    <n v="2"/>
    <s v="Sí"/>
    <n v="1"/>
    <s v="No"/>
    <n v="2"/>
    <s v="Cifuentes, Colofón y Porrúa"/>
    <n v="120"/>
    <n v="0"/>
    <n v="10"/>
    <n v="130"/>
    <n v="1"/>
    <n v="40"/>
    <n v="60"/>
    <n v="0"/>
    <n v="0"/>
    <n v="100"/>
    <s v="Venta de material didáctico y entrega a domicilio"/>
    <s v="Sí"/>
    <n v="1"/>
    <s v="Sí"/>
    <n v="1"/>
    <s v="Sí"/>
    <n v="1"/>
    <s v="No"/>
    <n v="2"/>
    <s v="Sí"/>
    <n v="1"/>
    <s v="Sí"/>
    <n v="1"/>
    <n v="340000"/>
    <s v="Proyecto o empresa unipersonal"/>
    <s v="sí"/>
  </r>
  <r>
    <m/>
    <s v="Baja"/>
    <s v="El 1 de marzo, a las 11:37 hrs., marqué el número de teléfono, pero no me contestaron. Aunque el señor Fernando Méndez, me dijo que esta librería la cerraron, debido a que no había mucha venta y tenían que pagar sueldos y la renta… "/>
    <x v="69"/>
    <n v="29"/>
    <n v="29"/>
    <s v="Proveedora Escolar, S. de R.L"/>
    <s v="Proveedora Escolar, S. de R.L"/>
    <s v="Sucursal"/>
    <n v="2"/>
    <x v="69"/>
    <s v="Centro"/>
    <n v="68120"/>
    <s v="Oaxaca"/>
    <n v="20"/>
    <s v="Oaxaca de Juárez"/>
    <s v="01 951 572 5893"/>
    <s v="-"/>
    <s v="01 951 572 5893"/>
    <s v="proveedoraescolar@prodigy.net.mx"/>
    <s v="www.proveedora-escolar.com.mx"/>
    <s v="Eva María"/>
    <s v="Gerente de Sucursal"/>
    <s v="Guillermo Quijas Corzo López"/>
    <s v="Gerente general"/>
    <s v="Librería-papelería"/>
    <n v="3"/>
    <m/>
    <n v="0"/>
    <n v="0"/>
    <n v="2008"/>
    <n v="2008"/>
    <s v="Especializada"/>
    <n v="3"/>
    <s v="Contaduría, Arquitectura, Derecho, Enfermería, Política"/>
    <s v="Contaduría, Arquitectura, Derecho, Enfermería, Política"/>
    <s v="Centro Cultural José Vasconcelas, Int. UABJO (Universidad Autónoma Benito Juárez de Oaxaca)"/>
    <n v="4"/>
    <s v="Sí"/>
    <n v="1"/>
    <s v="No"/>
    <n v="2"/>
    <s v="McGraw-Hill, Random House Mondadori, Océano de México, Paidós y Trillas, Astrea y Rubinzal"/>
    <n v="64"/>
    <n v="0"/>
    <n v="4"/>
    <n v="68"/>
    <n v="5"/>
    <n v="18"/>
    <n v="30"/>
    <n v="50"/>
    <n v="2"/>
    <n v="100"/>
    <s v="Papelería y café internet"/>
    <s v="Sí"/>
    <n v="1"/>
    <s v="Sí"/>
    <n v="1"/>
    <s v="Sí"/>
    <n v="1"/>
    <s v="No"/>
    <n v="2"/>
    <s v="No"/>
    <n v="2"/>
    <s v="No"/>
    <n v="2"/>
    <s v="Pequeña"/>
    <s v="Proyecto o empresa unipersonal"/>
    <s v="sí"/>
  </r>
  <r>
    <m/>
    <s v="Baja"/>
    <s v="Ángela, en diciembre de 2011, cerraron la librería, debido a las bajas ventas. Reenviado el 17 de octubre a las 13:54 hrs.  A las 14:00 hrs., del 29/09/2011, volver a llamar.  Hoy, 5 de septiembre, después de las 14:00 hrs., de nuevo comunicarme, porque el propietario estaba de vacaciones y regresa el día de hoy. Guadalupe Juárez, secretaria. Hoy, 5 de septiembre, a las 11:21 a.m., Enviado el 17 de agosto, a las 11:17 a.m. "/>
    <x v="70"/>
    <n v="567"/>
    <n v="567"/>
    <s v="Librería Mundo Médico"/>
    <s v="José Prado Gerónimo"/>
    <s v="Matriz"/>
    <n v="1"/>
    <x v="70"/>
    <s v="Roma Sur"/>
    <s v="06700"/>
    <s v="Distrito Federal"/>
    <n v="9"/>
    <s v="Cuauhtémoc"/>
    <s v="5564 1062 / 5564 0820"/>
    <s v="5564 0820"/>
    <s v="5564 0818"/>
    <s v="librosprado@hotmail.com"/>
    <s v="N.d."/>
    <s v="Rigel Alegre de Mendoza"/>
    <s v="Asistente del Propietario"/>
    <s v="José Prado Gerónimo"/>
    <s v="Propietario"/>
    <s v="Librería"/>
    <n v="1"/>
    <m/>
    <n v="0"/>
    <n v="0"/>
    <n v="1981"/>
    <n v="1981"/>
    <s v="Especializada"/>
    <n v="3"/>
    <s v=" Medicina"/>
    <s v=" Medicina"/>
    <s v="No"/>
    <n v="0"/>
    <s v="Sí"/>
    <n v="1"/>
    <s v="No"/>
    <n v="2"/>
    <s v="Editorial Médica Panamericana, El Manual Moderno y McGraw-Hill"/>
    <n v="78"/>
    <n v="0"/>
    <n v="2"/>
    <n v="80"/>
    <n v="3"/>
    <n v="100"/>
    <n v="0"/>
    <n v="0"/>
    <n v="0"/>
    <n v="100"/>
    <s v="no"/>
    <s v="Sí"/>
    <n v="1"/>
    <s v="Sí"/>
    <n v="1"/>
    <s v="Sí"/>
    <n v="1"/>
    <s v="Sí"/>
    <n v="1"/>
    <s v="No"/>
    <n v="2"/>
    <s v="No"/>
    <n v="2"/>
    <s v="N.d."/>
    <s v="N.d."/>
    <s v="no"/>
  </r>
  <r>
    <m/>
    <s v="Baja"/>
    <s v="Silvia Ledezma Pérez, me comentó que en octubre de 2011 cerraron esta librería.  / La señora Silvia Fuera de servicio el número de teléfono. Marqué el 8 de marzo, a las 3:13 p.m."/>
    <x v="71"/>
    <n v="379"/>
    <n v="379"/>
    <s v="Librería Universal de Zacatecas"/>
    <s v="Jorge Guillermo Ledesma Luján"/>
    <s v="Sucursal"/>
    <n v="2"/>
    <x v="71"/>
    <s v="Centro"/>
    <n v="98000"/>
    <s v="Zacatecas"/>
    <n v="32"/>
    <s v="Zacatecas"/>
    <s v="01 492 922 0738"/>
    <s v="-"/>
    <s v="N.d."/>
    <s v="luniversalzac@yahoo.com.mx"/>
    <s v="N.d."/>
    <s v="Silvia Rivera de Ledesma"/>
    <s v="Propietaria"/>
    <s v="Jorge Guillermo Ledesma Luján"/>
    <s v="Propietario"/>
    <s v="Librería"/>
    <n v="1"/>
    <m/>
    <n v="0"/>
    <n v="0"/>
    <n v="2008"/>
    <n v="2008"/>
    <s v="General"/>
    <n v="1"/>
    <m/>
    <s v=""/>
    <s v="No"/>
    <n v="0"/>
    <s v="Sí"/>
    <n v="1"/>
    <s v="No"/>
    <n v="2"/>
    <s v="Océano de México, Editorial Planeta y Porrúa"/>
    <n v="160"/>
    <n v="30"/>
    <n v="20"/>
    <n v="210"/>
    <n v="4"/>
    <n v="10"/>
    <n v="5"/>
    <n v="85"/>
    <n v="0"/>
    <n v="100"/>
    <s v="Venta revistas y periódicos"/>
    <s v="Sí"/>
    <n v="1"/>
    <s v="Sí"/>
    <n v="1"/>
    <s v="Sí"/>
    <n v="1"/>
    <s v="No"/>
    <n v="2"/>
    <s v="No"/>
    <n v="2"/>
    <s v="No"/>
    <n v="2"/>
    <s v="N.d."/>
    <s v="N.d."/>
    <s v="sí"/>
  </r>
  <r>
    <m/>
    <s v="Baja"/>
    <s v="Según la Lic. Abigail, esta librería ya fue cerrada.Incompleta: Dirección, nombre del encargado(a), año de fundación, mt2 y porcentajes. "/>
    <x v="72"/>
    <n v="636"/>
    <n v="636"/>
    <s v="Librería Universitaria"/>
    <s v="Fondo de Fomento y desarrollo de la Investigacion Cientifica y Tecnologica de la UAEM"/>
    <s v="Sucursal"/>
    <n v="2"/>
    <x v="72"/>
    <m/>
    <m/>
    <s v="México"/>
    <n v="15"/>
    <s v="Toluca"/>
    <s v="N.d."/>
    <m/>
    <m/>
    <s v="zeuscastro@hotmail.com / libreriauniversitaria@edomex.com"/>
    <s v="N.d."/>
    <m/>
    <m/>
    <s v="Zeus Castro Guzmán"/>
    <s v="Gerente"/>
    <s v="Universitaria"/>
    <n v="5"/>
    <m/>
    <n v="0"/>
    <n v="0"/>
    <m/>
    <m/>
    <s v="General con área de especialización"/>
    <n v="2"/>
    <m/>
    <m/>
    <s v="Facultad de Ciencias de la Conducta"/>
    <n v="4"/>
    <s v="Sí"/>
    <n v="1"/>
    <s v="Sí"/>
    <n v="2"/>
    <s v="London, Pearson, Oxford y Boston"/>
    <m/>
    <m/>
    <m/>
    <m/>
    <n v="1"/>
    <m/>
    <m/>
    <m/>
    <m/>
    <m/>
    <s v="no"/>
    <s v="Sí"/>
    <n v="1"/>
    <s v="Sí"/>
    <n v="1"/>
    <s v="Sí"/>
    <n v="1"/>
    <s v="No"/>
    <n v="2"/>
    <s v="No"/>
    <n v="2"/>
    <s v="No"/>
    <n v="2"/>
    <s v="N.d."/>
    <s v="N.d."/>
    <m/>
  </r>
  <r>
    <m/>
    <s v="Baja"/>
    <s v="El 29 de febrero, la señorita Lourdes Sánchez, me ayudó con la actualización…, pero me dijo que pronto cerraran la librería, pues a ella ya le dijeron que vaya buscando otro empleo. Terminada."/>
    <x v="73"/>
    <n v="861"/>
    <s v="a319"/>
    <s v="Librería Morgana"/>
    <s v="Clara Ferri Antonelli"/>
    <s v="Sucursal"/>
    <n v="2"/>
    <x v="73"/>
    <s v="Villa de Coyoacán"/>
    <s v="'04000"/>
    <s v="Distrito Federal"/>
    <n v="9"/>
    <s v="Coyoacán"/>
    <s v="5554 0044 ext. 108"/>
    <s v="-"/>
    <s v="5207 5243"/>
    <s v="info@libreria-morgana.com"/>
    <s v="www.libreria-morgana.com"/>
    <s v="Lourdes Sánchez"/>
    <s v="Encargada"/>
    <s v="Clara Ferri Antonelli"/>
    <s v="Propietaria"/>
    <s v="Librería"/>
    <n v="1"/>
    <m/>
    <n v="0"/>
    <n v="0"/>
    <n v="1960"/>
    <n v="1960"/>
    <s v="Especializada"/>
    <n v="3"/>
    <s v="Libros en idioma italiano"/>
    <s v="Idioma Italiano"/>
    <s v="Instituto Italiano de Cultura"/>
    <n v="5"/>
    <s v="Sí"/>
    <n v="1"/>
    <s v="Sí"/>
    <n v="1"/>
    <s v="Nadie"/>
    <n v="60"/>
    <n v="0"/>
    <n v="1"/>
    <n v="61"/>
    <n v="1"/>
    <n v="20"/>
    <n v="70"/>
    <n v="10"/>
    <n v="0"/>
    <n v="100"/>
    <s v="Cds, Dvds y revistas"/>
    <s v="Sí"/>
    <n v="1"/>
    <s v="Sí"/>
    <n v="1"/>
    <s v="Sí"/>
    <n v="1"/>
    <s v="No"/>
    <n v="1"/>
    <s v="Sí"/>
    <n v="1"/>
    <s v="Sí"/>
    <n v="2"/>
    <s v="N.d."/>
    <s v="N.d."/>
    <s v="sí"/>
  </r>
  <r>
    <m/>
    <s v="Baja"/>
    <s v="Bodega. Este lugar ya lo ocupan como bodega."/>
    <x v="74"/>
    <n v="20"/>
    <n v="20"/>
    <s v="Librerías Hidalgo de Michoacán"/>
    <s v="Librerías de Michoacán, S.A. de C.V."/>
    <s v="Sucursal"/>
    <n v="2"/>
    <x v="74"/>
    <s v="Centro"/>
    <s v="58000"/>
    <s v="Michoacán"/>
    <n v="16"/>
    <s v="Morelia"/>
    <s v="01 443 317 2024"/>
    <s v="01 443 317 2026"/>
    <s v="Ext  101 y 110"/>
    <s v="gdiaz@libreriashidalgo.com.mx"/>
    <s v="www.libreriashidalgo.com.mx"/>
    <s v="Gerardo Díaz Figueroa "/>
    <s v="Director general"/>
    <s v="Gerardo Díaz Figueroa "/>
    <s v="Director general"/>
    <s v="Librería"/>
    <n v="1"/>
    <m/>
    <n v="0"/>
    <n v="1"/>
    <n v="2005"/>
    <n v="2005"/>
    <s v="General "/>
    <n v="1"/>
    <s v="Texto, Interés General, Libro técnico, Infantil"/>
    <m/>
    <s v="No"/>
    <n v="0"/>
    <s v="Sí"/>
    <n v="1"/>
    <s v="Sí"/>
    <n v="1"/>
    <s v="Dabsa, Iztaccíhuatl de Monterrey y Global Book"/>
    <n v="600"/>
    <n v="400"/>
    <n v="100"/>
    <n v="1100"/>
    <n v="26"/>
    <n v="30"/>
    <n v="70"/>
    <n v="0"/>
    <n v="0"/>
    <n v="100"/>
    <s v="no"/>
    <s v="Sí"/>
    <n v="1"/>
    <s v="Sí"/>
    <n v="1"/>
    <s v="Sí"/>
    <n v="1"/>
    <s v="Sí"/>
    <n v="1"/>
    <s v="Sí"/>
    <n v="1"/>
    <s v="No"/>
    <n v="2"/>
    <n v="18630000"/>
    <s v="Pequeña"/>
    <n v="17672"/>
  </r>
  <r>
    <m/>
    <s v="Baja"/>
    <s v="Bodega / En este domicilio, solamente esta la bodega. Alrededor de las 5:00 p.m., puedo contactar a al C.P. Noé Rangel. "/>
    <x v="75"/>
    <n v="64"/>
    <n v="64"/>
    <s v="Librería Iztaccíhuatl de Monterrey"/>
    <s v="Editorial Iztaccíhuatl de Monterrey, S.A. de C.V. "/>
    <s v="Sucursal"/>
    <n v="2"/>
    <x v="75"/>
    <s v="Tecnológico"/>
    <s v="64700"/>
    <s v="Nuevo León"/>
    <n v="19"/>
    <s v="Monterrey"/>
    <s v="01 81 8358 7070 ext. 202"/>
    <s v="-"/>
    <s v="01 81 8358 5959"/>
    <s v="nrangel@secovi.com"/>
    <s v="www.edimsa.com.mx"/>
    <s v="Noé Rangel"/>
    <s v="Contador Público"/>
    <s v="Carlos Amero Díaz"/>
    <s v="Director general"/>
    <s v="Librería"/>
    <n v="1"/>
    <m/>
    <n v="0"/>
    <n v="1"/>
    <d v="1990-05-07T00:00:00"/>
    <n v="1990"/>
    <s v="General "/>
    <n v="1"/>
    <s v=""/>
    <s v=""/>
    <s v="No"/>
    <n v="0"/>
    <s v="Sí"/>
    <n v="1"/>
    <s v="Sí"/>
    <n v="1"/>
    <s v="Pearson y McGraw-Hill"/>
    <n v="100"/>
    <n v="1000"/>
    <n v="200"/>
    <n v="1300"/>
    <n v="45"/>
    <n v="40"/>
    <n v="60"/>
    <n v="0"/>
    <n v="0"/>
    <n v="100"/>
    <m/>
    <s v="Sí"/>
    <n v="1"/>
    <s v="Sí"/>
    <n v="1"/>
    <s v="Sí"/>
    <n v="1"/>
    <s v="No"/>
    <n v="2"/>
    <s v="Sí"/>
    <n v="1"/>
    <s v="No"/>
    <n v="2"/>
    <s v="N.d."/>
    <s v="N.d."/>
    <s v="si"/>
  </r>
  <r>
    <s v="O.k. Toda… El C.P. Óscar Ramírez Lara, me dijo la facturación anual. Tel. 01 271 714-2947. Enviar datos Multipack y SINLI"/>
    <s v="Baja"/>
    <s v="Bodega / El 11 de abril a las 5:35 p.m., llamé y atendió la llamada el señor Alfredo Cueto, pero me comentó que en este domicilio esta la bodega."/>
    <x v="76"/>
    <n v="270"/>
    <n v="270"/>
    <s v="Librería y Papelería Partenón. Sucursal México, D. F."/>
    <s v="Comercializadora El Partenón, S.A. de C.V"/>
    <s v="Sucursal"/>
    <n v="2"/>
    <x v="76"/>
    <s v="Centro"/>
    <s v="06020"/>
    <s v="Distrito Federal"/>
    <n v="9"/>
    <s v="Cuauhtémoc"/>
    <s v="5795 2752"/>
    <m/>
    <s v="5704 5568"/>
    <s v="a_cuetop@hotmail.com"/>
    <s v="www.elpartenon.com.mx"/>
    <s v="Alfredo Cueto "/>
    <s v="Departamento de Libros"/>
    <m/>
    <m/>
    <m/>
    <n v="3"/>
    <m/>
    <n v="0"/>
    <n v="0"/>
    <n v="1999"/>
    <n v="1999"/>
    <s v="General"/>
    <m/>
    <m/>
    <m/>
    <s v="No"/>
    <m/>
    <s v="No"/>
    <n v="1"/>
    <m/>
    <m/>
    <m/>
    <m/>
    <m/>
    <m/>
    <m/>
    <m/>
    <m/>
    <m/>
    <m/>
    <m/>
    <m/>
    <s v="Papelería, Escolares, de Oficina, Cómputo, Muebles, etc. "/>
    <m/>
    <m/>
    <m/>
    <m/>
    <m/>
    <m/>
    <m/>
    <m/>
    <m/>
    <m/>
    <m/>
    <m/>
    <m/>
    <m/>
    <m/>
  </r>
  <r>
    <s v="El C.P. Óscar Lara pedirá autorización para darme la facturación anual.  01 271 714 0320. Enviar la información de Multipack y SINLI."/>
    <s v="Baja"/>
    <s v="Bodega / María Margarita, me comentó que este lugar lo utiliza sólo como bodega. Reenviado el 10 de noviembre a las 5:05 p.m. El primer número no existe y en el segundo no  contestan. Enviado al 17 de agosto, a las 11:32 a.m."/>
    <x v="77"/>
    <n v="651"/>
    <n v="651"/>
    <s v="Librería Soluciones Bibliograficas"/>
    <s v="Maria Margarita Liz Flores"/>
    <s v="Matriz"/>
    <n v="1"/>
    <x v="77"/>
    <s v="Merced Gomez"/>
    <s v="01600"/>
    <s v="Distrito Federal"/>
    <n v="9"/>
    <s v="Álvaro Obregón"/>
    <m/>
    <s v="-"/>
    <m/>
    <s v="mliz@solucionesbibliograficas.com"/>
    <s v="www.solucionesbibliograficas.com"/>
    <s v="María Margarita Liz Flores"/>
    <s v="Propietaria"/>
    <s v="María Margarita Liz Flores"/>
    <s v="Propietaria"/>
    <s v="Universitaria"/>
    <n v="5"/>
    <m/>
    <n v="0"/>
    <n v="0"/>
    <n v="1991"/>
    <n v="1991"/>
    <s v="General con área de especialización"/>
    <n v="2"/>
    <s v="Texto, Factor Humano, Educación Familiar"/>
    <s v="Texto, Factor Humano, Educación Familiar"/>
    <m/>
    <n v="4"/>
    <s v="Sí"/>
    <n v="1"/>
    <s v="Sí"/>
    <n v="1"/>
    <m/>
    <n v="12"/>
    <n v="55"/>
    <n v="15"/>
    <n v="82"/>
    <n v="2"/>
    <n v="60"/>
    <n v="40"/>
    <n v="0"/>
    <n v="0"/>
    <n v="100"/>
    <s v="envio a domicilio"/>
    <s v="Sí"/>
    <n v="1"/>
    <s v="Sí"/>
    <n v="1"/>
    <s v="No"/>
    <n v="2"/>
    <s v="No"/>
    <n v="2"/>
    <s v="Sí"/>
    <n v="1"/>
    <s v="Sí"/>
    <n v="1"/>
    <n v="1320000"/>
    <s v="Micro"/>
    <m/>
  </r>
  <r>
    <m/>
    <s v="Baja"/>
    <s v="Cerrada /"/>
    <x v="78"/>
    <n v="119"/>
    <n v="119"/>
    <s v="CENCA news &amp; Gift Shop International"/>
    <s v="CENCA Comercializadora, S.A. de C.V."/>
    <s v="Sucursal"/>
    <n v="2"/>
    <x v="78"/>
    <s v="-"/>
    <n v="77500"/>
    <s v="Quintana Roo"/>
    <n v="23"/>
    <s v="Benito Juárez"/>
    <s v="01 998 886 0832"/>
    <s v="045 99814 98781"/>
    <s v="01 998 886 0832"/>
    <s v="cancun@cenca.com.mx / dvazquez@cenca.com.mx / emorales@cenca.com.mx"/>
    <s v="www.cenca.com.mx"/>
    <s v="Delia Elvira Vázquez Wong"/>
    <s v="Responsable"/>
    <s v="Efraín Morales Petricioli"/>
    <s v="Compras"/>
    <s v="Cadena de consumos culturales"/>
    <n v="4"/>
    <m/>
    <n v="0"/>
    <n v="1"/>
    <s v="N.d."/>
    <s v="N.d."/>
    <s v="General "/>
    <n v="1"/>
    <m/>
    <s v=""/>
    <s v="Aeropuerto Internacional de Cancún"/>
    <n v="1"/>
    <s v="Sí"/>
    <n v="1"/>
    <s v="Sí"/>
    <n v="1"/>
    <s v="Dimsa, Planeta, Océano, Random House Mondadori, Lectorum, Santillana, Nirvana Libros y, Vergara y Riba Editoras"/>
    <n v="3.3"/>
    <n v="0.5"/>
    <n v="1.5"/>
    <n v="5.3"/>
    <n v="3"/>
    <n v="30"/>
    <n v="0"/>
    <n v="70"/>
    <n v="0"/>
    <n v="100"/>
    <s v="Revistas, bebidas, artesanías, periódicos y farmacia básica"/>
    <s v="Sí"/>
    <n v="1"/>
    <s v="Sí"/>
    <n v="1"/>
    <s v="Sí"/>
    <n v="1"/>
    <s v="No"/>
    <n v="2"/>
    <s v="No"/>
    <n v="2"/>
    <s v="No"/>
    <n v="2"/>
    <s v="N.d."/>
    <s v="N.d."/>
    <s v="no"/>
  </r>
  <r>
    <m/>
    <s v="Baja"/>
    <s v="Cerrada /Pero al celular, porque el 17 de abril, a las 11:19 hrs., marqué pero no me contestaron."/>
    <x v="79"/>
    <n v="119"/>
    <n v="119"/>
    <s v="CENCA news &amp; Gift Shop International"/>
    <s v="CENCA Comercializadora, S.A. de C.V."/>
    <s v="Sucursal"/>
    <n v="2"/>
    <x v="79"/>
    <s v="-"/>
    <n v="77500"/>
    <s v="Quintana Roo"/>
    <n v="23"/>
    <s v="Benito Juárez"/>
    <s v="01 998 886 0832 no existe"/>
    <s v="045 99814 98781"/>
    <s v="01 998 886 0832"/>
    <s v="cancun@cenca.com.mx / dvazquez@cenca.com.mx / emorales@cenca.com.mx"/>
    <s v="www.cenca.com.mx"/>
    <s v="Delia Elvira Vázquez Wong"/>
    <s v="Responsable"/>
    <s v="Efraín Morales Petricioli"/>
    <s v="Compras"/>
    <s v="Cadena de consumos culturales"/>
    <n v="4"/>
    <m/>
    <n v="0"/>
    <n v="1"/>
    <s v="N.d."/>
    <s v="N.d."/>
    <s v="General "/>
    <n v="1"/>
    <m/>
    <s v=""/>
    <s v="Aeropuerto Internacional de Cancún"/>
    <n v="1"/>
    <s v="Sí"/>
    <n v="1"/>
    <s v="Sí"/>
    <n v="1"/>
    <s v="Dimsa, Planeta, Océano, Random House Mondadori, Lectorum, Santillana, Nirvana Libros y, Vergara y Riba Editoras"/>
    <n v="3.3"/>
    <n v="0.5"/>
    <n v="1.5"/>
    <n v="5.3"/>
    <n v="3"/>
    <n v="30"/>
    <n v="0"/>
    <n v="70"/>
    <n v="0"/>
    <n v="100"/>
    <s v="Revistas, bebidas, artesanías, periódicos y farmacia básica"/>
    <s v="Sí"/>
    <n v="1"/>
    <s v="Sí"/>
    <n v="1"/>
    <s v="Sí"/>
    <n v="1"/>
    <s v="No"/>
    <n v="2"/>
    <s v="No"/>
    <n v="2"/>
    <s v="No"/>
    <n v="2"/>
    <s v="N.d."/>
    <s v="N.d."/>
    <s v="no"/>
  </r>
  <r>
    <m/>
    <s v="Baja"/>
    <s v="Cerrada /Porque el 17 de abril, a las 11:21 hrs., marque y contestaron la Marina del  Rey."/>
    <x v="80"/>
    <n v="119"/>
    <n v="119"/>
    <s v="CENCA news &amp; Gift Shop International"/>
    <s v="CENCA Comercializadora, S.A. de C.V."/>
    <s v="Sucursal"/>
    <n v="2"/>
    <x v="80"/>
    <s v="Villas las Flores"/>
    <n v="48311"/>
    <s v="Jalisco"/>
    <n v="14"/>
    <s v="Puerto Vallarta"/>
    <s v="01 322 221 1216"/>
    <s v="-"/>
    <s v="N.d."/>
    <s v="puertovallarta@cenca.com.mx / emorales@cenca.com.mx"/>
    <s v="www.cenca.com.mx"/>
    <s v="Laura Eugenia Ávila"/>
    <s v="Responsable"/>
    <s v="Efraín Morales Petricioli"/>
    <s v="Compras"/>
    <s v="Cadena de consumos culturales"/>
    <n v="4"/>
    <m/>
    <n v="0"/>
    <n v="1"/>
    <s v="N.d."/>
    <s v="N.d."/>
    <s v="General "/>
    <n v="1"/>
    <m/>
    <s v=""/>
    <s v="Aeropuerto Internacional de Puerto Vallarta"/>
    <n v="1"/>
    <s v="Sí"/>
    <n v="1"/>
    <s v="Sí"/>
    <n v="1"/>
    <s v="Dimsa, Planeta, Océano, Random House Mondadori, Lectorum, Santillana, Nirvana Libros y, Vergara y Riba Editoras"/>
    <n v="5.5"/>
    <n v="0.5"/>
    <n v="1.5"/>
    <n v="7.5"/>
    <n v="2"/>
    <n v="30"/>
    <n v="0"/>
    <n v="70"/>
    <n v="0"/>
    <n v="100"/>
    <s v="Souvenirs, refrescos, sabritas, revistas, periódicos, artesanías y farmacia básica"/>
    <s v="Sí"/>
    <n v="1"/>
    <s v="Sí"/>
    <n v="1"/>
    <s v="Sí"/>
    <n v="1"/>
    <s v="No"/>
    <n v="2"/>
    <s v="No"/>
    <n v="2"/>
    <s v="No"/>
    <n v="2"/>
    <s v="N.d."/>
    <s v="N.d."/>
    <s v="no"/>
  </r>
  <r>
    <s v="O.k. Enviarle la liga de la información estudio de librerías."/>
    <s v="Baja"/>
    <s v="Cerrada /El 17 de abril, a las 11:22 hrs., marqué pero un tipo contestó en inglés."/>
    <x v="81"/>
    <n v="119"/>
    <n v="119"/>
    <s v="CENCA news &amp; Gift Shop International"/>
    <s v="CENCA Comercializadora, S.A. de C.V."/>
    <s v="Sucursal"/>
    <n v="2"/>
    <x v="81"/>
    <s v="Villas las Flores"/>
    <n v="48311"/>
    <s v="Jalisco"/>
    <n v="14"/>
    <s v="Puerto Vallarta"/>
    <s v="01 322 221 0265"/>
    <s v="-"/>
    <s v="N.d."/>
    <s v="puertovallarta@cenca.com.mx / emorales@cenca.com.mx"/>
    <s v="www.cenca.com.mx"/>
    <s v="Laura Eugenia Ávila"/>
    <s v="Responsable"/>
    <s v="Efraín Morales Petricioli"/>
    <s v="Compras"/>
    <s v="Cadena de consumos culturales"/>
    <n v="4"/>
    <m/>
    <n v="0"/>
    <n v="1"/>
    <s v="N.d."/>
    <s v="N.d."/>
    <s v="General "/>
    <n v="1"/>
    <m/>
    <s v=""/>
    <s v="Aeropuerto Internacional de Puerto Vallarta"/>
    <n v="1"/>
    <s v="Sí"/>
    <n v="1"/>
    <s v="Sí"/>
    <n v="1"/>
    <s v="Dimsa, Planeta, Océano, Random House Mondadori, Lectorum, Santillana, Nirvana Libros y, Vergara y Riba Editoras"/>
    <n v="8"/>
    <n v="0.5"/>
    <n v="1.5"/>
    <n v="10"/>
    <n v="3"/>
    <n v="50"/>
    <n v="0"/>
    <n v="50"/>
    <n v="0"/>
    <n v="100"/>
    <s v="Souvenirs, refrescos, sabritas, revistas, periódicos, artesanías y farmacia básica"/>
    <s v="Sí"/>
    <n v="1"/>
    <s v="Sí"/>
    <n v="1"/>
    <s v="Sí"/>
    <n v="1"/>
    <s v="No"/>
    <n v="2"/>
    <s v="No"/>
    <n v="2"/>
    <s v="No"/>
    <n v="2"/>
    <n v="900000"/>
    <s v="Proyecto o empresa unipersonal"/>
    <s v="no"/>
  </r>
  <r>
    <s v="O.k. Toda…"/>
    <s v="Baja"/>
    <s v="Cerrada /El 17 de abril, a las 11:24 hrs., marqué pero el primer número de teléfono no existe y el segundo: el número Telcel ha sido cambiado o se encuentra temporalmente suspendido."/>
    <x v="82"/>
    <n v="119"/>
    <n v="119"/>
    <s v="CENCA news &amp; Gift Shop International"/>
    <s v="CENCA Comercializadora, S.A. de C.V."/>
    <s v="Sucursal"/>
    <n v="2"/>
    <x v="82"/>
    <s v="Peñón de los Baños"/>
    <s v="15620"/>
    <s v="Distrito Federal"/>
    <n v="9"/>
    <s v="Venustiano Carranza"/>
    <s v="2599 0640 No existe"/>
    <s v="044 55348 82195"/>
    <s v="2599 0640"/>
    <s v="orocha@cenca.com.mx / cencadfalmacen@cenca.com.mx / orocha@cenca.com.mx / emorales@cenca.com.mx"/>
    <s v="www.cenca.com.mx"/>
    <s v="Óscar Rocha Matías"/>
    <s v="Responsable"/>
    <s v="Efraín Morales Petricioli"/>
    <s v="Compras"/>
    <s v="Cadena de consumos culturales"/>
    <n v="4"/>
    <m/>
    <n v="0"/>
    <n v="1"/>
    <s v="N.d."/>
    <s v="N.d."/>
    <s v="General "/>
    <n v="1"/>
    <m/>
    <s v=""/>
    <s v="Aeropuerto Internacional de la Ciudad de México"/>
    <n v="1"/>
    <s v="Sí"/>
    <n v="1"/>
    <s v="Sí"/>
    <n v="1"/>
    <s v="Dimsa, Planeta, Océano, Random House Mondadori, Lectorum, Santillana, Nirvana Libros y, Vergara y Riba Editoras"/>
    <n v="4"/>
    <n v="0"/>
    <n v="1"/>
    <n v="5"/>
    <n v="2"/>
    <n v="30"/>
    <n v="0"/>
    <n v="70"/>
    <n v="0"/>
    <n v="100"/>
    <s v="Revistas, periódicos, dulces, artesanías, artículos de viajero, bebidas y farmacia básica"/>
    <s v="Sí"/>
    <n v="1"/>
    <s v="Sí"/>
    <n v="1"/>
    <s v="Sí"/>
    <n v="1"/>
    <s v="No"/>
    <n v="2"/>
    <s v="No"/>
    <n v="2"/>
    <s v="No"/>
    <n v="2"/>
    <s v="N.d."/>
    <s v="N.d."/>
    <s v="no"/>
  </r>
  <r>
    <s v="Hoy, 13 de octubre, por e-mail le solicité la información al señor Enrique Bernal"/>
    <s v="Baja"/>
    <s v="Cerrada /"/>
    <x v="83"/>
    <n v="119"/>
    <n v="119"/>
    <s v="CENCA news &amp; Gift Shop International"/>
    <s v="CENCA Comercializadora, S.A. de C.V."/>
    <s v="Sucursal"/>
    <n v="2"/>
    <x v="83"/>
    <s v="Peñón de los Baños"/>
    <s v="15620"/>
    <s v="Distrito Federal"/>
    <n v="9"/>
    <s v="Venustiano Carranza"/>
    <s v="2599 0640 No existe"/>
    <s v="044 55348 82195"/>
    <s v="2599 0640"/>
    <s v="orocha@cenca.com.mx / cencadfalmacen@cenca.com.mx / orocha@cenca.com.mx / emorales@cenca.com.mx"/>
    <s v="www.cenca.com.mx"/>
    <s v="Óscar Rocha Matías"/>
    <s v="Responsable"/>
    <s v="Efraín Morales Petricioli"/>
    <s v="Compras"/>
    <s v="Cadena de consumos culturales"/>
    <n v="4"/>
    <m/>
    <n v="0"/>
    <n v="1"/>
    <s v="N.d."/>
    <s v="N.d."/>
    <s v="General "/>
    <n v="1"/>
    <m/>
    <s v=""/>
    <s v="Aeropuerto Internacional de la Ciudad de México"/>
    <n v="1"/>
    <s v="Sí"/>
    <n v="1"/>
    <s v="Sí"/>
    <n v="1"/>
    <s v="Dimsa, Planeta, Océano, Random House Mondadori, Lectorum, Santillana, Nirvana Libros y, Vergara y Riba Editoras"/>
    <n v="4"/>
    <n v="0"/>
    <n v="1"/>
    <n v="5"/>
    <n v="2"/>
    <n v="30"/>
    <n v="0"/>
    <n v="70"/>
    <n v="0"/>
    <n v="100"/>
    <s v="Revistas, periódicos, dulces, artesanías, artículos de viajero, bebidas y farmacia básica"/>
    <s v="Sí"/>
    <n v="1"/>
    <s v="Sí"/>
    <n v="1"/>
    <s v="Sí"/>
    <n v="1"/>
    <s v="No"/>
    <n v="2"/>
    <s v="No"/>
    <n v="2"/>
    <s v="No"/>
    <n v="2"/>
    <s v="N.d."/>
    <s v="N.d."/>
    <s v="no"/>
  </r>
  <r>
    <s v="Hoy, 13 de octubre, por e-mail le solicité la información al señor Enrique Bernal"/>
    <s v="Baja"/>
    <s v="Cerrada /"/>
    <x v="84"/>
    <n v="119"/>
    <n v="119"/>
    <s v="CENCA news &amp; Gift Shop International"/>
    <s v="CENCA Comercializadora, S.A. de C.V."/>
    <s v="Sucursal"/>
    <n v="2"/>
    <x v="84"/>
    <s v="Peñón de los Baños"/>
    <s v="15620"/>
    <s v="Distrito Federal"/>
    <n v="9"/>
    <s v="Venustiano Carranza"/>
    <s v="2599 0640 No existe"/>
    <s v="044 55348 82195"/>
    <s v="2599 0640"/>
    <s v="orocha@cenca.com.mx / cencadfalmacen@cenca.com.mx / orocha@cenca.com.mx / emorales@cenca.com.mx"/>
    <s v="www.cenca.com.mx"/>
    <s v="Óscar Rocha Matías"/>
    <s v="Responsable"/>
    <s v="Efraín Morales Petricioli"/>
    <s v="Compras"/>
    <s v="Cadena de consumos culturales"/>
    <n v="4"/>
    <m/>
    <n v="0"/>
    <n v="1"/>
    <s v="N.d."/>
    <s v="N.d."/>
    <s v="General "/>
    <n v="1"/>
    <m/>
    <s v=""/>
    <s v="Aeropuerto Internacional de la Ciudad de México"/>
    <n v="1"/>
    <s v="Sí"/>
    <n v="1"/>
    <s v="Sí"/>
    <n v="1"/>
    <s v="Dimsa, Planeta, Océano, Random House Mondadori, Lectorum, Santillana, Nirvana Libros y, Vergara y Riba Editoras"/>
    <n v="4"/>
    <n v="0"/>
    <n v="1"/>
    <n v="5"/>
    <n v="2"/>
    <n v="30"/>
    <n v="0"/>
    <n v="70"/>
    <n v="0"/>
    <n v="100"/>
    <s v="Revistas, periódicos, dulces, artesanías, artículos de viajero, bebidas y farmacia básica"/>
    <s v="Sí"/>
    <n v="1"/>
    <s v="Sí"/>
    <n v="1"/>
    <s v="Sí"/>
    <n v="1"/>
    <s v="No"/>
    <n v="2"/>
    <s v="No"/>
    <n v="2"/>
    <s v="No"/>
    <n v="2"/>
    <s v="N.d."/>
    <s v="N.d."/>
    <s v="no"/>
  </r>
  <r>
    <s v="Hoy, 13 de octubre, por e-mail le solicité la información al señor Enrique Bernal"/>
    <s v="Baja"/>
    <s v="Cerrada /"/>
    <x v="85"/>
    <n v="119"/>
    <n v="119"/>
    <s v="CENCA news &amp; Gift Shop International"/>
    <s v="CENCA Comercializadora, S.A. de C.V."/>
    <s v="Sucursal"/>
    <n v="2"/>
    <x v="85"/>
    <s v="Peñón de los Baños"/>
    <s v="15620"/>
    <s v="Distrito Federal"/>
    <n v="9"/>
    <s v="Venustiano Carranza"/>
    <s v="2599 0640 No existe"/>
    <s v="044 55348 82195"/>
    <s v="2599 0640"/>
    <s v="orocha@cenca.com.mx / cencadfalmacen@cenca.com.mx / orocha@cenca.com.mx / emorales@cenca.com.mx"/>
    <s v="www.cenca.com.mx"/>
    <s v="Óscar Rocha Matías"/>
    <s v="Responsable"/>
    <s v="Efraín Morales Petricioli"/>
    <s v="Compras"/>
    <s v="Cadena de consumos culturales"/>
    <n v="4"/>
    <m/>
    <n v="0"/>
    <n v="1"/>
    <s v="N.d."/>
    <s v="N.d."/>
    <s v="General "/>
    <n v="1"/>
    <m/>
    <s v=""/>
    <s v="Aeropuerto Internacional de la Ciudad de México"/>
    <n v="1"/>
    <s v="Sí"/>
    <n v="1"/>
    <s v="Sí"/>
    <n v="1"/>
    <s v="Dimsa, Planeta, Océano, Random House Mondadori, Lectorum, Santillana, Nirvana Libros y, Vergara y Riba Editoras"/>
    <n v="4"/>
    <n v="0"/>
    <n v="1"/>
    <n v="5"/>
    <n v="2"/>
    <n v="30"/>
    <n v="0"/>
    <n v="70"/>
    <n v="0"/>
    <n v="100"/>
    <s v="Revistas, periódicos, dulces, artesanías, artículos de viajero, bebidas y farmacia básica"/>
    <s v="Sí"/>
    <n v="1"/>
    <s v="Sí"/>
    <n v="1"/>
    <s v="Sí"/>
    <n v="1"/>
    <s v="No"/>
    <n v="2"/>
    <s v="No"/>
    <n v="2"/>
    <s v="No"/>
    <n v="2"/>
    <s v="N.d."/>
    <s v="N.d."/>
    <s v="no"/>
  </r>
  <r>
    <s v="Hoy, 13 de octubre, por e-mail le solicité la información al señor Enrique Bernal"/>
    <s v="Baja"/>
    <s v="Cerrada /"/>
    <x v="86"/>
    <n v="119"/>
    <n v="119"/>
    <s v="CENCA news &amp; Gift Shop International"/>
    <s v="CENCA Comercializadora, S.A. de C.V."/>
    <s v="Sucursal"/>
    <n v="2"/>
    <x v="86"/>
    <s v="Peñón de los Baños"/>
    <s v="15620"/>
    <s v="Distrito Federal"/>
    <n v="9"/>
    <s v="Venustiano Carranza"/>
    <s v="2599 0640 No existe"/>
    <s v="044 55348 82195"/>
    <s v="2599 0640"/>
    <s v="orocha@cenca.com.mx / cencadfalmacen@cenca.com.mx / orocha@cenca.com.mx / emorales@cenca.com.mx"/>
    <s v="www.cenca.com.mx"/>
    <s v="Óscar Rocha Matías"/>
    <s v="Responsable"/>
    <s v="Efraín Morales Petricioli"/>
    <s v="Compras"/>
    <s v="Cadena de consumos culturales"/>
    <n v="4"/>
    <m/>
    <n v="0"/>
    <n v="1"/>
    <s v="N.d."/>
    <s v="N.d."/>
    <s v="General "/>
    <n v="1"/>
    <m/>
    <s v=""/>
    <s v="Aeropuerto Internacional de la Ciudad de México"/>
    <n v="1"/>
    <s v="Sí"/>
    <n v="1"/>
    <s v="Sí"/>
    <n v="1"/>
    <s v="Dimsa, Planeta, Océano, Random House Mondadori, Lectorum, Santillana, Nirvana Libros y, Vergara y Riba Editoras"/>
    <n v="4"/>
    <n v="0"/>
    <n v="1"/>
    <n v="5"/>
    <n v="2"/>
    <n v="30"/>
    <n v="0"/>
    <n v="70"/>
    <n v="0"/>
    <n v="100"/>
    <s v="Revistas, periódicos, dulces, artesanías, artículos de viajero, bebidas y farmacia básica"/>
    <s v="Sí"/>
    <n v="1"/>
    <s v="Sí"/>
    <n v="1"/>
    <s v="Sí"/>
    <n v="1"/>
    <s v="No"/>
    <n v="2"/>
    <s v="No"/>
    <n v="2"/>
    <s v="No"/>
    <n v="2"/>
    <s v="N.d."/>
    <s v="N.d."/>
    <s v="no"/>
  </r>
  <r>
    <s v="Hoy, 13 de octubre, por e-mail le solicité la información al señor Enrique Bernal"/>
    <s v="Baja"/>
    <s v="Cerrada /El primer número de teléfono ya no existe y el tercer número, se encuentra fuera de servicio."/>
    <x v="87"/>
    <n v="119"/>
    <n v="119"/>
    <s v="CENCA news &amp; Gift Shop International"/>
    <s v="CENCA Comercializadora, S.A. de C.V."/>
    <s v="Sucursal"/>
    <n v="2"/>
    <x v="87"/>
    <s v="La Manga"/>
    <s v="83220"/>
    <s v="Sonora"/>
    <n v="26"/>
    <s v="Hermosillo"/>
    <s v="01 662 261 0840 No existe"/>
    <s v="045 32211 75546"/>
    <s v="01 662 162 2085 Fuera de servico"/>
    <s v="hermosillo@cenca.com.mx / emorales@cenca.com.mx"/>
    <s v="www.cenca.com.mx"/>
    <s v="Ana Ivett Gutiérrez López"/>
    <s v="Responsable"/>
    <s v="Efraín Morales Petricioli"/>
    <s v="Compras"/>
    <s v="Cadena de consumos culturales"/>
    <n v="4"/>
    <m/>
    <n v="0"/>
    <n v="1"/>
    <s v="N.d."/>
    <s v="N.d."/>
    <s v="General "/>
    <n v="1"/>
    <m/>
    <s v=""/>
    <s v="Aeropuerto Internacional de Hermosillo"/>
    <n v="1"/>
    <s v="Sí"/>
    <n v="1"/>
    <s v="Sí"/>
    <n v="1"/>
    <s v="Dimsa, Planeta, Océano, Random House Mondadori, Lectorum, Santillana, Nirvana Libros y, Vergara y Riba Editoras"/>
    <n v="2.5"/>
    <n v="0"/>
    <n v="0.5"/>
    <n v="3"/>
    <n v="4"/>
    <n v="30"/>
    <n v="0"/>
    <n v="70"/>
    <n v="0"/>
    <n v="100"/>
    <s v="Revistas y souvenirs"/>
    <s v="Sí"/>
    <n v="1"/>
    <s v="Sí"/>
    <n v="1"/>
    <s v="Sí"/>
    <n v="1"/>
    <s v="No"/>
    <n v="2"/>
    <s v="No"/>
    <n v="2"/>
    <s v="No"/>
    <n v="2"/>
    <s v="N.d."/>
    <s v="N.d."/>
    <s v="no"/>
  </r>
  <r>
    <s v="Hoy, 13 de octubre, por e-mail le solicité la información al señor Enrique Bernal"/>
    <s v="Baja"/>
    <s v="Cerrada /El primer número de teléfono se encuentra fuera de servicio."/>
    <x v="88"/>
    <n v="119"/>
    <n v="119"/>
    <s v="CENCA news &amp; Gift Shop International"/>
    <s v="CENCA Comercializadora, S.A. de C.V."/>
    <s v="Sucursal"/>
    <n v="2"/>
    <x v="88"/>
    <s v="Crescencio Rejón"/>
    <n v="97291"/>
    <s v="Yucatán"/>
    <n v="31"/>
    <s v="Mérida"/>
    <s v="01 999 946 0185 Fuera de servicio"/>
    <s v="045 33133 30746"/>
    <s v="01 999 946 0185"/>
    <s v="merida@cenca.com.mx / emorales@cenca.com.mx"/>
    <s v="www.cenca.com.mx"/>
    <s v="Alma Rosa Villegas López"/>
    <s v="Responsable"/>
    <s v="Efraín Morales Petricioli"/>
    <s v="Compras"/>
    <s v="Cadena de consumos culturales"/>
    <n v="4"/>
    <m/>
    <n v="0"/>
    <n v="1"/>
    <n v="2001"/>
    <n v="2001"/>
    <s v="General "/>
    <n v="1"/>
    <m/>
    <s v=""/>
    <s v="Aeropuerto Internacional de Mérida"/>
    <n v="1"/>
    <s v="Sí"/>
    <n v="1"/>
    <s v="Sí"/>
    <n v="1"/>
    <s v="Dimsa, Planeta, Océano, Random House Mondadori, Lectorum, Santillana, Nirvana Libros y, Vergara y Riba Editoras"/>
    <n v="20"/>
    <n v="1"/>
    <n v="2"/>
    <n v="23"/>
    <n v="4"/>
    <n v="30"/>
    <n v="0"/>
    <n v="70"/>
    <n v="0"/>
    <n v="100"/>
    <s v="Revistas, tabaquería, farmacia básica, bebidas, frituras y dulces"/>
    <s v="Sí"/>
    <n v="1"/>
    <s v="Sí"/>
    <n v="1"/>
    <s v="Sí"/>
    <n v="1"/>
    <s v="No"/>
    <n v="2"/>
    <s v="No"/>
    <n v="2"/>
    <s v="No"/>
    <n v="2"/>
    <n v="3650000"/>
    <s v="Micro"/>
    <s v="si"/>
  </r>
  <r>
    <m/>
    <s v="Baja"/>
    <s v="Cerrada /El primer número de teléfono se encuentra fuera de servicio."/>
    <x v="89"/>
    <n v="119"/>
    <n v="119"/>
    <s v="CENCA news &amp; Gift Shop International"/>
    <s v="CENCA Comercializadora, S.A. de C.V."/>
    <s v="Sucursal"/>
    <n v="2"/>
    <x v="89"/>
    <s v="Crescencio Rejón"/>
    <n v="97291"/>
    <s v="Yucatán"/>
    <n v="31"/>
    <s v="Mérida"/>
    <s v="01 999 946 0185 Fuera de servicio"/>
    <s v="045 33133 30746"/>
    <s v="01 999 946 0185"/>
    <s v="merida@cenca.com.mx / emorales@cenca.com.mx"/>
    <s v="www.cenca.com.mx"/>
    <s v="Alma Rosa Villegas López"/>
    <s v="Responsable"/>
    <s v="Efraín Morales Petricioli"/>
    <s v="Compras"/>
    <s v="Cadena de consumos culturales"/>
    <n v="4"/>
    <m/>
    <n v="0"/>
    <n v="1"/>
    <n v="2001"/>
    <n v="2001"/>
    <s v="General "/>
    <n v="1"/>
    <m/>
    <s v=""/>
    <s v="Aeropuerto Internacional de Mérida"/>
    <n v="1"/>
    <s v="Sí"/>
    <n v="1"/>
    <s v="Sí"/>
    <n v="1"/>
    <s v="Dimsa, Planeta, Océano, Random House Mondadori, Lectorum, Santillana, Nirvana Libros y, Vergara y Riba Editoras"/>
    <n v="20"/>
    <n v="1"/>
    <n v="2"/>
    <n v="23"/>
    <n v="3"/>
    <n v="40"/>
    <n v="0"/>
    <n v="60"/>
    <n v="0"/>
    <n v="100"/>
    <s v="Revistas, tabaquería, farmacia básica, bebidas, frituras y dulces"/>
    <s v="Sí"/>
    <n v="1"/>
    <s v="Sí"/>
    <n v="1"/>
    <s v="Sí"/>
    <n v="1"/>
    <s v="No"/>
    <n v="2"/>
    <s v="No"/>
    <n v="2"/>
    <s v="No"/>
    <n v="2"/>
    <n v="1825000"/>
    <s v="Micro"/>
    <s v="si"/>
  </r>
  <r>
    <m/>
    <s v="Baja"/>
    <s v="Cerrada /El primer número de teléfono no existe"/>
    <x v="90"/>
    <n v="119"/>
    <n v="119"/>
    <s v="CENCA news &amp; Gift Shop International"/>
    <s v="CENCA Comercializadora, S.A. de C.V."/>
    <s v="Sucursal"/>
    <n v="2"/>
    <x v="90"/>
    <s v="-"/>
    <s v="66600"/>
    <s v="Nuevo León"/>
    <n v="19"/>
    <s v="Apodaca"/>
    <s v="01 818 386 5191 No existe"/>
    <s v="045 81124  49318"/>
    <s v="01 818 386 5191"/>
    <s v="monterrey@cenca.com.mx / emorales@cenca.com.mx"/>
    <s v="www.cenca.com.mx"/>
    <s v="Bertha Alcocer"/>
    <s v="Responsable"/>
    <s v="Efraín Morales Petricioli"/>
    <s v="Compras"/>
    <s v="Cadena de consumos culturales"/>
    <n v="4"/>
    <m/>
    <n v="0"/>
    <n v="1"/>
    <s v="N.d."/>
    <s v="N.d."/>
    <s v="General "/>
    <n v="1"/>
    <m/>
    <s v=""/>
    <s v="Aeropuerto Internacional de Monterrey"/>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El primer número de teléfono no existe"/>
    <x v="91"/>
    <n v="119"/>
    <n v="119"/>
    <s v="CENCA news &amp; Gift Shop International"/>
    <s v="CENCA Comercializadora, S.A. de C.V."/>
    <s v="Sucursal"/>
    <n v="2"/>
    <x v="91"/>
    <s v="-"/>
    <s v="66600"/>
    <s v="Nuevo León"/>
    <n v="19"/>
    <s v="Apodaca"/>
    <s v="01 818 386 5191 No existe"/>
    <s v="045 81124  49318"/>
    <s v="01 818 386 5191"/>
    <s v="monterrey@cenca.com.mx / emorales@cenca.com.mx"/>
    <s v="www.cenca.com.mx"/>
    <s v="Bertha Alcocer"/>
    <s v="Responsable"/>
    <s v="Efraín Morales Petricioli"/>
    <s v="Compras"/>
    <s v="Cadena de consumos culturales"/>
    <n v="4"/>
    <m/>
    <n v="0"/>
    <n v="1"/>
    <s v="N.d."/>
    <s v="N.d."/>
    <s v="General "/>
    <n v="1"/>
    <m/>
    <s v=""/>
    <s v="Aeropuerto Internacional de Monterrey"/>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El primer número de teléfono no existe"/>
    <x v="92"/>
    <n v="119"/>
    <n v="119"/>
    <s v="CENCA news &amp; Gift Shop International"/>
    <s v="CENCA Comercializadora, S.A. de C.V."/>
    <s v="Sucursal"/>
    <n v="2"/>
    <x v="92"/>
    <s v="-"/>
    <s v="66600"/>
    <s v="Nuevo León"/>
    <n v="19"/>
    <s v="Apodaca"/>
    <s v="01 818 386 5191 No existe"/>
    <s v="045 81124  49318"/>
    <s v="01 818 386 5191"/>
    <s v="monterrey@cenca.com.mx / emorales@cenca.com.mx"/>
    <s v="www.cenca.com.mx"/>
    <s v="Bertha Alcocer"/>
    <s v="Responsable"/>
    <s v="Efraín Morales Petricioli"/>
    <s v="Compras"/>
    <s v="Cadena de consumos culturales"/>
    <n v="4"/>
    <m/>
    <n v="0"/>
    <n v="1"/>
    <s v="N.d."/>
    <s v="N.d."/>
    <s v="General "/>
    <n v="1"/>
    <m/>
    <s v=""/>
    <s v="Aeropuerto Internacional de Monterrey"/>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El primer número de teléfono no existe"/>
    <x v="93"/>
    <n v="119"/>
    <n v="119"/>
    <s v="CENCA news &amp; Gift Shop International"/>
    <s v="CENCA Comercializadora, S.A. de C.V."/>
    <s v="Sucursal"/>
    <n v="2"/>
    <x v="93"/>
    <s v="-"/>
    <s v="66600"/>
    <s v="Nuevo León"/>
    <n v="19"/>
    <s v="Apodaca"/>
    <s v="01 818 386 5191 No existe"/>
    <s v="045 81124  49318"/>
    <s v="01 818 386 5191"/>
    <s v="monterrey@cenca.com.mx / emorales@cenca.com.mx"/>
    <s v="www.cenca.com.mx"/>
    <s v="Bertha Alcocer"/>
    <s v="Responsable"/>
    <s v="Efraín Morales Petricioli"/>
    <s v="Compras"/>
    <s v="Cadena de consumos culturales"/>
    <n v="4"/>
    <m/>
    <n v="0"/>
    <n v="1"/>
    <s v="N.d."/>
    <s v="N.d."/>
    <s v="General "/>
    <n v="1"/>
    <m/>
    <s v=""/>
    <s v="Aeropuerto Internacional de Monterrey"/>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El primer número de teléfono no existe"/>
    <x v="94"/>
    <n v="119"/>
    <n v="119"/>
    <s v="CENCA news &amp; Gift Shop International"/>
    <s v="CENCA Comercializadora, S.A. de C.V."/>
    <s v="Sucursal"/>
    <n v="2"/>
    <x v="94"/>
    <s v="-"/>
    <s v="91680"/>
    <s v="Veracruz"/>
    <n v="30"/>
    <s v="Veracruz"/>
    <s v="01 229 939 5766 No existe"/>
    <s v="045 99814 98782"/>
    <s v="01 229 939 5766"/>
    <s v="veracruz@cenca.com.mx / emorales@cenca.com.mx"/>
    <s v="www.cenca.com.mx"/>
    <s v="Zuly González Cano"/>
    <s v="Responsable"/>
    <s v="Efraín Morales Petricioli"/>
    <s v="Compras"/>
    <s v="Cadena de consumos culturales"/>
    <n v="4"/>
    <m/>
    <n v="0"/>
    <n v="1"/>
    <n v="2005"/>
    <n v="2005"/>
    <s v="General"/>
    <n v="1"/>
    <m/>
    <s v=""/>
    <s v="Aeropuerto Internacional de Veracruz"/>
    <n v="1"/>
    <s v="Sí"/>
    <n v="1"/>
    <s v="Sí"/>
    <n v="1"/>
    <s v="Dimsa, Planeta, Océano, Random House Mondadori, Lectorum, Santillana, Nirvana Libros y, Vergara y Riba Editoras"/>
    <n v="1.5"/>
    <n v="1"/>
    <n v="0.5"/>
    <n v="3"/>
    <n v="2"/>
    <n v="5"/>
    <n v="0"/>
    <n v="95"/>
    <n v="0"/>
    <n v="100"/>
    <s v="Revistas, periódicos, dulcería, refrescos, souvenirs, juguetes y farmacia básica"/>
    <s v="Sí"/>
    <n v="1"/>
    <s v="Sí"/>
    <n v="1"/>
    <s v="Sí"/>
    <n v="1"/>
    <s v="No"/>
    <n v="2"/>
    <s v="No"/>
    <n v="2"/>
    <s v="No"/>
    <n v="2"/>
    <n v="547500"/>
    <s v="Proyecto o empresa unipersonal"/>
    <s v="si"/>
  </r>
  <r>
    <m/>
    <s v="Baja"/>
    <s v="Cerrada /El primer número de teléfono no existe"/>
    <x v="95"/>
    <n v="119"/>
    <n v="119"/>
    <s v="CENCA news &amp; Gift Shop International"/>
    <s v="CENCA Comercializadora, S.A. de C.V."/>
    <s v="Sucursal"/>
    <n v="2"/>
    <x v="95"/>
    <s v="Poblado Dos Montes"/>
    <s v="86280"/>
    <s v="Tabasco "/>
    <n v="27"/>
    <s v="Villahermosa"/>
    <s v="01 993 356 0272 No existe"/>
    <s v="045 99319 00831"/>
    <s v="01 993 356 0272"/>
    <s v="villahermosa@cenca.com.mx / emorales@cenca.com.mx"/>
    <s v="www.cenca.com.mx"/>
    <s v="Blanca Nelly Sánchez Hernández"/>
    <s v="Responsable"/>
    <s v="Efraín Morales Petricioli"/>
    <s v="Compras"/>
    <s v="Cadena de consumos culturales"/>
    <n v="4"/>
    <m/>
    <n v="0"/>
    <n v="1"/>
    <s v="N.d."/>
    <s v="N.d."/>
    <s v="General "/>
    <n v="1"/>
    <m/>
    <s v=""/>
    <s v="Aeropuerto Internacional de Villahermosa"/>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El primer número de teléfono no existe"/>
    <x v="96"/>
    <n v="119"/>
    <n v="119"/>
    <s v="CENCA news &amp; Gift Shop International"/>
    <s v="CENCA Comercializadora, S.A. de C.V."/>
    <s v="Sucursal"/>
    <n v="2"/>
    <x v="96"/>
    <s v="Xoxotlan"/>
    <s v="71230"/>
    <s v="Oaxaca"/>
    <n v="20"/>
    <s v="Santa Cruz Xoxocotlan"/>
    <s v="01 951 503 3344 No existe"/>
    <s v="-"/>
    <s v="01 951 503 3344"/>
    <s v="oaxaca@cenca.com.mx / emorales@cenca.com.mx"/>
    <s v="www.cenca.com.mx"/>
    <s v="Juana Silva Delgado"/>
    <s v="Responsable"/>
    <s v="Efraín Morales Petricioli"/>
    <s v="Compras"/>
    <s v="Cadena de consumos culturales"/>
    <n v="4"/>
    <m/>
    <n v="0"/>
    <n v="1"/>
    <s v="N.d."/>
    <s v="N.d."/>
    <s v="General "/>
    <n v="1"/>
    <m/>
    <s v=""/>
    <s v="Aeropuerto Internacional de Oaxaca"/>
    <n v="1"/>
    <s v="Sí"/>
    <n v="1"/>
    <s v="Sí"/>
    <n v="1"/>
    <s v="Dimsa, Planeta, Océano, Random House Mondadori, Lectorum, Santillana, Nirvana Libros y, Vergara y Riba Editoras"/>
    <n v="2"/>
    <n v="0"/>
    <n v="1"/>
    <n v="3"/>
    <n v="3"/>
    <n v="30"/>
    <n v="0"/>
    <n v="70"/>
    <n v="0"/>
    <n v="100"/>
    <s v="Artesanías, recuerdos y revistas "/>
    <s v="Sí"/>
    <n v="1"/>
    <s v="Sí"/>
    <n v="1"/>
    <s v="Sí"/>
    <n v="1"/>
    <s v="No"/>
    <n v="2"/>
    <s v="Sí"/>
    <n v="2"/>
    <s v="Sí"/>
    <n v="1"/>
    <s v="N.d."/>
    <s v="N.d."/>
    <s v="no"/>
  </r>
  <r>
    <m/>
    <s v="Baja"/>
    <s v="Cerrada /El primer número de teléfono no existe"/>
    <x v="97"/>
    <n v="119"/>
    <n v="119"/>
    <s v="CENCA news &amp; Gift Shop International"/>
    <s v="CENCA Comercializadora, S.A. de C.V."/>
    <s v="Sucursal"/>
    <n v="2"/>
    <x v="97"/>
    <s v="El Zapote"/>
    <s v="70980"/>
    <s v="Oaxaca"/>
    <n v="20"/>
    <s v="Santa María Huatulco"/>
    <s v="01 958 581 9083"/>
    <s v="-"/>
    <s v="01 958 581 9083"/>
    <s v="huatulco@cenca.com.mx /emorales@cenca.com.mx"/>
    <s v="www.cenca.com.mx"/>
    <s v="Concepción Ramírez Vargas"/>
    <s v="Auxiliar de supervisión"/>
    <s v="Efraín Morales Petricioli"/>
    <s v="Compras"/>
    <s v="Cadena de consumos culturales"/>
    <n v="4"/>
    <m/>
    <n v="0"/>
    <n v="1"/>
    <s v="N.d."/>
    <s v="N.d."/>
    <s v="General "/>
    <n v="1"/>
    <m/>
    <s v=""/>
    <s v="Aeropuerto Internacional de Huatulco"/>
    <n v="1"/>
    <s v="Sí"/>
    <n v="1"/>
    <s v="Sí"/>
    <n v="1"/>
    <s v="Dimsa, Planeta, Océano, Random House Mondadori, Lectorum, Santillana, Nirvana Libros y, Vergara y Riba Editoras"/>
    <n v="3"/>
    <n v="0"/>
    <n v="1"/>
    <n v="4"/>
    <n v="2"/>
    <n v="30"/>
    <n v="0"/>
    <n v="70"/>
    <n v="0"/>
    <n v="100"/>
    <s v="Revistas, recuerdos y dulces"/>
    <s v="Sí"/>
    <n v="1"/>
    <s v="Sí"/>
    <n v="1"/>
    <s v="Sí"/>
    <n v="1"/>
    <s v="No"/>
    <n v="2"/>
    <s v="Sí"/>
    <n v="2"/>
    <s v="Sí"/>
    <n v="1"/>
    <s v="N.d."/>
    <s v="N.d."/>
    <s v="no"/>
  </r>
  <r>
    <m/>
    <s v="Baja"/>
    <s v="Cerrada /El 17 de abril a las 11:47 hrs., marqué pero no me contestaron"/>
    <x v="98"/>
    <n v="119"/>
    <n v="119"/>
    <s v="CENCA news &amp; Gift Shop International"/>
    <s v="CENCA Comercializadora, S.A. de C.V."/>
    <s v="Sucursal"/>
    <n v="2"/>
    <x v="98"/>
    <s v="Plan de los Amates"/>
    <n v="39931"/>
    <s v="Guerrero"/>
    <n v="12"/>
    <s v="Acapulco"/>
    <s v="01 744 466 9006"/>
    <s v="045 74413 64920"/>
    <s v="01 744 466 9006"/>
    <s v="acapulco@cenca.com.mx / emorales@cenca.com.mx"/>
    <s v="www.cenca.com.mx"/>
    <s v="Irma Orozco Espinoza"/>
    <s v="Responsable"/>
    <s v="Efraín Morales Petricioli"/>
    <s v="Compras"/>
    <s v="Cadena de consumos culturales"/>
    <n v="4"/>
    <m/>
    <n v="0"/>
    <n v="1"/>
    <n v="2001"/>
    <n v="2001"/>
    <s v="General "/>
    <n v="1"/>
    <m/>
    <s v=""/>
    <s v="Aeropuerto Internacional de Acapulco"/>
    <n v="1"/>
    <s v="Sí"/>
    <n v="1"/>
    <s v="Sí"/>
    <n v="1"/>
    <s v="Dimsa, Planeta, Océano, Random House Mondadori, Lectorum, Santillana, Nirvana Libros y, Vergara y Riba Editoras"/>
    <n v="1.5"/>
    <n v="1"/>
    <n v="1"/>
    <n v="3.5"/>
    <n v="2"/>
    <n v="30"/>
    <n v="0"/>
    <n v="70"/>
    <n v="0"/>
    <n v="100"/>
    <s v="Revistas, periódicos, dulces, botanas y farmacia básica"/>
    <s v="Sí"/>
    <n v="1"/>
    <s v="Sí"/>
    <n v="1"/>
    <s v="Sí"/>
    <n v="1"/>
    <s v="No"/>
    <n v="2"/>
    <s v="No"/>
    <n v="2"/>
    <s v="No"/>
    <n v="2"/>
    <s v="N.d."/>
    <s v="N.d."/>
    <s v="no"/>
  </r>
  <r>
    <m/>
    <s v="Baja"/>
    <s v="Cerrada /El 17 de abril a las 11:47 hrs., marqué pero no me contestaron"/>
    <x v="99"/>
    <n v="119"/>
    <n v="119"/>
    <s v="CENCA news &amp; Gift Shop International"/>
    <s v="CENCA Comercializadora, S.A. de C.V."/>
    <s v="Sucursal"/>
    <n v="2"/>
    <x v="99"/>
    <s v="Plan de los Amates"/>
    <n v="39931"/>
    <s v="Guerrero"/>
    <n v="12"/>
    <s v="Acapulco"/>
    <s v="01 744 466 9006"/>
    <s v="045 74413 64920"/>
    <s v="01 744 466 9006"/>
    <s v="acapulco@cenca.com.mx / emorales@cenca.com.mx"/>
    <s v="www.cenca.com.mx"/>
    <s v="Irma Orozco Espinoza"/>
    <s v="Responsable"/>
    <s v="Efraín Morales Petricioli"/>
    <s v="Compras"/>
    <s v="Cadena de consumos culturales"/>
    <n v="4"/>
    <m/>
    <n v="0"/>
    <n v="1"/>
    <n v="2001"/>
    <n v="2001"/>
    <s v="General "/>
    <n v="1"/>
    <m/>
    <s v=""/>
    <s v="Aeropuerto Internacional de Acapulco"/>
    <n v="1"/>
    <s v="Sí"/>
    <n v="1"/>
    <s v="Sí"/>
    <n v="1"/>
    <s v="Dimsa, Planeta, Océano, Random House Mondadori, Lectorum, Santillana, Nirvana Libros y, Vergara y Riba Editoras"/>
    <n v="1.5"/>
    <n v="0"/>
    <n v="1"/>
    <n v="2.5"/>
    <n v="2"/>
    <n v="30"/>
    <n v="0"/>
    <n v="70"/>
    <n v="0"/>
    <n v="100"/>
    <s v="Revistas, periódicos, dulces, botanas y farmacia básica"/>
    <s v="Sí"/>
    <n v="1"/>
    <s v="Sí"/>
    <n v="1"/>
    <s v="Sí"/>
    <n v="1"/>
    <s v="No"/>
    <n v="2"/>
    <s v="No"/>
    <n v="2"/>
    <s v="No"/>
    <n v="2"/>
    <s v="N.d."/>
    <s v="N.d."/>
    <s v="no"/>
  </r>
  <r>
    <m/>
    <s v="Baja"/>
    <s v="Cerrada /"/>
    <x v="100"/>
    <n v="119"/>
    <n v="119"/>
    <s v="CENCA news &amp; Gift Shop International"/>
    <s v="CENCA Comercializadora, S.A. de C.V."/>
    <s v="Sucursal"/>
    <n v="2"/>
    <x v="100"/>
    <s v="-"/>
    <s v="30700"/>
    <s v="Chiapas"/>
    <n v="5"/>
    <s v="Tapachula"/>
    <s v="045 962 135 9849"/>
    <s v="-"/>
    <s v="N.d."/>
    <s v="tapachula@cenca.com.mx / emorales@cenca.com.mx"/>
    <s v="www.cenca.com.mx"/>
    <s v="Alicia Hernández Hernández"/>
    <s v="Responsable"/>
    <s v="Efraín Morales Petricioli"/>
    <s v="Compras"/>
    <s v="Cadena de consumos culturales"/>
    <n v="4"/>
    <m/>
    <n v="0"/>
    <n v="1"/>
    <n v="2002"/>
    <n v="2002"/>
    <s v="General "/>
    <n v="1"/>
    <m/>
    <s v=""/>
    <s v="Aeropuerto Internacional de Tapachula"/>
    <n v="1"/>
    <s v="Sí"/>
    <n v="1"/>
    <s v="Sí"/>
    <n v="1"/>
    <s v="Dimsa, Planeta, Océano, Random House Mondadori, Lectorum, Santillana, Nirvana Libros y, Vergara y Riba Editoras"/>
    <n v="2"/>
    <n v="1.5"/>
    <n v="2"/>
    <n v="5.5"/>
    <n v="3"/>
    <n v="40"/>
    <n v="0"/>
    <n v="60"/>
    <n v="0"/>
    <n v="100"/>
    <s v="Revistas, dulces, bebidas, llaveros, botanas, tabacos, farmacia básica y peluches"/>
    <s v="Sí"/>
    <n v="1"/>
    <s v="Sí"/>
    <n v="1"/>
    <s v="Sí"/>
    <n v="1"/>
    <s v="No"/>
    <n v="2"/>
    <s v="No"/>
    <n v="2"/>
    <s v="No"/>
    <n v="2"/>
    <n v="1000000"/>
    <s v="Micro"/>
    <s v="no"/>
  </r>
  <r>
    <m/>
    <s v="Baja"/>
    <s v="Cerrada /"/>
    <x v="101"/>
    <n v="119"/>
    <n v="119"/>
    <s v="CENCA news &amp; Gift Shop International"/>
    <s v="CENCA Comercializadora, S.A. de C.V."/>
    <s v="Sucursal"/>
    <n v="2"/>
    <x v="101"/>
    <s v="Canticas"/>
    <s v="96340"/>
    <s v="Veracruz"/>
    <n v="30"/>
    <s v="Cosoleacaque"/>
    <s v="01 921 278 0178 No existe"/>
    <s v="-"/>
    <s v="01 921 278 0178"/>
    <s v="minatitlan@cenca.com.mx / emorales@cenca.com.mx"/>
    <s v="www.cenca.com.mx"/>
    <s v="María Guadalupe García Jiménez"/>
    <s v="Responsable"/>
    <s v="René Arreola"/>
    <s v="Gerente Regional"/>
    <s v="Cadena de consumos culturales"/>
    <n v="4"/>
    <m/>
    <n v="0"/>
    <n v="1"/>
    <s v="N.d."/>
    <s v="N.d."/>
    <s v="General "/>
    <n v="1"/>
    <m/>
    <s v=""/>
    <s v="Aeropuerto Internacional de Minatitlán"/>
    <n v="1"/>
    <s v="Sí"/>
    <n v="1"/>
    <s v="Sí"/>
    <n v="1"/>
    <s v="Dimsa, Planeta, Océano, Random House Mondadori, Lectorum, Santillana, Nirvana Libros y, Vergara y Riba Editoras"/>
    <n v="1.5"/>
    <n v="1"/>
    <n v="3"/>
    <n v="5.5"/>
    <n v="3"/>
    <n v="40"/>
    <n v="0"/>
    <n v="60"/>
    <n v="0"/>
    <n v="100"/>
    <s v="Revistas, artesanías, dulces, botanas, bebidas: aguas, refrescos y bebidas energéticas"/>
    <s v="Sí"/>
    <n v="1"/>
    <s v="Sí"/>
    <n v="1"/>
    <s v="No"/>
    <n v="2"/>
    <s v="No"/>
    <n v="2"/>
    <s v="No"/>
    <n v="2"/>
    <s v="No"/>
    <n v="2"/>
    <n v="504423.86"/>
    <s v="Proyecto o empresa unipersonal"/>
    <m/>
  </r>
  <r>
    <m/>
    <s v="Baja"/>
    <s v="Cerrada /"/>
    <x v="102"/>
    <n v="119"/>
    <n v="119"/>
    <s v="CENCA news &amp; Gift Shop International"/>
    <s v="CENCA Comercializadora, S.A. de C.V."/>
    <s v="Sucursal"/>
    <n v="2"/>
    <x v="102"/>
    <s v="Bachigualato"/>
    <s v="80130"/>
    <s v="Sinaloa"/>
    <n v="25"/>
    <s v="Culiacán "/>
    <s v="01 667 760 4605"/>
    <s v="045 81124 49320"/>
    <s v="01 667 760 4605"/>
    <s v="culiacan@cenca.com.mx / emorales@cenca.com.mx"/>
    <s v="www.cenca.com.mx"/>
    <s v="Refugio López Angulo / María Isabel Barriguete Peralta"/>
    <s v="Auxiliar de supervisora / Responsable"/>
    <s v="Efraín Morales Petricioli"/>
    <s v="Compras"/>
    <s v="Cadena de consumos culturales"/>
    <n v="4"/>
    <m/>
    <n v="0"/>
    <n v="1"/>
    <n v="2002"/>
    <n v="2002"/>
    <s v="General "/>
    <n v="1"/>
    <m/>
    <s v=""/>
    <s v="Aeropuerto Internacional de Culiacán"/>
    <n v="1"/>
    <s v="Sí"/>
    <n v="1"/>
    <s v="Sí"/>
    <n v="1"/>
    <s v="Dimsa, Planeta, Océano, Random House Mondadori, Lectorum, Santillana, Nirvana Libros y, Vergara y Riba Editoras"/>
    <n v="5"/>
    <n v="2"/>
    <n v="2"/>
    <n v="9"/>
    <n v="4"/>
    <n v="30"/>
    <n v="0"/>
    <n v="70"/>
    <n v="0"/>
    <n v="100"/>
    <s v="Revistas, souvenirs, dulces, farmacia básica y periódicos"/>
    <s v="Sí"/>
    <n v="1"/>
    <s v="Sí"/>
    <n v="1"/>
    <s v="Sí"/>
    <n v="1"/>
    <s v="No"/>
    <n v="2"/>
    <s v="No"/>
    <n v="2"/>
    <s v="No"/>
    <n v="2"/>
    <s v="N.d."/>
    <s v="N.d."/>
    <s v="no"/>
  </r>
  <r>
    <m/>
    <s v="Baja"/>
    <s v="Cerrada /"/>
    <x v="103"/>
    <n v="119"/>
    <n v="119"/>
    <s v="CENCA news &amp; Gift Shop International"/>
    <s v="CENCA Comercializadora, S.A. de C.V."/>
    <s v="Sucursal"/>
    <n v="2"/>
    <x v="103"/>
    <s v="Plan de los Amates"/>
    <s v="39931"/>
    <s v="Guerrero"/>
    <n v="12"/>
    <s v="Acapulco"/>
    <s v="01 744 466 9006"/>
    <s v="045 74413 64920"/>
    <s v="01 744 466 9006"/>
    <s v="acapulco@cenca.com.mx / emorales@cenca.com.mx"/>
    <s v="www.cenca.com.mx"/>
    <s v="Irma Orozco Espinoza"/>
    <s v="Responsable"/>
    <s v="Efraín Morales Petricioli"/>
    <s v="Compras"/>
    <s v="Cadena de consumos culturales"/>
    <n v="4"/>
    <m/>
    <n v="0"/>
    <n v="1"/>
    <n v="2002"/>
    <n v="2002"/>
    <s v="General "/>
    <n v="1"/>
    <m/>
    <s v=""/>
    <s v="Aeropuerto Internacional de Acapulco"/>
    <n v="1"/>
    <s v="Sí"/>
    <n v="1"/>
    <s v="Sí"/>
    <n v="1"/>
    <s v="Dimsa, Planeta, Océano, Random House Mondadori, Lectorum, Santillana, Nirvana Libros y, Vergara y Riba Editoras"/>
    <n v="2"/>
    <n v="2"/>
    <n v="1"/>
    <n v="5"/>
    <n v="2"/>
    <n v="30"/>
    <n v="0"/>
    <n v="70"/>
    <n v="0"/>
    <n v="100"/>
    <s v="Revistas, periódicos, dulces, botanas y farmacia básica"/>
    <s v="Sí"/>
    <n v="1"/>
    <s v="Sí"/>
    <n v="1"/>
    <s v="Sí"/>
    <n v="1"/>
    <s v="No"/>
    <n v="2"/>
    <s v="No"/>
    <n v="2"/>
    <s v="No"/>
    <n v="2"/>
    <s v="N.d."/>
    <s v="N.d."/>
    <s v="no"/>
  </r>
  <r>
    <m/>
    <s v="Baja"/>
    <s v="Cerrada /"/>
    <x v="104"/>
    <n v="119"/>
    <n v="119"/>
    <s v="CENCA news &amp; Gift Shop International"/>
    <s v="CENCA Comercializadora, S.A. de C.V."/>
    <s v="Sucursal"/>
    <n v="2"/>
    <x v="104"/>
    <s v="-"/>
    <n v="82269"/>
    <s v="Sinaloa"/>
    <n v="25"/>
    <s v="Mazatlán"/>
    <s v="01 669 985 6095"/>
    <s v="045 66410 82263"/>
    <s v="01 669 985 6095"/>
    <s v="mazatlan@cenca.com.mx / emorales@cenca.com.mx"/>
    <s v="www.cenca.com.mx"/>
    <s v="Héctor Arámburo / Anavel Patrón Osuna"/>
    <s v="Auxiliar de supervisor /  Responsable"/>
    <s v="Efraín Morales Petricioli"/>
    <s v="Compras"/>
    <s v="Cadena de consumos culturales"/>
    <n v="4"/>
    <m/>
    <n v="0"/>
    <n v="1"/>
    <s v="N.d."/>
    <s v="N.d."/>
    <s v="General "/>
    <n v="1"/>
    <m/>
    <s v=""/>
    <s v="Aeropuerto Internacional de Mazatlán"/>
    <n v="1"/>
    <s v="Sí"/>
    <n v="1"/>
    <s v="Sí"/>
    <n v="1"/>
    <s v="Dimsa, Planeta, Océano, Random House Mondadori, Lectorum, Santillana, Nirvana Libros y, Vergara y Riba Editoras"/>
    <n v="3"/>
    <n v="0"/>
    <n v="2"/>
    <n v="5"/>
    <n v="2"/>
    <n v="30"/>
    <n v="0"/>
    <n v="70"/>
    <n v="0"/>
    <n v="100"/>
    <s v="Artesanías, revistas, dulces, llaveros, postales, farmacia básica y periódicos"/>
    <s v="Sí"/>
    <n v="1"/>
    <s v="Sí"/>
    <n v="1"/>
    <s v="Sí"/>
    <n v="1"/>
    <s v="No"/>
    <n v="2"/>
    <s v="No"/>
    <n v="2"/>
    <s v="No"/>
    <n v="2"/>
    <s v="N.d."/>
    <s v="N.d."/>
    <s v="no"/>
  </r>
  <r>
    <m/>
    <s v="Baja"/>
    <s v="Cerrada /"/>
    <x v="105"/>
    <n v="119"/>
    <n v="119"/>
    <s v="CENCA news &amp; Gift Shop International"/>
    <s v="CENCA Comercializadora, S.A. de C.V."/>
    <s v="Sucursal"/>
    <n v="2"/>
    <x v="105"/>
    <s v="-"/>
    <n v="82269"/>
    <s v="Sinaloa"/>
    <n v="25"/>
    <s v="Mazatlán"/>
    <s v="01 669 985 6095"/>
    <s v="045 66410 82263"/>
    <s v="01 669 985 6095"/>
    <s v="mazatlan@cenca.com.mx / emorales@cenca.com.mx"/>
    <s v="www.cenca.com.mx"/>
    <s v="Héctor Arámburo / Anavel Patrón Osuna"/>
    <s v="Auxiliar de supervisor /  Responsable"/>
    <s v="Efraín Morales Petricioli"/>
    <s v="Compras"/>
    <s v="Cadena de consumos culturales"/>
    <n v="4"/>
    <m/>
    <n v="0"/>
    <n v="1"/>
    <s v="N.d."/>
    <s v="N.d."/>
    <s v="General "/>
    <n v="1"/>
    <m/>
    <s v=""/>
    <s v="Aeropuerto Internacional de Mazatlán"/>
    <n v="1"/>
    <s v="Sí"/>
    <n v="1"/>
    <s v="Sí"/>
    <n v="1"/>
    <s v="Dimsa, Planeta, Océano, Random House Mondadori, Lectorum, Santillana, Nirvana Libros y, Vergara y Riba Editoras"/>
    <n v="4"/>
    <n v="0"/>
    <n v="2"/>
    <n v="6"/>
    <n v="2"/>
    <n v="30"/>
    <n v="0"/>
    <n v="70"/>
    <n v="0"/>
    <n v="100"/>
    <s v="Artesanías, revistas, dulces, llaveros, postales, farmacia básica, periódicos, lentes y bolsas para dama"/>
    <s v="Sí"/>
    <n v="1"/>
    <s v="Sí"/>
    <n v="1"/>
    <s v="Sí"/>
    <n v="1"/>
    <s v="No"/>
    <n v="2"/>
    <s v="No"/>
    <n v="2"/>
    <s v="No"/>
    <n v="2"/>
    <s v="N.d."/>
    <s v="N.d."/>
    <s v="no"/>
  </r>
  <r>
    <m/>
    <s v="Baja"/>
    <s v="Cerrada /"/>
    <x v="106"/>
    <n v="119"/>
    <n v="119"/>
    <s v="CENCA news &amp; Gift Shop International"/>
    <s v="CENCA Comercializadora, S.A. de C.V."/>
    <s v="Sucursal"/>
    <n v="2"/>
    <x v="106"/>
    <s v="-"/>
    <s v="31390"/>
    <s v="Chihuahua"/>
    <n v="6"/>
    <s v="Chihuahua"/>
    <s v="01 614 446 8167"/>
    <s v="-"/>
    <s v="01 614 446 8167"/>
    <s v="chihuahua@cenca.com.mx / emorales@cenca.com.mx"/>
    <s v="www.cenca.com.mx"/>
    <s v="Marisol Castillo Díaz"/>
    <s v="Responsable"/>
    <s v="Efraín Morales Petricioli"/>
    <s v="Compras"/>
    <s v="Cadena de consumos culturales"/>
    <n v="4"/>
    <m/>
    <n v="0"/>
    <n v="1"/>
    <n v="2007"/>
    <n v="2007"/>
    <s v="General "/>
    <n v="1"/>
    <m/>
    <s v=""/>
    <s v="Aeropuerto Internacional de Chihuahua"/>
    <n v="1"/>
    <s v="Sí"/>
    <n v="1"/>
    <s v="Sí"/>
    <n v="1"/>
    <s v="Dimsa, Planeta, Océano, Random House Mondadori, Lectorum, Santillana, Nirvana Libros y, Vergara y Riba Editoras"/>
    <n v="2"/>
    <n v="0"/>
    <n v="1.5"/>
    <n v="3.5"/>
    <n v="3"/>
    <n v="30"/>
    <n v="0"/>
    <n v="70"/>
    <n v="0"/>
    <n v="100"/>
    <s v="Revistas, refrescos, artesanías, botanas, dulces y periódicos locales"/>
    <s v="Sí"/>
    <n v="1"/>
    <s v="Sí"/>
    <n v="1"/>
    <s v="No"/>
    <n v="2"/>
    <s v="No"/>
    <n v="2"/>
    <s v="No"/>
    <n v="2"/>
    <s v="No"/>
    <n v="2"/>
    <s v="N.d."/>
    <s v="N.d."/>
    <s v="no"/>
  </r>
  <r>
    <m/>
    <s v="Baja"/>
    <s v="Cerrada /"/>
    <x v="107"/>
    <n v="119"/>
    <n v="119"/>
    <s v="CENCA news &amp; Gift Shop International"/>
    <s v="CENCA Comercializadora, S.A. de C.V."/>
    <s v="Sucursal"/>
    <n v="2"/>
    <x v="107"/>
    <s v="-"/>
    <s v="31390"/>
    <s v="Chihuahua"/>
    <n v="6"/>
    <s v="Chihuahua"/>
    <s v="01 614 446 8167"/>
    <s v="-"/>
    <s v="01 614 446 8167"/>
    <s v="chihuahua@cenca.com.mx / emorales@cenca.com.mx"/>
    <s v="www.cenca.com.mx"/>
    <s v="Marisol Castillo Díaz"/>
    <s v="Auxiliar de supervisión / Responsable"/>
    <s v="Efraín Morales Petricioli"/>
    <s v="Compras"/>
    <s v="Cadena de consumos culturales"/>
    <n v="4"/>
    <m/>
    <n v="0"/>
    <n v="1"/>
    <n v="2003"/>
    <n v="2003"/>
    <s v="General "/>
    <n v="1"/>
    <m/>
    <s v=""/>
    <s v="Aeropuerto Internacional de Chihuahua"/>
    <n v="1"/>
    <s v="Sí"/>
    <n v="1"/>
    <s v="Sí"/>
    <n v="1"/>
    <s v="Dimsa, Planeta, Océano, Random House Mondadori, Lectorum, Santillana, Nirvana Libros y, Vergara y Riba Editoras"/>
    <n v="2"/>
    <n v="0"/>
    <n v="1.5"/>
    <n v="3.5"/>
    <n v="3"/>
    <n v="30"/>
    <n v="0"/>
    <n v="70"/>
    <n v="0"/>
    <n v="100"/>
    <s v="Revistas, refrescos, artesanías, botanas, dulces y periódicos locales"/>
    <s v="Sí"/>
    <n v="1"/>
    <s v="Sí"/>
    <n v="1"/>
    <s v="No"/>
    <n v="2"/>
    <s v="No"/>
    <n v="2"/>
    <s v="No"/>
    <n v="2"/>
    <s v="No"/>
    <n v="2"/>
    <s v="N.d."/>
    <s v="N.d."/>
    <s v="no"/>
  </r>
  <r>
    <m/>
    <s v="Baja"/>
    <s v="Cerrada /"/>
    <x v="108"/>
    <n v="119"/>
    <n v="119"/>
    <s v="CENCA news &amp; Gift Shop International"/>
    <s v="CENCA Comercializadora, S.A. de C.V."/>
    <s v="Sucursal"/>
    <n v="2"/>
    <x v="108"/>
    <s v="Satélite"/>
    <s v="27016"/>
    <s v="Coahuila"/>
    <n v="7"/>
    <s v="Torreón"/>
    <s v="01 871 712 3897"/>
    <s v="-"/>
    <s v="01 871 712 3897"/>
    <s v="torreon@cenca.com.mx / emorales@cenca.com.mx"/>
    <s v="www.cenca.com.mx"/>
    <s v="Virginia Solares Bañuelos"/>
    <s v="Responsable"/>
    <s v="Efraín Morales Petricioli"/>
    <s v="Compras"/>
    <s v="Cadena de consumos culturales"/>
    <n v="4"/>
    <m/>
    <n v="0"/>
    <n v="1"/>
    <s v="N.d."/>
    <s v="N.d."/>
    <s v="General "/>
    <n v="1"/>
    <m/>
    <s v=""/>
    <s v="Aeropuerto Internacional de Torreón"/>
    <n v="1"/>
    <s v="Sí"/>
    <n v="1"/>
    <s v="Sí"/>
    <n v="1"/>
    <s v="Dimsa, Planeta, Océano, Random House Mondadori, Lectorum, Santillana, Nirvana Libros y, Vergara y Riba Editoras"/>
    <n v="1.5"/>
    <n v="1.5"/>
    <n v="3"/>
    <n v="6"/>
    <n v="4"/>
    <n v="30"/>
    <n v="0"/>
    <n v="70"/>
    <n v="0"/>
    <n v="100"/>
    <s v="Revistas, dulces, artesanías, llaveros, peluches, farmacia básica y periódicos"/>
    <s v="Sí"/>
    <n v="1"/>
    <s v="Sí"/>
    <n v="1"/>
    <s v="Sí"/>
    <n v="1"/>
    <s v="No"/>
    <n v="2"/>
    <s v="No"/>
    <n v="2"/>
    <s v="No"/>
    <n v="2"/>
    <s v="N.d."/>
    <s v="N.d."/>
    <s v="no"/>
  </r>
  <r>
    <m/>
    <s v="Baja"/>
    <s v="Cerrada /"/>
    <x v="109"/>
    <n v="119"/>
    <n v="119"/>
    <s v="CENCA news &amp; Gift Shop International"/>
    <s v="CENCA Comercializadora, S.A. de C.V."/>
    <s v="Sucursal"/>
    <n v="2"/>
    <x v="109"/>
    <s v="-"/>
    <s v="32690"/>
    <s v="Chihuahua"/>
    <n v="6"/>
    <s v="Juárez"/>
    <s v="01 656 631 6089"/>
    <s v="045 55348 82162"/>
    <s v="01 656 631 6089"/>
    <s v="ciudad_juarez@cenca.com.mx / emorales@cenca.com.mx"/>
    <s v="www.cenca.com.mx"/>
    <s v="Brenda Arellano Rodríguez"/>
    <s v="Responsable"/>
    <s v="Efraín Morales Petricioli"/>
    <s v="Compras"/>
    <s v="Cadena de consumos culturales"/>
    <n v="4"/>
    <m/>
    <n v="0"/>
    <n v="1"/>
    <s v="N.d."/>
    <s v="N.d."/>
    <s v="General "/>
    <n v="1"/>
    <m/>
    <s v=""/>
    <s v="Aeropuerto Internacional de Cd. Juárez"/>
    <n v="1"/>
    <s v="Sí"/>
    <n v="1"/>
    <s v="Sí"/>
    <n v="1"/>
    <s v="Dimsa, Planeta, Océano, Random House Mondadori, Lectorum, Santillana, Nirvana Libros y, Vergara y Riba Editoras"/>
    <n v="2"/>
    <n v="0"/>
    <n v="1"/>
    <n v="3"/>
    <n v="3"/>
    <n v="20"/>
    <n v="0"/>
    <n v="80"/>
    <n v="0"/>
    <n v="100"/>
    <s v="Souvenirs, revistas, dulces, periódicos, farmacia básica y artesanías"/>
    <s v="Sí"/>
    <n v="1"/>
    <s v="Sí"/>
    <n v="1"/>
    <s v="Sí"/>
    <n v="1"/>
    <s v="No"/>
    <n v="2"/>
    <s v="No"/>
    <n v="2"/>
    <s v="No"/>
    <n v="2"/>
    <s v="N.d."/>
    <s v="N.d."/>
    <s v="no"/>
  </r>
  <r>
    <m/>
    <s v="Baja"/>
    <s v="Cerrada /"/>
    <x v="110"/>
    <n v="119"/>
    <n v="119"/>
    <s v="CENCA news &amp; Gift Shop International"/>
    <s v="CENCA Comercializadora, S.A. de C.V."/>
    <s v="Sucursal"/>
    <n v="2"/>
    <x v="110"/>
    <s v="-"/>
    <s v="32690"/>
    <s v="Chihuahua"/>
    <n v="6"/>
    <s v="Juárez"/>
    <s v="01 656 631 6089"/>
    <s v="045 55348 82162"/>
    <s v="01 656 631 6089"/>
    <s v="ciudad_juarez@cenca.com.mx / emorales@cenca.com.mx"/>
    <s v="www.cenca.com.mx"/>
    <s v="Brenda Arellano Rodríguez"/>
    <s v="Responsable"/>
    <s v="Efraín Morales Petricioli"/>
    <s v="Compras"/>
    <s v="Cadena de consumos culturales"/>
    <n v="4"/>
    <m/>
    <n v="0"/>
    <n v="1"/>
    <s v="N.d."/>
    <s v="N.d."/>
    <s v="General "/>
    <n v="1"/>
    <m/>
    <s v=""/>
    <s v="Aeropuerto Internacional de Cd. Juárez"/>
    <n v="1"/>
    <s v="Sí"/>
    <n v="1"/>
    <s v="Sí"/>
    <n v="1"/>
    <s v="Dimsa, Planeta, Océano, Random House Mondadori, Lectorum, Santillana, Nirvana Libros y, Vergara y Riba Editoras"/>
    <n v="3"/>
    <n v="1.5"/>
    <n v="2"/>
    <n v="6.5"/>
    <n v="3"/>
    <n v="30"/>
    <n v="0"/>
    <n v="70"/>
    <n v="0"/>
    <n v="100"/>
    <s v="Souvenirs, revistas, dulces, periódicos, farmacia básica y artesanías"/>
    <s v="Sí"/>
    <n v="1"/>
    <s v="Sí"/>
    <n v="1"/>
    <s v="Sí"/>
    <n v="1"/>
    <s v="No"/>
    <n v="2"/>
    <s v="No"/>
    <n v="2"/>
    <s v="No"/>
    <n v="2"/>
    <s v="N.d."/>
    <s v="N.d."/>
    <s v="no"/>
  </r>
  <r>
    <m/>
    <s v="Baja"/>
    <s v="Cerrada /"/>
    <x v="111"/>
    <n v="119"/>
    <n v="119"/>
    <s v="CENCA news &amp; Gift Shop International"/>
    <s v="CENCA Comercializadora, S.A. de C.V."/>
    <s v="Sucursal"/>
    <n v="2"/>
    <x v="111"/>
    <s v="-"/>
    <n v="88560"/>
    <s v="Tamaulipas"/>
    <n v="28"/>
    <s v="Reynosa"/>
    <s v="01 899 955 2805"/>
    <s v="-"/>
    <s v="01 899 955 2805"/>
    <s v="reynosa@cenca.com.mx / emorales@cenca.com.mx"/>
    <s v="www.cenca.com.mx"/>
    <s v="Lourdes del Carmen Guerrero"/>
    <s v="Responsable"/>
    <s v="Efraín Morales Petricioli"/>
    <s v="Compras"/>
    <s v="Cadena de consumos culturales"/>
    <n v="4"/>
    <m/>
    <n v="0"/>
    <n v="1"/>
    <n v="2002"/>
    <n v="2002"/>
    <s v="General "/>
    <n v="1"/>
    <m/>
    <s v=""/>
    <s v="Aeropuerto Internacional de Reynosa"/>
    <n v="1"/>
    <s v="Sí"/>
    <n v="1"/>
    <s v="Sí"/>
    <n v="1"/>
    <s v="Dimsa, Planeta, Océano, Random House Mondadori, Lectorum, Santillana, Nirvana Libros y, Vergara y Riba Editoras"/>
    <n v="2"/>
    <n v="2"/>
    <n v="3"/>
    <n v="7"/>
    <n v="3"/>
    <n v="30"/>
    <n v="0"/>
    <n v="70"/>
    <n v="0"/>
    <n v="100"/>
    <s v="Revistas, dulces, artesanías, gorras, playeras, plumas y farmacia básica"/>
    <s v="Sí"/>
    <n v="1"/>
    <s v="Sí"/>
    <n v="1"/>
    <s v="Sí"/>
    <n v="1"/>
    <s v="No"/>
    <n v="2"/>
    <s v="No"/>
    <n v="2"/>
    <s v="No"/>
    <n v="2"/>
    <s v="N.d."/>
    <s v="N.d."/>
    <s v="no"/>
  </r>
  <r>
    <m/>
    <s v="Baja"/>
    <s v="Cerrada /"/>
    <x v="112"/>
    <n v="119"/>
    <n v="119"/>
    <s v="CENCA news &amp; Gift Shop International"/>
    <s v="CENCA Comercializadora, S.A. de C.V."/>
    <s v="Sucursal"/>
    <n v="2"/>
    <x v="112"/>
    <s v="Nuevo Aeropuerto"/>
    <s v="89339"/>
    <s v="Tamaulipas"/>
    <n v="28"/>
    <s v="Tampico"/>
    <s v="01 833 228 8780"/>
    <s v="-"/>
    <s v="01 833 228 8780"/>
    <s v="tampico@cenca.com.mx / emorales@cenca.com.mx"/>
    <s v="www.cenca.com.mx"/>
    <s v="Yazmín Garza / Ana Isabel Flores"/>
    <s v="Auxiliar de supervisión / Responsable"/>
    <s v="Efraín Morales Petricioli"/>
    <s v="Compras"/>
    <s v="Cadena de consumos culturales"/>
    <n v="4"/>
    <m/>
    <n v="0"/>
    <n v="1"/>
    <s v="N.d."/>
    <s v="N.d."/>
    <s v="General "/>
    <n v="1"/>
    <m/>
    <s v=""/>
    <s v="Aeropuerto Internacional de Tampico"/>
    <n v="1"/>
    <s v="Sí"/>
    <n v="1"/>
    <s v="Sí"/>
    <n v="1"/>
    <s v="Dimsa, Planeta, Océano, Random House Mondadori, Lectorum, Santillana, Nirvana Libros y, Vergara y Riba Editoras"/>
    <n v="2.5"/>
    <n v="4"/>
    <n v="2.5"/>
    <n v="9"/>
    <n v="4"/>
    <n v="40"/>
    <n v="0"/>
    <n v="60"/>
    <n v="0"/>
    <n v="100"/>
    <s v="Revistas, dulces, farmacia básica, periódicos y artesanías"/>
    <s v="Sí"/>
    <n v="1"/>
    <s v="Sí"/>
    <n v="1"/>
    <s v="Sí"/>
    <n v="1"/>
    <s v="No"/>
    <n v="2"/>
    <s v="No"/>
    <n v="2"/>
    <s v="No"/>
    <n v="2"/>
    <n v="2190000"/>
    <s v="Micro"/>
    <s v="no"/>
  </r>
  <r>
    <m/>
    <s v="Baja"/>
    <s v="Cerrada /"/>
    <x v="113"/>
    <n v="119"/>
    <n v="119"/>
    <s v="CENCA news &amp; Gift Shop International"/>
    <s v="CENCA Comercializadora, S.A. de C.V."/>
    <s v="Sucursal"/>
    <n v="2"/>
    <x v="113"/>
    <s v="-"/>
    <s v="66600"/>
    <s v="Nuevo León"/>
    <n v="19"/>
    <s v="Apodaca"/>
    <s v="01 818 386 5191"/>
    <s v="045 81124  49318"/>
    <s v="01 818 386 5191"/>
    <s v="monterrey@cenca.com.mx / emorales@cenca.com.mx"/>
    <s v="www.cenca.com.mx"/>
    <s v="Bertha Alcocer"/>
    <s v="Responsable"/>
    <s v="Efraín Morales Petricioli"/>
    <s v="Compras"/>
    <s v="Cadena de consumos culturales"/>
    <n v="4"/>
    <m/>
    <n v="0"/>
    <n v="1"/>
    <s v="N.d."/>
    <s v="N.d."/>
    <s v="General "/>
    <n v="1"/>
    <m/>
    <s v=""/>
    <s v="Aeropuerto Internacional de Monterrey"/>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
    <x v="114"/>
    <n v="119"/>
    <n v="119"/>
    <s v="CENCA news &amp; Gift Shop International"/>
    <s v="CENCA Comercializadora, S.A. de C.V."/>
    <s v="Sucursal"/>
    <n v="2"/>
    <x v="114"/>
    <s v="-"/>
    <s v="34305"/>
    <s v="Durango"/>
    <n v="10"/>
    <s v="Durango"/>
    <s v="01 618 118 7033"/>
    <s v="-"/>
    <s v="01 618 118 7033"/>
    <s v="durango@cenca.com.mx / emorales@cenca.com.mx"/>
    <s v="www.cenca.com.mx"/>
    <s v="Karla Guillermina Antuna"/>
    <s v="Responsable"/>
    <s v="Efraín Morales Petricioli"/>
    <s v="Compras"/>
    <s v="Cadena de consumos culturales"/>
    <n v="4"/>
    <m/>
    <n v="0"/>
    <n v="1"/>
    <n v="1994"/>
    <n v="1994"/>
    <s v="General "/>
    <n v="1"/>
    <m/>
    <s v=""/>
    <s v="Aeropuerto Internacional de Durango"/>
    <n v="1"/>
    <s v="Sí"/>
    <n v="1"/>
    <s v="Sí"/>
    <n v="1"/>
    <s v="Dimsa, Planeta, Océano, Random House Mondadori, Lectorum, Santillana, Nirvana Libros y, Vergara y Riba Editoras"/>
    <n v="1.5"/>
    <n v="1"/>
    <n v="1"/>
    <n v="3.5"/>
    <n v="2"/>
    <n v="40"/>
    <n v="0"/>
    <n v="60"/>
    <n v="0"/>
    <n v="100"/>
    <s v="Tabacos, revistas, artesanías, dulces y llaveros"/>
    <s v="Sí"/>
    <n v="1"/>
    <s v="Sí"/>
    <n v="1"/>
    <s v="Sí"/>
    <n v="1"/>
    <s v="No"/>
    <n v="2"/>
    <s v="No"/>
    <n v="2"/>
    <s v="No"/>
    <n v="2"/>
    <n v="300000"/>
    <s v="Proyecto o empresa unipersonal"/>
    <s v="no"/>
  </r>
  <r>
    <m/>
    <s v="Baja"/>
    <s v="Cerrada /"/>
    <x v="115"/>
    <n v="119"/>
    <n v="119"/>
    <s v="CENCA news &amp; Gift Shop International"/>
    <s v="CENCA Comercializadora, S.A. de C.V."/>
    <s v="Sucursal"/>
    <n v="2"/>
    <x v="115"/>
    <s v="-"/>
    <s v="98500"/>
    <s v="Zacatecas"/>
    <n v="32"/>
    <s v="Zacatecas"/>
    <s v="01 478 985 1044"/>
    <s v="-"/>
    <s v="01 478 985 1044"/>
    <s v="zacatecas@cenca.com.mx / emorales@cenca.com.mx"/>
    <s v="www.cenca.com.mx"/>
    <s v="Guadalupe Rosas Román / Sara Isela Aguilera Castillo"/>
    <s v="Auxiliar de supervisora / Responsable"/>
    <s v="Efraín Morales Petricioli"/>
    <s v="Compras"/>
    <s v="Cadena de consumos culturales"/>
    <n v="4"/>
    <m/>
    <n v="0"/>
    <n v="1"/>
    <n v="2003"/>
    <n v="2003"/>
    <s v="General "/>
    <n v="1"/>
    <m/>
    <s v=""/>
    <s v="Aeropuerto Internacional de Zacatecas"/>
    <n v="1"/>
    <s v="Sí"/>
    <n v="1"/>
    <s v="Sí"/>
    <n v="1"/>
    <s v="Dimsa, Planeta, Océano, Random House Mondadori, Lectorum, Santillana, Nirvana Libros y, Vergara y Riba Editoras"/>
    <n v="3"/>
    <n v="0"/>
    <n v="1.5"/>
    <n v="4.5"/>
    <n v="3"/>
    <n v="40"/>
    <n v="0"/>
    <n v="60"/>
    <n v="0"/>
    <n v="100"/>
    <s v="Revistas, recuerdos, sabritas, refrescos, tabacos, peluches y juguetes"/>
    <s v="Sí"/>
    <n v="1"/>
    <s v="Sí"/>
    <n v="1"/>
    <s v="Sí"/>
    <n v="1"/>
    <s v="No"/>
    <n v="2"/>
    <s v="No"/>
    <n v="2"/>
    <s v="No"/>
    <n v="2"/>
    <n v="400000"/>
    <s v="Proyecto o empresa unipersonal"/>
    <s v="no"/>
  </r>
  <r>
    <m/>
    <s v="Baja"/>
    <s v="Cerrada /"/>
    <x v="116"/>
    <n v="119"/>
    <n v="119"/>
    <s v="CENCA news &amp; Gift Shop International"/>
    <s v="CENCA Comercializadora, S.A. de C.V."/>
    <s v="Sucursal"/>
    <n v="2"/>
    <x v="116"/>
    <s v="Peñón de los Baños"/>
    <s v="15620"/>
    <s v="Distrito Federal"/>
    <n v="9"/>
    <s v="Venustiano Carranza"/>
    <s v="2599 0640"/>
    <s v="044 55348 82195"/>
    <s v="2599 0640"/>
    <s v="orocha@cenca.com.mx / cencadfalmacen@cenca.com.mx / orocha@cenca.com.mx / emorales@cenca.com.mx"/>
    <s v="www.cenca.com.mx"/>
    <s v="Óscar Rocha Matías"/>
    <s v="Responsable"/>
    <s v="Efraín Morales Petricioli"/>
    <s v="Compras"/>
    <s v="Cadena de consumos culturales"/>
    <n v="4"/>
    <m/>
    <n v="0"/>
    <n v="1"/>
    <s v="N.d."/>
    <s v="N.d."/>
    <s v="General "/>
    <n v="1"/>
    <m/>
    <s v=""/>
    <s v="Aeropuerto Internacional de la Ciudad de México"/>
    <n v="1"/>
    <s v="Sí"/>
    <n v="1"/>
    <s v="Sí"/>
    <n v="1"/>
    <s v="Dimsa, Planeta, Océano, Random House Mondadori, Lectorum, Santillana, Nirvana Libros y, Vergara y Riba Editoras"/>
    <n v="4"/>
    <n v="0"/>
    <n v="1"/>
    <n v="5"/>
    <n v="2"/>
    <n v="30"/>
    <n v="0"/>
    <n v="70"/>
    <n v="0"/>
    <n v="100"/>
    <s v="Revistas, periódicos, dulces, artesanías, artículos de viajero, bebidas y farmacia básica"/>
    <s v="Sí"/>
    <n v="1"/>
    <s v="Sí"/>
    <n v="1"/>
    <s v="Sí"/>
    <n v="1"/>
    <s v="No"/>
    <n v="2"/>
    <s v="No"/>
    <n v="2"/>
    <s v="No"/>
    <n v="2"/>
    <s v="N.d."/>
    <s v="N.d."/>
    <s v="no"/>
  </r>
  <r>
    <m/>
    <s v="Baja"/>
    <s v="Cerrada /"/>
    <x v="117"/>
    <n v="119"/>
    <n v="119"/>
    <s v="CENCA news &amp; Gift Shop International"/>
    <s v="CENCA Comercializadora, S.A. de C.V."/>
    <s v="Sucursal"/>
    <n v="2"/>
    <x v="117"/>
    <s v="Peñón de los Baños"/>
    <s v="15620"/>
    <s v="Distrito Federal"/>
    <n v="9"/>
    <s v="Venustiano Carranza"/>
    <s v="2599 0640"/>
    <s v="044 55348 82195"/>
    <s v="2599 0640"/>
    <s v="orocha@cenca.com.mx / cencadfalmacen@cenca.com.mx / orocha@cenca.com.mx / emorales@cenca.com.mx"/>
    <s v="www.cenca.com.mx"/>
    <s v="Óscar Rocha Matías"/>
    <s v="Responsable"/>
    <s v="Efraín Morales Petricioli"/>
    <s v="Compras"/>
    <s v="Cadena de consumos culturales"/>
    <n v="4"/>
    <m/>
    <n v="0"/>
    <n v="1"/>
    <s v="N.d."/>
    <s v="N.d."/>
    <s v="General "/>
    <n v="1"/>
    <m/>
    <s v=""/>
    <s v="Aeropuerto Internacional de la Ciudad de México"/>
    <n v="1"/>
    <s v="Sí"/>
    <n v="1"/>
    <s v="Sí"/>
    <n v="1"/>
    <s v="Dimsa, Planeta, Océano, Random House Mondadori, Lectorum, Santillana, Nirvana Libros y, Vergara y Riba Editoras"/>
    <n v="4"/>
    <n v="0"/>
    <n v="1"/>
    <n v="5"/>
    <n v="2"/>
    <n v="30"/>
    <n v="0"/>
    <n v="70"/>
    <n v="0"/>
    <n v="100"/>
    <s v="Revistas, periódicos, dulces, artesanías, artículos de viajero, bebidas y farmacia básica"/>
    <s v="Sí"/>
    <n v="1"/>
    <s v="Sí"/>
    <n v="1"/>
    <s v="Sí"/>
    <n v="1"/>
    <s v="No"/>
    <n v="2"/>
    <s v="No"/>
    <n v="2"/>
    <s v="No"/>
    <n v="2"/>
    <s v="N.d."/>
    <s v="N.d."/>
    <s v="no"/>
  </r>
  <r>
    <m/>
    <s v="Baja"/>
    <s v="Cerrada /"/>
    <x v="118"/>
    <n v="119"/>
    <n v="119"/>
    <s v="CENCA news &amp; Gift Shop International"/>
    <s v="CENCA Comercializadora, S.A. de C.V."/>
    <s v="Sucursal"/>
    <n v="2"/>
    <x v="118"/>
    <s v="-"/>
    <s v="78341"/>
    <s v="San Luis Potosí"/>
    <n v="24"/>
    <s v="San Luis Potosí"/>
    <s v="01 444 818 6416"/>
    <s v="-"/>
    <s v="01 444 818 6416"/>
    <s v="sanluispotosi@cenca.com.mx / emorales@cenca.com.mx"/>
    <s v="www.cenca.com.mx"/>
    <s v="Alexander Trujillo Gallegas"/>
    <s v="Responsable"/>
    <s v="Efraín Morales Petricioli"/>
    <s v="Compras"/>
    <s v="Cadena de consumos culturales"/>
    <n v="4"/>
    <m/>
    <n v="0"/>
    <n v="1"/>
    <n v="2004"/>
    <n v="2004"/>
    <s v="General "/>
    <n v="1"/>
    <m/>
    <s v=""/>
    <s v="Aeropuerto Internacional de San Luis Potosí"/>
    <n v="1"/>
    <s v="Sí"/>
    <n v="1"/>
    <s v="Sí"/>
    <n v="1"/>
    <s v="Dimsa, Planeta, Océano, Random House Mondadori, Lectorum, Santillana, Nirvana Libros y, Vergara y Riba Editoras"/>
    <n v="2"/>
    <n v="1"/>
    <n v="1"/>
    <n v="4"/>
    <n v="3"/>
    <n v="30"/>
    <n v="0"/>
    <n v="70"/>
    <n v="0"/>
    <n v="100"/>
    <s v="Dulces, artesanías, farmacia básica, tabacos, revistas, llaveros, postales, tazas, bebidas y botanas"/>
    <s v="Sí"/>
    <n v="1"/>
    <s v="Sí"/>
    <n v="1"/>
    <s v="Sí"/>
    <n v="1"/>
    <s v="No"/>
    <n v="2"/>
    <s v="No"/>
    <n v="2"/>
    <s v="No"/>
    <n v="2"/>
    <n v="500000"/>
    <s v="Proyecto o empresa unipersonal"/>
    <s v="no"/>
  </r>
  <r>
    <m/>
    <s v="Baja"/>
    <s v="Cerrada /"/>
    <x v="119"/>
    <n v="119"/>
    <n v="119"/>
    <s v="CENCA news &amp; Gift Shop International"/>
    <s v="CENCA Comercializadora, S.A. de C.V."/>
    <s v="Sucursal"/>
    <n v="2"/>
    <x v="119"/>
    <s v="-"/>
    <s v="22404"/>
    <s v="Baja California"/>
    <n v="2"/>
    <s v="Tijuana"/>
    <s v="01 664 683 8040"/>
    <s v="045 66410 82262"/>
    <s v="01 664 683 8040"/>
    <s v="ti_juana@cenca.com.mx / emorales@cenca.com.mx"/>
    <s v="www.cenca.com.mx"/>
    <s v="Carlos Alberto Valdez"/>
    <s v="Responsable"/>
    <s v="Efraín Morales Petricioli"/>
    <s v="Compras"/>
    <s v="Cadena de consumos culturales"/>
    <n v="4"/>
    <m/>
    <n v="0"/>
    <n v="1"/>
    <s v="N.d."/>
    <s v="N.d."/>
    <s v="General "/>
    <n v="1"/>
    <m/>
    <s v=""/>
    <s v="Aeropuerto Internacional de Tijuana"/>
    <n v="1"/>
    <s v="Sí"/>
    <n v="1"/>
    <s v="Sí"/>
    <n v="1"/>
    <s v="Dimsa, Planeta, Océano, Random House Mondadori, Lectorum, Santillana, Nirvana Libros y, Vergara y Riba Editoras"/>
    <n v="4"/>
    <n v="0"/>
    <n v="3"/>
    <n v="7"/>
    <n v="3"/>
    <n v="30"/>
    <n v="0"/>
    <n v="70"/>
    <n v="0"/>
    <n v="100"/>
    <s v="Revistas, bebidas, dulces, botanas, artesanías, periódicos, farmacia básica, playeras y sudaderas"/>
    <s v="Sí"/>
    <n v="1"/>
    <s v="Sí"/>
    <n v="1"/>
    <s v="Sí"/>
    <n v="1"/>
    <s v="No"/>
    <n v="2"/>
    <s v="No"/>
    <n v="2"/>
    <s v="No"/>
    <n v="2"/>
    <s v="N.d."/>
    <s v="N.d."/>
    <s v="no"/>
  </r>
  <r>
    <m/>
    <s v="Baja"/>
    <s v="Cerrada /"/>
    <x v="120"/>
    <n v="119"/>
    <n v="119"/>
    <s v="CENCA news &amp; Gift Shop International"/>
    <s v="CENCA Comercializadora, S.A. de C.V."/>
    <s v="Sucursal"/>
    <n v="2"/>
    <x v="120"/>
    <s v="-"/>
    <s v="22404"/>
    <s v="Baja California"/>
    <n v="2"/>
    <s v="Tijuana"/>
    <s v="01 664 683 8040"/>
    <s v="045 66410 82262"/>
    <s v="01 664 683 8040"/>
    <s v="ti_juana@cenca.com.mx / emorales@cenca.com.mx"/>
    <s v="www.cenca.com.mx"/>
    <s v="Carlos Alberto Valdez"/>
    <s v="Responsable"/>
    <s v="Efraín Morales Petricioli"/>
    <s v="Compras"/>
    <s v="Cadena de consumos culturales"/>
    <n v="4"/>
    <m/>
    <n v="0"/>
    <n v="1"/>
    <s v="N.d."/>
    <s v="N.d."/>
    <s v="General "/>
    <n v="1"/>
    <m/>
    <s v=""/>
    <s v="Aeropuerto Internacional de Tijuana"/>
    <n v="1"/>
    <s v="Sí"/>
    <n v="1"/>
    <s v="Sí"/>
    <n v="1"/>
    <s v="Dimsa, Planeta, Océano, Random House Mondadori, Lectorum, Santillana, Nirvana Libros y, Vergara y Riba Editoras"/>
    <n v="4"/>
    <n v="6"/>
    <n v="3"/>
    <n v="13"/>
    <n v="3"/>
    <n v="30"/>
    <n v="0"/>
    <n v="70"/>
    <n v="0"/>
    <n v="100"/>
    <s v="Revistas, bebidas, dulces, botanas, artesanías, periódicos, farmacia básica, playeras y sudaderas"/>
    <s v="Sí"/>
    <n v="1"/>
    <s v="Sí"/>
    <n v="1"/>
    <s v="Sí"/>
    <n v="1"/>
    <s v="No"/>
    <n v="2"/>
    <s v="No"/>
    <n v="2"/>
    <s v="No"/>
    <n v="2"/>
    <s v="N.d."/>
    <s v="N.d."/>
    <s v="no"/>
  </r>
  <r>
    <m/>
    <s v="Baja"/>
    <s v="Cerrada /"/>
    <x v="121"/>
    <n v="119"/>
    <n v="119"/>
    <s v="CENCA news &amp; Gift Shop International"/>
    <s v="CENCA Comercializadora, S.A. de C.V."/>
    <s v="Sucursal"/>
    <n v="2"/>
    <x v="121"/>
    <s v="-"/>
    <s v="22404"/>
    <s v="Baja California"/>
    <n v="2"/>
    <s v="Tijuana"/>
    <s v="01 664 683 8040"/>
    <s v="045 66410 82262"/>
    <s v="01 664 683 8040"/>
    <s v="ti_juana@cenca.com.mx / emorales@cenca.com.mx"/>
    <s v="www.cenca.com.mx"/>
    <s v="Carlos Alberto Valdez"/>
    <s v="Responsable"/>
    <s v="Efraín Morales Petricioli"/>
    <s v="Compras"/>
    <s v="Cadena de consumos culturales"/>
    <n v="4"/>
    <m/>
    <n v="0"/>
    <n v="1"/>
    <s v="N.d."/>
    <s v="N.d."/>
    <s v="General "/>
    <n v="1"/>
    <m/>
    <s v=""/>
    <s v="Aeropuerto Internacional de Tijuana"/>
    <n v="1"/>
    <s v="Sí"/>
    <n v="1"/>
    <s v="Sí"/>
    <n v="1"/>
    <s v="Dimsa, Planeta, Océano, Random House Mondadori, Lectorum, Santillana, Nirvana Libros y, Vergara y Riba Editoras"/>
    <n v="4"/>
    <n v="0"/>
    <n v="3"/>
    <n v="7"/>
    <n v="3"/>
    <n v="30"/>
    <n v="0"/>
    <n v="70"/>
    <n v="0"/>
    <n v="100"/>
    <s v="Revistas, bebidas, dulces, botanas, artesanías, periódicos, farmacia básica, playeras y sudaderas"/>
    <s v="Sí"/>
    <n v="1"/>
    <s v="Sí"/>
    <n v="1"/>
    <s v="Sí"/>
    <n v="1"/>
    <s v="No"/>
    <n v="2"/>
    <s v="No"/>
    <n v="2"/>
    <s v="No"/>
    <n v="2"/>
    <s v="N.d."/>
    <s v="N.d."/>
    <s v="no"/>
  </r>
  <r>
    <m/>
    <s v="Baja"/>
    <s v="Cerrada /"/>
    <x v="122"/>
    <n v="119"/>
    <n v="119"/>
    <s v="CENCA news &amp; Gift Shop International"/>
    <s v="CENCA Comercializadora, S.A. de C.V."/>
    <s v="Sucursal"/>
    <n v="2"/>
    <x v="122"/>
    <s v="-"/>
    <s v="22404"/>
    <s v="Baja California"/>
    <n v="2"/>
    <s v="Tijuana"/>
    <s v="01 664 683 8040"/>
    <s v="045 66410 82262"/>
    <s v="01 664 683 8040"/>
    <s v="ti_juana@cenca.com.mx / emorales@cenca.com.mx"/>
    <s v="www.cenca.com.mx"/>
    <s v="Carlos Alberto Valdez"/>
    <s v="Responsable"/>
    <s v="Efraín Morales Petricioli"/>
    <s v="Compras"/>
    <s v="Cadena de consumos culturales"/>
    <n v="4"/>
    <m/>
    <n v="0"/>
    <n v="1"/>
    <s v="N.d."/>
    <s v="N.d."/>
    <s v="General "/>
    <n v="1"/>
    <m/>
    <s v=""/>
    <s v="Aeropuerto Internacional de Tijuana"/>
    <n v="1"/>
    <s v="Sí"/>
    <n v="1"/>
    <s v="Sí"/>
    <n v="1"/>
    <s v="Dimsa, Planeta, Océano, Random House Mondadori, Lectorum, Santillana, Nirvana Libros y, Vergara y Riba Editoras"/>
    <n v="4"/>
    <n v="0"/>
    <n v="3"/>
    <n v="7"/>
    <n v="3"/>
    <n v="30"/>
    <n v="0"/>
    <n v="70"/>
    <n v="0"/>
    <n v="100"/>
    <s v="Revistas, bebidas, dulces, botanas, artesanías, periódicos, farmacia básica, playeras y sudaderas"/>
    <s v="Sí"/>
    <n v="1"/>
    <s v="Sí"/>
    <n v="1"/>
    <s v="Sí"/>
    <n v="1"/>
    <s v="No"/>
    <n v="2"/>
    <s v="No"/>
    <n v="2"/>
    <s v="No"/>
    <n v="2"/>
    <s v="N.d."/>
    <s v="N.d."/>
    <s v="no"/>
  </r>
  <r>
    <m/>
    <s v="Baja"/>
    <s v="Cerrada /"/>
    <x v="123"/>
    <n v="119"/>
    <n v="119"/>
    <s v="CENCA news &amp; Gift Shop International"/>
    <s v="CENCA Comercializadora, S.A. de C.V."/>
    <s v="Sucursal"/>
    <n v="2"/>
    <x v="123"/>
    <s v="Villas las Flores"/>
    <n v="48311"/>
    <s v="Jalisco"/>
    <n v="14"/>
    <s v="Puerto Vallarta"/>
    <s v="01 322 221 1216"/>
    <s v="-"/>
    <s v="N.d."/>
    <s v="puertovallarta@cenca.com.mx / emorales@cenca.com.mx"/>
    <s v="www.cenca.com.mx"/>
    <s v="Laura Eugenia Ávila"/>
    <s v="Responsable"/>
    <s v="Efraín Morales Petricioli"/>
    <s v="Compras"/>
    <s v="Cadena de consumos culturales"/>
    <n v="4"/>
    <m/>
    <n v="0"/>
    <n v="1"/>
    <s v="N.d."/>
    <s v="N.d."/>
    <s v="General "/>
    <n v="1"/>
    <m/>
    <s v=""/>
    <s v="Aeropuerto Internacional de Puerto Vallarta"/>
    <n v="1"/>
    <s v="Sí"/>
    <n v="1"/>
    <s v="Sí"/>
    <n v="1"/>
    <s v="Dimsa, Planeta, Océano, Random House Mondadori, Lectorum, Santillana, Nirvana Libros y, Vergara y Riba Editoras"/>
    <n v="5.5"/>
    <n v="0.5"/>
    <n v="1.5"/>
    <n v="7.5"/>
    <n v="2"/>
    <n v="30"/>
    <n v="0"/>
    <n v="70"/>
    <n v="0"/>
    <n v="100"/>
    <s v="Souvenirs, refrescos, sabritas, revistas, periódicos, artesanías y farmacia básica"/>
    <s v="Sí"/>
    <n v="1"/>
    <s v="Sí"/>
    <n v="1"/>
    <s v="Sí"/>
    <n v="1"/>
    <s v="No"/>
    <n v="2"/>
    <s v="No"/>
    <n v="2"/>
    <s v="No"/>
    <n v="2"/>
    <s v="N.d."/>
    <s v="N.d."/>
    <s v="no"/>
  </r>
  <r>
    <m/>
    <s v="Baja"/>
    <s v="Cerrada /"/>
    <x v="124"/>
    <n v="119"/>
    <n v="119"/>
    <s v="CENCA news &amp; Gift Shop International"/>
    <s v="CENCA Comercializadora, S.A. de C.V."/>
    <s v="Sucursal"/>
    <n v="2"/>
    <x v="124"/>
    <s v="Peñón de los Baños"/>
    <n v="15620"/>
    <s v="Distrito Federal"/>
    <n v="9"/>
    <s v="Venustiano Carranza"/>
    <s v="2598 3481"/>
    <s v="-"/>
    <s v="2598 3481"/>
    <s v="dft2@cenca.com.mx / emorales@cenca.com.mx"/>
    <s v="www.cenca.com.mx"/>
    <s v="Omar Bello"/>
    <s v="Responsable"/>
    <s v="Efraín Morales Petricioli"/>
    <s v="Compras"/>
    <s v="Cadena de consumos culturales"/>
    <n v="4"/>
    <m/>
    <n v="0"/>
    <n v="1"/>
    <n v="2008"/>
    <n v="2008"/>
    <s v="General "/>
    <n v="1"/>
    <m/>
    <s v=""/>
    <s v="Aeropuerto Internacional de la Ciudad de México"/>
    <n v="1"/>
    <s v="Sí"/>
    <n v="1"/>
    <s v="Sí"/>
    <n v="1"/>
    <s v="Dimsa, Planeta, Océano, Random House Mondadori, Lectorum, Santillana, Nirvana Libros y, Vergara y Riba Editoras"/>
    <n v="3.4"/>
    <n v="0"/>
    <n v="1"/>
    <n v="4.4000000000000004"/>
    <n v="2"/>
    <n v="10"/>
    <n v="0"/>
    <n v="90"/>
    <n v="0"/>
    <n v="100"/>
    <s v="Revistas, artesanías, periódicos y farmacia básica"/>
    <s v="Sí"/>
    <n v="1"/>
    <s v="Sí"/>
    <n v="1"/>
    <s v="Sí"/>
    <n v="1"/>
    <s v="No"/>
    <n v="2"/>
    <s v="No"/>
    <n v="2"/>
    <s v="No"/>
    <n v="2"/>
    <s v="N.d."/>
    <s v="N.d."/>
    <s v="no"/>
  </r>
  <r>
    <m/>
    <s v="Baja"/>
    <s v="Cerrada /"/>
    <x v="125"/>
    <n v="119"/>
    <n v="119"/>
    <s v="CENCA news &amp; Gift Shop International"/>
    <s v="CENCA Comercializadora, S.A. de C.V."/>
    <s v="Sucursal"/>
    <n v="2"/>
    <x v="125"/>
    <s v="Peñón de los Baños"/>
    <s v="15620"/>
    <s v="Distrito Federal"/>
    <n v="9"/>
    <s v="Venustiano Carranza"/>
    <s v="2598 3328 "/>
    <s v="044 55348 82189"/>
    <s v="2598 3328 "/>
    <s v="dft2@cenca.com.mx / emorales@cenca.com.mx"/>
    <s v="www.cenca.com.mx"/>
    <s v="Omar Bello"/>
    <s v="Responsable"/>
    <s v="Efraín Morales Petricioli"/>
    <s v="Compras"/>
    <s v="Cadena de consumos culturales"/>
    <n v="4"/>
    <m/>
    <n v="0"/>
    <n v="1"/>
    <n v="2008"/>
    <n v="2008"/>
    <s v="General "/>
    <n v="1"/>
    <m/>
    <s v=""/>
    <s v="Aeropuerto Internacional de la Ciudad de México"/>
    <n v="1"/>
    <s v="Sí"/>
    <n v="1"/>
    <s v="Sí"/>
    <n v="1"/>
    <s v="Dimsa, Planeta, Océano, Random House Mondadori, Lectorum, Santillana, Nirvana Libros y, Vergara y Riba Editoras"/>
    <n v="3"/>
    <n v="0"/>
    <n v="1"/>
    <n v="4"/>
    <n v="2"/>
    <n v="10"/>
    <n v="0"/>
    <n v="90"/>
    <n v="0"/>
    <n v="100"/>
    <s v="Revistas, artesanías, periódicos y farmacia básica"/>
    <s v="Sí"/>
    <n v="1"/>
    <s v="Sí"/>
    <n v="1"/>
    <s v="Sí"/>
    <n v="1"/>
    <s v="No"/>
    <n v="2"/>
    <s v="No"/>
    <n v="2"/>
    <s v="No"/>
    <n v="2"/>
    <s v="N.d."/>
    <s v="N.d."/>
    <s v="no"/>
  </r>
  <r>
    <m/>
    <s v="Baja"/>
    <s v="Cerrada /"/>
    <x v="126"/>
    <n v="119"/>
    <n v="119"/>
    <s v="CENCA news &amp; Gift Shop International"/>
    <s v="CENCA Comercializadora, S.A. de C.V."/>
    <s v="Sucursal"/>
    <n v="2"/>
    <x v="126"/>
    <s v="Fovissste"/>
    <n v="23420"/>
    <s v="Baja California Sur"/>
    <n v="3"/>
    <s v="Los Cabos"/>
    <s v="01 624 146 5372"/>
    <s v="045 32211 75544"/>
    <s v="01 624 146 5372"/>
    <s v="loscabos@cenca.com.mx / emorales@cenca.com.mx"/>
    <s v="www.cenca.com.mx"/>
    <s v="Rebeca Durán / Yessika M. Castro Márquez"/>
    <s v="Auxiliar de supervisora / Responsable"/>
    <s v="Efraín Morales Petricioli"/>
    <s v="Compras"/>
    <s v="Cadena de consumos culturales"/>
    <n v="4"/>
    <m/>
    <n v="0"/>
    <n v="1"/>
    <n v="2008"/>
    <n v="2008"/>
    <s v="General "/>
    <n v="1"/>
    <m/>
    <s v=""/>
    <s v="Aeropuerto Internacional de los Cabos"/>
    <n v="1"/>
    <s v="Sí"/>
    <n v="1"/>
    <s v="Sí"/>
    <n v="1"/>
    <s v="Dimsa, Planeta, Océano, Random House Mondadori, Lectorum, Santillana, Nirvana Libros y, Vergara y Riba Editoras"/>
    <n v="4.5"/>
    <n v="0"/>
    <n v="2"/>
    <n v="6.5"/>
    <n v="7"/>
    <n v="30"/>
    <n v="0"/>
    <n v="70"/>
    <n v="0"/>
    <n v="100"/>
    <s v="Revistas, postales, llaveros, playeras, dulces, refrescos y periódicos"/>
    <s v="Sí"/>
    <n v="1"/>
    <s v="Sí"/>
    <n v="1"/>
    <s v="Sí"/>
    <n v="1"/>
    <s v="No"/>
    <n v="2"/>
    <s v="No"/>
    <n v="2"/>
    <s v="No"/>
    <n v="2"/>
    <n v="7300000"/>
    <s v="Pequeña"/>
    <s v="no"/>
  </r>
  <r>
    <m/>
    <s v="Baja"/>
    <s v="Cerrada /"/>
    <x v="127"/>
    <n v="119"/>
    <n v="119"/>
    <s v="CENCA news &amp; Gift Shop International"/>
    <s v="CENCA Comercializadora, S.A. de C.V."/>
    <s v="Sucursal"/>
    <n v="2"/>
    <x v="127"/>
    <s v="Villas las Flores"/>
    <n v="48311"/>
    <s v="Jalisco"/>
    <n v="14"/>
    <s v="Puerto Vallarta"/>
    <s v="01 322 221 3792"/>
    <s v="045 32211 75545"/>
    <s v="01 322 221 3792"/>
    <s v="puertovallarta@cenca.com.mx / emorales@cenca.com.mx"/>
    <s v="www.cenca.com.mx"/>
    <s v="Laura Eugenia Ávila"/>
    <s v="Responsable"/>
    <s v="Efraín Morales Petricioli"/>
    <s v="Compras"/>
    <s v="Cadena de consumos culturales"/>
    <n v="4"/>
    <m/>
    <n v="0"/>
    <n v="1"/>
    <s v="N.d."/>
    <s v="N.d."/>
    <s v="General "/>
    <n v="1"/>
    <m/>
    <s v=""/>
    <s v="Aeropuerto Internacional de Puerto Vallarta"/>
    <n v="1"/>
    <s v="Sí"/>
    <n v="1"/>
    <s v="Sí"/>
    <n v="1"/>
    <s v="Dimsa, Planeta, Océano, Random House Mondadori, Lectorum, Santillana, Nirvana Libros y, Vergara y Riba Editoras"/>
    <n v="3"/>
    <n v="0.5"/>
    <n v="1.5"/>
    <n v="5"/>
    <n v="2"/>
    <n v="30"/>
    <n v="0"/>
    <n v="70"/>
    <n v="0"/>
    <n v="100"/>
    <s v="Souvenirs, refrescos, sabritas, revistas, periódicos, artesanías y farmacia básica"/>
    <s v="Sí"/>
    <n v="1"/>
    <s v="Sí"/>
    <n v="1"/>
    <s v="Sí"/>
    <n v="1"/>
    <s v="No"/>
    <n v="2"/>
    <s v="No"/>
    <n v="2"/>
    <s v="No"/>
    <n v="2"/>
    <n v="300000"/>
    <s v="Proyecto o empresa unipersonal"/>
    <s v="no"/>
  </r>
  <r>
    <m/>
    <s v="Baja"/>
    <s v="Cerrada /"/>
    <x v="128"/>
    <n v="119"/>
    <n v="119"/>
    <s v="CENCA news &amp; Gift Shop International"/>
    <s v="CENCA Comercializadora, S.A. de C.V."/>
    <s v="Sucursal"/>
    <n v="2"/>
    <x v="128"/>
    <s v="Satélite"/>
    <s v="27016"/>
    <s v="Coahuila"/>
    <n v="7"/>
    <s v="Torreón"/>
    <s v="01 871 712 3897"/>
    <s v="-"/>
    <s v="01 871 712 3897"/>
    <s v="torreon@cenca.com.mx / emorales@cenca.com.mx"/>
    <s v="www.cenca.com.mx"/>
    <s v="Virginia Solares Bañuelos"/>
    <s v="Responsable"/>
    <s v="Efraín Morales Petricioli"/>
    <s v="Compras"/>
    <s v="Cadena de consumos culturales"/>
    <n v="4"/>
    <m/>
    <n v="0"/>
    <n v="1"/>
    <s v="N.d."/>
    <s v="N.d."/>
    <s v="General "/>
    <n v="1"/>
    <m/>
    <s v=""/>
    <s v="Aeropuerto Internacional de Torreón"/>
    <n v="1"/>
    <s v="Sí"/>
    <n v="1"/>
    <s v="Sí"/>
    <n v="1"/>
    <s v="Dimsa, Planeta, Océano, Random House Mondadori, Lectorum, Santillana, Nirvana Libros y, Vergara y Riba Editoras"/>
    <n v="1.5"/>
    <n v="1.5"/>
    <n v="3"/>
    <n v="6"/>
    <n v="3"/>
    <n v="30"/>
    <n v="0"/>
    <n v="70"/>
    <n v="0"/>
    <n v="100"/>
    <s v="Revistas, dulces, artesanías, llaveros, peluches, farmacia básica y periódicos"/>
    <s v="Sí"/>
    <n v="1"/>
    <s v="Sí"/>
    <n v="1"/>
    <s v="Sí"/>
    <n v="1"/>
    <s v="No"/>
    <n v="2"/>
    <s v="No"/>
    <n v="2"/>
    <s v="No"/>
    <n v="2"/>
    <s v="N.d."/>
    <s v="N.d."/>
    <s v="no"/>
  </r>
  <r>
    <m/>
    <s v="Baja"/>
    <s v="Cerrada /"/>
    <x v="129"/>
    <n v="119"/>
    <n v="119"/>
    <s v="CENCA news &amp; Gift Shop International"/>
    <s v="CENCA Comercializadora, S.A. de C.V."/>
    <s v="Sucursal"/>
    <n v="2"/>
    <x v="129"/>
    <s v="-"/>
    <s v="91680"/>
    <s v="Veracruz"/>
    <n v="30"/>
    <s v="Veracruz"/>
    <s v="01 229 939 5766"/>
    <s v="045 99814 98782"/>
    <s v="01 229 939 5766"/>
    <s v="veracruz@cenca.com.mx / emorales@cenca.com.mx"/>
    <s v="www.cenca.com.mx"/>
    <s v="Zuly González Cano"/>
    <s v="Responsable"/>
    <s v="Efraín Morales Petricioli"/>
    <s v="Compras"/>
    <s v="Cadena de consumos culturales"/>
    <n v="4"/>
    <m/>
    <n v="0"/>
    <n v="1"/>
    <n v="2001"/>
    <n v="2001"/>
    <s v="General "/>
    <n v="1"/>
    <m/>
    <s v=""/>
    <s v="Aeropuerto Internacional de Veracruz"/>
    <n v="1"/>
    <s v="Sí"/>
    <n v="1"/>
    <s v="Sí"/>
    <n v="1"/>
    <s v="Dimsa, Planeta, Océano, Random House Mondadori, Lectorum, Santillana, Nirvana Libros y, Vergara y Riba Editoras"/>
    <n v="6"/>
    <n v="0"/>
    <n v="2"/>
    <n v="8"/>
    <n v="6"/>
    <n v="20"/>
    <n v="0"/>
    <n v="80"/>
    <n v="0"/>
    <n v="100"/>
    <s v="Revistas, periódicos, dulcería, refrescos, souvenirs, juguetes y farmacia básica"/>
    <s v="Sí"/>
    <n v="1"/>
    <s v="Sí"/>
    <n v="1"/>
    <s v="Sí"/>
    <n v="1"/>
    <s v="No"/>
    <n v="2"/>
    <s v="No"/>
    <n v="2"/>
    <s v="No"/>
    <n v="2"/>
    <n v="3400000"/>
    <s v="Micro"/>
    <s v="si"/>
  </r>
  <r>
    <m/>
    <s v="Baja"/>
    <s v="Cerrada /"/>
    <x v="130"/>
    <n v="119"/>
    <n v="119"/>
    <s v="CENCA news &amp; Gift Shop International"/>
    <s v="CENCA Comercializadora, S.A. de C.V."/>
    <s v="Sucursal"/>
    <n v="2"/>
    <x v="130"/>
    <s v="Bachigualato"/>
    <s v="80130"/>
    <s v="Sinaloa"/>
    <n v="25"/>
    <s v="Culiacán "/>
    <s v="01 667 760 4605"/>
    <s v="045 81124 49320"/>
    <s v="01 667 760 4605"/>
    <s v="culiacan@cenca.com.mx / emorales@cenca.com.mx"/>
    <s v="www.cenca.com.mx"/>
    <s v="Refugio López Angulo / María Isabel Barriguete Peralta"/>
    <s v="Auxiliar de supervisora / Responsable"/>
    <s v="Efraín Morales Petricioli"/>
    <s v="Compras"/>
    <s v="Cadena de consumos culturales"/>
    <n v="4"/>
    <m/>
    <n v="0"/>
    <n v="1"/>
    <n v="2008"/>
    <n v="2008"/>
    <s v="General "/>
    <n v="1"/>
    <m/>
    <s v=""/>
    <s v="Aeropuerto Internacional de Culiacán"/>
    <n v="1"/>
    <s v="Sí"/>
    <n v="1"/>
    <s v="Sí"/>
    <n v="1"/>
    <s v="Dimsa, Planeta, Océano, Random House Mondadori, Lectorum, Santillana, Nirvana Libros y, Vergara y Riba Editoras"/>
    <n v="2"/>
    <n v="1"/>
    <n v="1"/>
    <n v="4"/>
    <n v="2"/>
    <n v="30"/>
    <n v="0"/>
    <n v="70"/>
    <n v="0"/>
    <n v="100"/>
    <s v="Revistas, souvenirs, dulces y farmacia básica"/>
    <s v="Sí"/>
    <n v="1"/>
    <s v="Sí"/>
    <n v="1"/>
    <s v="Sí"/>
    <n v="1"/>
    <s v="No"/>
    <n v="2"/>
    <s v="No"/>
    <n v="2"/>
    <s v="No"/>
    <n v="2"/>
    <s v="N.d."/>
    <s v="N.d."/>
    <m/>
  </r>
  <r>
    <m/>
    <s v="Baja"/>
    <s v="Cerrada /"/>
    <x v="131"/>
    <n v="119"/>
    <n v="119"/>
    <s v="CENCA news &amp; Gift Shop International"/>
    <s v="CENCA Comercializadora, S.A. de C.V."/>
    <s v="Sucursal"/>
    <n v="2"/>
    <x v="131"/>
    <s v="La Manga"/>
    <s v="83220"/>
    <s v="Sonora"/>
    <n v="26"/>
    <s v="Hermosillo"/>
    <s v="01 662 261 0840"/>
    <s v="045 32211 75546"/>
    <s v="01 662 162 2085"/>
    <s v="hermosillo@cenca.com.mx / emorales@cenca.com.mx"/>
    <s v="www.cenca.com.mx"/>
    <s v="Ana Ivett Gutiérrez López"/>
    <s v="Responsable"/>
    <s v="Efraín Morales Petricioli"/>
    <s v="Compras"/>
    <s v="Cadena de consumos culturales"/>
    <n v="4"/>
    <m/>
    <n v="0"/>
    <n v="1"/>
    <s v="N.d."/>
    <s v="N.d."/>
    <s v="General "/>
    <n v="1"/>
    <m/>
    <s v=""/>
    <s v="Aeropuerto Internacional de Hermosillo"/>
    <n v="1"/>
    <s v="Sí"/>
    <n v="1"/>
    <s v="Sí"/>
    <n v="1"/>
    <s v="Dimsa, Planeta, Océano, Random House Mondadori, Lectorum, Santillana, Nirvana Libros y, Vergara y Riba Editoras"/>
    <n v="2.5"/>
    <n v="0"/>
    <n v="0.5"/>
    <n v="3"/>
    <n v="3"/>
    <n v="30"/>
    <n v="0"/>
    <n v="70"/>
    <n v="0"/>
    <n v="100"/>
    <s v="Revistas y souvenirs"/>
    <s v="Sí"/>
    <n v="1"/>
    <s v="Sí"/>
    <n v="1"/>
    <s v="Sí"/>
    <n v="1"/>
    <s v="No"/>
    <n v="2"/>
    <s v="No"/>
    <n v="2"/>
    <s v="No"/>
    <n v="2"/>
    <s v="N.d."/>
    <s v="N.d."/>
    <s v="no"/>
  </r>
  <r>
    <m/>
    <s v="Baja"/>
    <s v="Cerrada /"/>
    <x v="132"/>
    <n v="119"/>
    <n v="119"/>
    <s v="CENCA news &amp; Gift Shop International"/>
    <s v="CENCA Comercializadora, S.A. de C.V."/>
    <s v="Sucursal"/>
    <n v="2"/>
    <x v="132"/>
    <s v="-"/>
    <s v="66600"/>
    <s v="Nuevo León"/>
    <n v="19"/>
    <s v="Apodaca"/>
    <s v="01 818 386 5191"/>
    <s v="045 81124  49318"/>
    <s v="01 818 386 5191"/>
    <s v="monterrey@cenca.com.mx / emorales@cenca.com.mx"/>
    <s v="www.cenca.com.mx"/>
    <s v="Bertha Alcocer"/>
    <s v="Responsable"/>
    <s v="Efraín Morales Petricioli"/>
    <s v="Compras"/>
    <s v="Cadena de consumos culturales"/>
    <n v="4"/>
    <m/>
    <n v="0"/>
    <n v="1"/>
    <s v="N.d."/>
    <s v="N.d."/>
    <s v="General "/>
    <n v="1"/>
    <m/>
    <s v=""/>
    <s v="Aeropuerto Internacional de Monterrey"/>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
    <x v="133"/>
    <n v="119"/>
    <n v="119"/>
    <s v="CENCA news &amp; Gift Shop International"/>
    <s v="CENCA Comercializadora, S.A. de C.V."/>
    <s v="Sucursal"/>
    <n v="2"/>
    <x v="133"/>
    <s v="Nuevo Aeropuerto"/>
    <s v="89339"/>
    <s v="Tamaulipas"/>
    <n v="28"/>
    <s v="Tampico"/>
    <s v="01 833 228 8780"/>
    <s v="-"/>
    <s v="01 833 228 8780"/>
    <s v="tampico@cenca.com.mx / emorales@cenca.com.mx"/>
    <s v="www.cenca.com.mx"/>
    <s v="Yazmín Garza / Ana Isabel Flores"/>
    <s v="Responsable"/>
    <s v="Efraín Morales Petricioli"/>
    <s v="Compras"/>
    <s v="Cadena de consumos culturales"/>
    <n v="4"/>
    <m/>
    <n v="0"/>
    <n v="1"/>
    <n v="2007"/>
    <n v="2007"/>
    <s v="General "/>
    <n v="1"/>
    <m/>
    <s v=""/>
    <s v="Aeropuerto Internacional de Tampico"/>
    <n v="1"/>
    <s v="Sí"/>
    <n v="1"/>
    <s v="Sí"/>
    <n v="1"/>
    <s v="Dimsa, Planeta, Océano, Random House Mondadori, Lectorum, Santillana, Nirvana Libros y, Vergara y Riba Editoras"/>
    <n v="1"/>
    <n v="0"/>
    <n v="0.5"/>
    <n v="1.5"/>
    <n v="2"/>
    <n v="30"/>
    <n v="0"/>
    <n v="70"/>
    <n v="0"/>
    <n v="100"/>
    <s v="Revistas, dulces, farmacia básica, periódicos y artesanías"/>
    <s v="Sí"/>
    <n v="1"/>
    <s v="Sí"/>
    <n v="1"/>
    <s v="Sí"/>
    <n v="1"/>
    <s v="No"/>
    <n v="2"/>
    <s v="No"/>
    <n v="2"/>
    <s v="No"/>
    <n v="2"/>
    <n v="365000"/>
    <s v="Proyecto o empresa unipersonal"/>
    <s v="no"/>
  </r>
  <r>
    <m/>
    <s v="Baja"/>
    <s v="Cerrada /"/>
    <x v="134"/>
    <n v="119"/>
    <n v="119"/>
    <s v="CENCA news &amp; Gift Shop International"/>
    <s v="CENCA Comercializadora, S.A. de C.V."/>
    <s v="Sucursal"/>
    <n v="2"/>
    <x v="134"/>
    <s v="-"/>
    <s v="22404"/>
    <s v="Baja California"/>
    <n v="2"/>
    <s v="Tijuana"/>
    <s v="01 664 683 8040"/>
    <s v="045 66410 82262"/>
    <s v="01 664 683 8040"/>
    <s v="ti_juana@cenca.com.mx / emorales@cenca.com.mx"/>
    <s v="www.cenca.com.mx"/>
    <s v="Carlos Alberto Valdez"/>
    <s v="Responsable"/>
    <s v="Efraín Morales Petricioli"/>
    <s v="Compras"/>
    <s v="Cadena de consumos culturales"/>
    <n v="4"/>
    <m/>
    <n v="0"/>
    <n v="1"/>
    <s v="N.d."/>
    <s v="N.d."/>
    <s v="General "/>
    <n v="1"/>
    <m/>
    <s v=""/>
    <s v="Aeropuerto Internacional de Tijuana"/>
    <n v="1"/>
    <s v="Sí"/>
    <n v="1"/>
    <s v="Sí"/>
    <n v="1"/>
    <s v="Dimsa, Planeta, Océano, Random House Mondadori, Lectorum, Santillana, Nirvana Libros y, Vergara y Riba Editoras"/>
    <n v="4"/>
    <n v="6"/>
    <n v="3"/>
    <n v="13"/>
    <n v="3"/>
    <n v="30"/>
    <n v="0"/>
    <n v="70"/>
    <n v="0"/>
    <n v="100"/>
    <s v="Revistas, bebidas, dulces, botanas, artesanías, periódicos, farmacia básica, playeras y sudaderas"/>
    <s v="Sí"/>
    <n v="1"/>
    <s v="Sí"/>
    <n v="1"/>
    <s v="Sí"/>
    <n v="1"/>
    <s v="No"/>
    <n v="2"/>
    <s v="No"/>
    <n v="2"/>
    <s v="No"/>
    <n v="2"/>
    <s v="N.d."/>
    <s v="N.d."/>
    <s v="no"/>
  </r>
  <r>
    <m/>
    <s v="Baja"/>
    <s v="Cerrada /"/>
    <x v="135"/>
    <n v="119"/>
    <n v="119"/>
    <s v="CENCA news &amp; Gift Shop International"/>
    <s v="CENCA Comercializadora, S.A. de C.V."/>
    <s v="Sucursal"/>
    <n v="2"/>
    <x v="135"/>
    <s v="-"/>
    <s v="22404"/>
    <s v="Baja California"/>
    <n v="2"/>
    <s v="Tijuana"/>
    <s v="01 664 683 8040"/>
    <s v="045 66410 82262"/>
    <s v="01 664 683 8040"/>
    <s v="ti_juana@cenca.com.mx / emorales@cenca.com.mx"/>
    <s v="www.cenca.com.mx"/>
    <s v="Carlos Alberto Valdez"/>
    <s v="Responsable"/>
    <s v="Efraín Morales Petricioli"/>
    <s v="Compras"/>
    <s v="Cadena de consumos culturales"/>
    <n v="4"/>
    <m/>
    <n v="0"/>
    <n v="1"/>
    <s v="N.d."/>
    <s v="N.d."/>
    <s v="General "/>
    <n v="1"/>
    <m/>
    <s v=""/>
    <s v="Aeropuerto Internacional de Tijuana"/>
    <n v="1"/>
    <s v="Sí"/>
    <n v="1"/>
    <s v="Sí"/>
    <n v="1"/>
    <s v="Dimsa, Planeta, Océano, Random House Mondadori, Lectorum, Santillana, Nirvana Libros y, Vergara y Riba Editoras"/>
    <n v="4"/>
    <n v="0"/>
    <n v="3"/>
    <n v="7"/>
    <n v="3"/>
    <n v="30"/>
    <n v="0"/>
    <n v="70"/>
    <n v="0"/>
    <n v="100"/>
    <s v="Revistas, bebidas, dulces, botanas, artesanías, periódicos, farmacia básica, playeras y sudaderas"/>
    <s v="Sí"/>
    <n v="1"/>
    <s v="Sí"/>
    <n v="1"/>
    <s v="Sí"/>
    <n v="1"/>
    <s v="No"/>
    <n v="2"/>
    <s v="No"/>
    <n v="2"/>
    <s v="No"/>
    <n v="2"/>
    <s v="N.d."/>
    <s v="N.d."/>
    <s v="no"/>
  </r>
  <r>
    <m/>
    <s v="Baja"/>
    <s v="Cerrada /"/>
    <x v="136"/>
    <n v="119"/>
    <n v="119"/>
    <s v="CENCA news &amp; Gift Shop International"/>
    <s v="CENCA Comercializadora, S.A. de C.V."/>
    <s v="Sucursal"/>
    <n v="2"/>
    <x v="136"/>
    <s v="Poblado Dos Montes"/>
    <s v="86280"/>
    <s v="Tabasco "/>
    <n v="27"/>
    <s v="Villahermosa"/>
    <s v="01 993 356 0272"/>
    <s v="045 99319 00831"/>
    <s v="01 993 356 0272"/>
    <s v="villahermosa@cenca.com.mx / emorales@cenca.com.mx"/>
    <s v="www.cenca.com.mx"/>
    <s v="Blanca Nelly Sánchez Hernández"/>
    <s v="Responsable"/>
    <s v="Efraín Morales Petricioli"/>
    <s v="Compras"/>
    <s v="Cadena de consumos culturales"/>
    <n v="4"/>
    <m/>
    <n v="0"/>
    <n v="1"/>
    <s v="N.d."/>
    <s v="N.d."/>
    <s v="General "/>
    <n v="1"/>
    <m/>
    <s v=""/>
    <s v="Aeropuerto Internacional de Villahermosa"/>
    <n v="1"/>
    <s v="Sí"/>
    <n v="1"/>
    <s v="Sí"/>
    <n v="1"/>
    <s v="Dimsa, Planeta, Océano, Random House Mondadori, Lectorum, Santillana, Nirvana Libros y, Vergara y Riba Editoras"/>
    <n v="3.78"/>
    <n v="1"/>
    <n v="1"/>
    <n v="5.7799999999999994"/>
    <n v="3"/>
    <n v="30"/>
    <n v="0"/>
    <n v="70"/>
    <n v="0"/>
    <n v="100"/>
    <m/>
    <s v="Sí"/>
    <n v="1"/>
    <s v="Sí"/>
    <n v="1"/>
    <s v="Sí"/>
    <n v="1"/>
    <s v="No"/>
    <n v="2"/>
    <s v="No"/>
    <n v="2"/>
    <s v="No"/>
    <n v="2"/>
    <s v="N.d."/>
    <s v="N.d."/>
    <s v="no"/>
  </r>
  <r>
    <m/>
    <s v="Baja"/>
    <s v="Cerrada /"/>
    <x v="137"/>
    <n v="119"/>
    <n v="119"/>
    <s v="CENCA news &amp; Gift Shop International"/>
    <s v="CENCA Comercializadora, S.A. de C.V."/>
    <s v="Sucursal"/>
    <n v="2"/>
    <x v="137"/>
    <s v="Plan de los Amates"/>
    <s v="39931"/>
    <s v="Guerrero"/>
    <n v="12"/>
    <s v="Acapulco"/>
    <s v="01 744 466 9006"/>
    <s v="045 74413 64920"/>
    <s v="01 744 466 9006"/>
    <s v="acapulco@cenca.com.mx / emorales@cenca.com.mx"/>
    <s v="www.cenca.com.mx"/>
    <s v="Irma Orozco Espinoza"/>
    <s v="Responsable"/>
    <s v="Efraín Morales Petricioli"/>
    <s v="Compras"/>
    <s v="Cadena de consumos culturales"/>
    <n v="4"/>
    <m/>
    <n v="0"/>
    <n v="1"/>
    <n v="2008"/>
    <n v="2008"/>
    <s v="General "/>
    <n v="1"/>
    <m/>
    <s v=""/>
    <s v="Aeropuerto Internacional de Acapulco"/>
    <n v="1"/>
    <s v="Sí"/>
    <n v="1"/>
    <s v="Sí"/>
    <n v="1"/>
    <s v="Dimsa, Planeta, Océano, Random House Mondadori, Lectorum, Santillana, Nirvana Libros y, Vergara y Riba Editoras"/>
    <n v="1.6"/>
    <n v="1"/>
    <n v="1"/>
    <n v="3.6"/>
    <n v="2"/>
    <n v="30"/>
    <n v="0"/>
    <n v="70"/>
    <n v="0"/>
    <n v="100"/>
    <m/>
    <s v="Sí"/>
    <n v="1"/>
    <s v="Sí"/>
    <n v="1"/>
    <s v="Sí"/>
    <n v="1"/>
    <s v="No"/>
    <n v="2"/>
    <s v="No"/>
    <n v="2"/>
    <s v="No"/>
    <n v="2"/>
    <s v="N.d."/>
    <s v="N.d."/>
    <s v="no"/>
  </r>
  <r>
    <m/>
    <s v="Baja"/>
    <s v="Cerrada /"/>
    <x v="138"/>
    <n v="119"/>
    <n v="119"/>
    <s v="CENCA news &amp; Gift Shop International"/>
    <s v="CENCA Comercializadora, S.A. de C.V."/>
    <s v="Sucursal"/>
    <n v="2"/>
    <x v="138"/>
    <s v="-"/>
    <n v="23201"/>
    <s v="Baja California Sur"/>
    <n v="3"/>
    <s v="La Paz"/>
    <s v="01 612 138 7016"/>
    <s v="-"/>
    <s v="01 612 138 7016"/>
    <s v="lapaz@cenca.com.mx /emorales@cenca.com.mx"/>
    <s v="www.cenca.com.mx"/>
    <s v="Yazmín Espinosa / Dulce María de Jesús Ledesma"/>
    <s v="Cajera / Responsable"/>
    <s v="Efraín Morales Petricioli"/>
    <s v="Compras"/>
    <s v="Cadena de consumos culturales"/>
    <n v="4"/>
    <m/>
    <n v="0"/>
    <n v="1"/>
    <n v="2009"/>
    <n v="2009"/>
    <s v="General "/>
    <n v="1"/>
    <m/>
    <s v=""/>
    <s v="Aeropuerto Internacional de la Paz"/>
    <n v="1"/>
    <s v="Sí"/>
    <n v="1"/>
    <s v="Sí"/>
    <n v="1"/>
    <s v="Dimsa, Planeta, Océano, Random House Mondadori, Lectorum, Santillana, Nirvana Libros y, Vergara y Riba Editoras"/>
    <n v="1"/>
    <n v="0"/>
    <n v="0.5"/>
    <n v="1.5"/>
    <n v="3"/>
    <n v="30"/>
    <n v="0"/>
    <n v="70"/>
    <n v="0"/>
    <n v="100"/>
    <s v="Revistas, artesanías, dulces, sabritas, refrescos, aguas, cigarros y farmacia básica"/>
    <s v="Sí"/>
    <n v="1"/>
    <s v="Sí"/>
    <n v="1"/>
    <s v="Sí"/>
    <n v="1"/>
    <s v="No"/>
    <n v="2"/>
    <s v="No"/>
    <n v="2"/>
    <s v="No"/>
    <n v="2"/>
    <s v="N.d."/>
    <s v="N.d."/>
    <s v="no"/>
  </r>
  <r>
    <m/>
    <s v="Baja"/>
    <s v="Cerrada /"/>
    <x v="139"/>
    <n v="119"/>
    <n v="119"/>
    <s v="CENCA news &amp; Gift Shop International"/>
    <s v="CENCA Comercializadora, S.A. de C.V."/>
    <s v="Sucursal"/>
    <n v="2"/>
    <x v="139"/>
    <s v="San Pedro Totoltepec"/>
    <n v="50226"/>
    <s v="México"/>
    <n v="15"/>
    <s v="Toluca"/>
    <s v="01 722 273 3149"/>
    <s v="-"/>
    <s v="01 722 273 3149"/>
    <s v="toluca@cenca.com.mx"/>
    <s v="www.cenca.com.mx"/>
    <s v="Angélica Ramírez Martínez"/>
    <s v="Responsable"/>
    <s v="Efraín Morales Petricioli"/>
    <s v="Compras"/>
    <s v="Cadena de consumos culturales"/>
    <n v="4"/>
    <m/>
    <n v="0"/>
    <n v="1"/>
    <n v="2007"/>
    <n v="2007"/>
    <s v="General"/>
    <n v="1"/>
    <m/>
    <s v=""/>
    <s v="Aeropuerto Internacional de Toluca"/>
    <n v="1"/>
    <s v="Sí"/>
    <n v="1"/>
    <s v="Sí"/>
    <n v="1"/>
    <s v="Dimsa, Planeta, Océano, Random House Mondadori, Lectorum, Santillana, Nirvana Libros y, Vergara y Riba Editoras"/>
    <n v="4"/>
    <n v="1"/>
    <n v="2"/>
    <n v="7"/>
    <n v="5"/>
    <n v="30"/>
    <n v="0"/>
    <n v="70"/>
    <n v="0"/>
    <n v="100"/>
    <s v="Revistas, periódicos, farmacia, regalos y souvenirs."/>
    <s v="Sí"/>
    <n v="1"/>
    <s v="Sí"/>
    <n v="1"/>
    <s v="Sí"/>
    <n v="1"/>
    <s v="No"/>
    <n v="2"/>
    <s v="No"/>
    <n v="2"/>
    <s v="No"/>
    <n v="2"/>
    <s v="N.d."/>
    <s v="N.d."/>
    <s v="si"/>
  </r>
  <r>
    <m/>
    <s v="Baja"/>
    <s v="Cerrada /Ilocalizable"/>
    <x v="140"/>
    <n v="119"/>
    <n v="119"/>
    <s v="CENCA news &amp; Gift Shop International"/>
    <s v="CENCA Comercializadora, S.A. de C.V."/>
    <s v="Sucursal"/>
    <n v="2"/>
    <x v="140"/>
    <s v="Peñón de los Baños"/>
    <n v="15620"/>
    <s v="Distrito Federal"/>
    <n v="9"/>
    <s v="Venustiano Carranza"/>
    <s v="2598 3480"/>
    <s v="-"/>
    <s v="2598 3480"/>
    <s v="dft2@cenca.com.mx / emorales@cenca.com.mx"/>
    <s v="www.cenca.com.mx"/>
    <s v="Omar Bello"/>
    <s v="Responsable"/>
    <s v="Efraín Morales Petricioli"/>
    <s v="Compras"/>
    <s v="Cadena de consumos culturales"/>
    <n v="4"/>
    <m/>
    <n v="0"/>
    <n v="1"/>
    <n v="2008"/>
    <n v="2008"/>
    <s v="General "/>
    <n v="1"/>
    <m/>
    <s v=""/>
    <s v="Aeropuerto Internacional de la Ciudad de México"/>
    <n v="1"/>
    <s v="Sí"/>
    <n v="1"/>
    <s v="Sí"/>
    <n v="1"/>
    <s v="Dimsa, Planeta, Océano, Random House Mondadori, Lectorum, Santillana, Nirvana Libros y, Vergara y Riba Editoras"/>
    <n v="6"/>
    <n v="0"/>
    <n v="1"/>
    <n v="7"/>
    <n v="2"/>
    <n v="10"/>
    <n v="0"/>
    <n v="90"/>
    <n v="0"/>
    <n v="100"/>
    <s v="Revistas, artesanías, periódicos y farmacia básica"/>
    <s v="Sí"/>
    <n v="1"/>
    <s v="Sí"/>
    <n v="1"/>
    <s v="Sí"/>
    <n v="1"/>
    <s v="No"/>
    <n v="2"/>
    <s v="No"/>
    <n v="2"/>
    <s v="No"/>
    <n v="2"/>
    <s v="N.d."/>
    <s v="N.d."/>
    <s v="no"/>
  </r>
  <r>
    <m/>
    <s v="Baja"/>
    <s v="Cerrada /El número de teléfono esta fuera de servicio. El 20 de febrero a las 4:31 p.m. El 26 de septiembre y el 24 de agosto, a las 4:29 p.m., marqué pero no me contestaron. Enviado el 17 de agosto, a las 3:07 p.m. "/>
    <x v="141"/>
    <n v="215"/>
    <n v="215"/>
    <s v="Librería El Parnaso de Coyoacán"/>
    <s v="Librería El Parnaso de Coyoacán, S.A. de C.V."/>
    <s v="Matriz"/>
    <n v="1"/>
    <x v="141"/>
    <s v="Del Carmen"/>
    <s v="04100"/>
    <s v="Distrito Federal"/>
    <n v="9"/>
    <s v="Coyoacán"/>
    <s v="5658 3195"/>
    <s v="-"/>
    <s v="5658 5159"/>
    <s v="elparnaso@att.net.mx"/>
    <s v="N.d."/>
    <s v="Enrique Méndez"/>
    <s v="Encargado"/>
    <s v="Antonio Sultán Achar"/>
    <s v="Gerente general y Propietario"/>
    <s v="Librería"/>
    <n v="1"/>
    <m/>
    <n v="0"/>
    <n v="0"/>
    <n v="1983"/>
    <n v="1983"/>
    <s v="General "/>
    <n v="1"/>
    <s v="Sociología, arte, derecho, novela"/>
    <m/>
    <s v="No"/>
    <n v="0"/>
    <s v="Sí"/>
    <n v="1"/>
    <s v="No"/>
    <n v="2"/>
    <s v="no"/>
    <n v="500"/>
    <n v="50"/>
    <n v="50"/>
    <n v="600"/>
    <n v="15"/>
    <n v="100"/>
    <n v="0"/>
    <n v="0"/>
    <n v="0"/>
    <n v="100"/>
    <s v="no"/>
    <s v="Sí"/>
    <n v="1"/>
    <s v="Sí"/>
    <n v="1"/>
    <s v="Sí"/>
    <n v="1"/>
    <s v="Sí"/>
    <n v="1"/>
    <s v="No"/>
    <n v="2"/>
    <s v="No"/>
    <n v="2"/>
    <s v="N.d."/>
    <s v="N.d."/>
    <s v="si"/>
  </r>
  <r>
    <m/>
    <s v="Baja"/>
    <s v="Cerrada temporalmente / El 8 de febrero de 2012  hablé con Adriana Chávez y me comentó que la librería ya esta cerrada, tal vez permanezca cerrada durante 9 meses aproximadamente, porque van a remodelar la Cineteca."/>
    <x v="142"/>
    <n v="46"/>
    <n v="46"/>
    <s v="Librerías Educal. Libros y Artes. Conaculta "/>
    <s v="Educal, S.A. de C.V."/>
    <s v="Sucursal"/>
    <n v="2"/>
    <x v="142"/>
    <s v="Xoco"/>
    <s v="03330"/>
    <s v="Distrito Federal"/>
    <n v="9"/>
    <s v="Coyoacán"/>
    <s v="5605 0188"/>
    <s v="-"/>
    <s v="5605 0188"/>
    <s v="cineteca@educal.com.mx"/>
    <s v="www.educal.com.mx"/>
    <s v="Adriana Chávez López"/>
    <s v="Jefe de Librería"/>
    <s v="Pedro López Pérez"/>
    <s v="Gerente"/>
    <s v="Librería"/>
    <n v="1"/>
    <m/>
    <n v="0"/>
    <n v="1"/>
    <n v="1997"/>
    <n v="1997"/>
    <s v="General "/>
    <n v="1"/>
    <s v=""/>
    <s v=""/>
    <s v="Cineteca Nacional"/>
    <n v="6"/>
    <s v="Sí"/>
    <n v="1"/>
    <s v="No"/>
    <n v="2"/>
    <s v="Celesa"/>
    <n v="76"/>
    <n v="24"/>
    <n v="4"/>
    <n v="104"/>
    <n v="3"/>
    <n v="40"/>
    <n v="1"/>
    <n v="59"/>
    <n v="0"/>
    <n v="100"/>
    <s v="Discos, dvs, artesanías y revistas."/>
    <s v="Sí"/>
    <n v="1"/>
    <s v="Sí"/>
    <n v="1"/>
    <s v="Sí"/>
    <n v="1"/>
    <s v="No"/>
    <n v="2"/>
    <s v="Sí"/>
    <n v="1"/>
    <s v="No"/>
    <n v="2"/>
    <n v="1775000"/>
    <s v="Micro"/>
    <s v="si"/>
  </r>
  <r>
    <m/>
    <s v="Baja"/>
    <s v="Rita, por el momento tienen suspendida la librería. No tiene e-mail"/>
    <x v="143"/>
    <n v="291"/>
    <n v="291"/>
    <s v="Librería Guadiana"/>
    <s v="Laureano Rutiaga Filerio"/>
    <s v="Matriz"/>
    <n v="1"/>
    <x v="143"/>
    <s v="Olga Margarita"/>
    <n v="34270"/>
    <s v="Durango"/>
    <n v="10"/>
    <s v="Durango"/>
    <s v="01 618 818 6654"/>
    <s v="-"/>
    <s v="01 618 818 6654"/>
    <s v="N.d."/>
    <s v="N.d."/>
    <s v="Laureano Rutiaga Filerio"/>
    <s v="Propietario"/>
    <s v="Laureano Rutiaga Filerio"/>
    <s v="Propietario"/>
    <s v="Librería"/>
    <n v="1"/>
    <m/>
    <n v="0"/>
    <n v="0"/>
    <n v="1996"/>
    <n v="1996"/>
    <s v="General "/>
    <n v="1"/>
    <s v=""/>
    <s v=""/>
    <s v="No"/>
    <n v="0"/>
    <s v="No"/>
    <n v="2"/>
    <s v="No"/>
    <n v="2"/>
    <s v="Nadie"/>
    <n v="12"/>
    <n v="0"/>
    <n v="1"/>
    <n v="13"/>
    <n v="1"/>
    <n v="80"/>
    <n v="20"/>
    <n v="0"/>
    <n v="0"/>
    <n v="100"/>
    <s v="no"/>
    <s v="No"/>
    <n v="2"/>
    <s v="No"/>
    <n v="2"/>
    <s v="No"/>
    <n v="2"/>
    <s v="No"/>
    <n v="2"/>
    <s v="No"/>
    <n v="2"/>
    <s v="No"/>
    <n v="2"/>
    <n v="10000"/>
    <s v="Proyecto o empresa unipersonal"/>
    <s v="sí"/>
  </r>
  <r>
    <m/>
    <s v="Baja"/>
    <s v="El 10 de abril a las 4:56 p.m., llamé pero me dijeron que esta librería todavía permanece cerrada y no hay fecha de reapertura. María Elena Villegas."/>
    <x v="144"/>
    <n v="646"/>
    <n v="646"/>
    <s v="Librería Politécnica Culiacán"/>
    <s v="Dirección de Publicaciones del Instituto Politécnico Nacional"/>
    <s v="Sucursal"/>
    <n v="2"/>
    <x v="144"/>
    <s v="Centro"/>
    <n v="80000"/>
    <s v="Sinaloa"/>
    <n v="25"/>
    <s v="Culiacán "/>
    <s v="01 667 712 3799 "/>
    <s v="01 667 716 7741 ext 87310"/>
    <s v="N.d."/>
    <s v="asalcido@ipn.mx"/>
    <s v="www.publicaciones.ipn.mx"/>
    <s v="Jorge Vargas"/>
    <s v="Coordinador de Ferias"/>
    <s v="Arturo Salcido Beltrán"/>
    <s v="Director de Publicaciones y Librerías"/>
    <s v="Universitaria"/>
    <n v="5"/>
    <m/>
    <n v="0"/>
    <n v="0"/>
    <n v="1994"/>
    <n v="1994"/>
    <s v="Especializada"/>
    <n v="3"/>
    <s v="Universitarios"/>
    <s v="Universitarios"/>
    <s v="Campus Universitario"/>
    <n v="4"/>
    <s v="Sí"/>
    <n v="1"/>
    <s v="No"/>
    <n v="2"/>
    <s v="Alfaomega, Trillas, Pearson, McGraw Hill"/>
    <n v="60"/>
    <n v="2"/>
    <n v="2"/>
    <n v="64"/>
    <n v="2"/>
    <n v="100"/>
    <n v="0"/>
    <n v="0"/>
    <n v="0"/>
    <n v="100"/>
    <s v="no"/>
    <s v="Sí"/>
    <n v="1"/>
    <s v="Sí"/>
    <n v="1"/>
    <s v="Sí"/>
    <n v="1"/>
    <s v="No"/>
    <n v="2"/>
    <s v="Sí"/>
    <n v="1"/>
    <s v="No"/>
    <n v="2"/>
    <s v="N.d."/>
    <s v="N.d."/>
    <m/>
  </r>
  <r>
    <m/>
    <s v="Baja"/>
    <s v="El 13 de marzo de 2012, hablé con la señora Martha y me comentó que en diciembre de 2011, cerraron la librería. Actualmente, se dedican a asistir a ferias de libros. Es posible, que en un futuro próximo, vuelva a abrir la librería. El 13 de marzo, a las 2:44 p.m., llamé pero no me contestaron (será por la hora en que he estado llamando). 27 de febrero, a la 1:46 p.m., llamé pero siguen sin contestar. El 16 de enero, a las 14:29 hrs., marqué pero no me contestaron. Reenviado el 19 de octubre a las 14:55 hrs. Hoy, 5 de septiembre a las 4:00 p.m., volver a llamar, porque Erika, me comentó que el señor José Alfredo, estaba en una feria y tal vez, por esa razón, no haya podido revisarlo.  Enviado el 17 de agosto, a las 11:32 a.m."/>
    <x v="145"/>
    <n v="778"/>
    <n v="778"/>
    <s v="Librería Cubana"/>
    <s v="José Alfredo Sosa Escobar"/>
    <s v="Matriz"/>
    <n v="1"/>
    <x v="145"/>
    <s v="Centro Histórico"/>
    <n v="72000"/>
    <s v="Puebla"/>
    <n v="21"/>
    <s v="Puebla"/>
    <s v="01 222 298 3086"/>
    <m/>
    <s v="N.d."/>
    <s v="mareljudi@hotmail.com / cubania_00@yahoo.com.mx"/>
    <s v="N.d."/>
    <s v="Samuel Machorro Baéz / Martha Juárez"/>
    <s v="Encargado"/>
    <s v="José Alfredo Sosa Escobar"/>
    <s v="Propietario"/>
    <s v="Librería"/>
    <n v="1"/>
    <m/>
    <n v="0"/>
    <n v="0"/>
    <n v="2000"/>
    <n v="2000"/>
    <s v="General con área de especialización"/>
    <n v="2"/>
    <s v="Medicina"/>
    <s v="Medicina"/>
    <s v="No"/>
    <n v="0"/>
    <s v="Sí"/>
    <n v="1"/>
    <s v="No"/>
    <n v="2"/>
    <s v="Embajada de Cuba y Presencia Latinoamericana"/>
    <n v="20"/>
    <n v="2"/>
    <n v="2"/>
    <n v="24"/>
    <n v="3"/>
    <n v="40"/>
    <n v="0"/>
    <n v="60"/>
    <n v="0"/>
    <n v="100"/>
    <s v="Artesanía en general cubana: madera, cerámica, pintura, perfumería, música, artículos playeras, gorras y tabaquería "/>
    <s v="Sí"/>
    <n v="1"/>
    <s v="Sí"/>
    <n v="1"/>
    <s v="No"/>
    <n v="2"/>
    <s v="No"/>
    <n v="2"/>
    <s v="No"/>
    <n v="2"/>
    <s v="No"/>
    <n v="2"/>
    <n v="90000"/>
    <s v="Proyecto o empresa unipersonal"/>
    <s v="no"/>
  </r>
  <r>
    <m/>
    <s v="Baja"/>
    <s v="Cerrada temporalmente / En internet con fecha 9 de septiembre de 2010, anuncian cierre temporal de esta librería. Rebotado el 21 de septiembre a las 12:53 . Marqué el número de teléfono pero ya no existe y a través de Google saqué el e-mail.  No tiene e-mail"/>
    <x v="146"/>
    <n v="782"/>
    <n v="782"/>
    <s v="Librería José Carlos Becerra"/>
    <s v="Instituto Estatal de Cultura"/>
    <s v="Matriz"/>
    <n v="1"/>
    <x v="146"/>
    <s v="Zona Cicom"/>
    <n v="86000"/>
    <s v="Tabasco "/>
    <n v="27"/>
    <s v="Villahermosa"/>
    <s v="01 993 312 5434"/>
    <s v="-"/>
    <s v="N.d."/>
    <s v="N.d."/>
    <s v="N.d."/>
    <s v="Alicia Cano"/>
    <s v="Responsable"/>
    <s v="Vicente Gómez Montero"/>
    <s v="Director general"/>
    <s v="Librería"/>
    <n v="1"/>
    <m/>
    <n v="0"/>
    <n v="0"/>
    <s v="año 1985"/>
    <n v="1985"/>
    <s v="Especializada"/>
    <n v="3"/>
    <s v="Cultura general de Tabasco, Derecho, Psicología"/>
    <s v="Cultura General de Tabasco, Derecho, Psicología"/>
    <s v="No"/>
    <n v="0"/>
    <s v="Sí"/>
    <n v="1"/>
    <s v="No"/>
    <n v="2"/>
    <s v="Oxford, Porrúa, FCE"/>
    <n v="128"/>
    <n v="40"/>
    <n v="2"/>
    <n v="170"/>
    <n v="2"/>
    <n v="100"/>
    <n v="0"/>
    <n v="0"/>
    <n v="0"/>
    <n v="100"/>
    <s v="no"/>
    <s v="Sí"/>
    <n v="1"/>
    <s v="Sí"/>
    <n v="1"/>
    <s v="No"/>
    <n v="2"/>
    <s v="No"/>
    <n v="2"/>
    <s v="No"/>
    <n v="2"/>
    <s v="No"/>
    <n v="2"/>
    <s v="N.d."/>
    <s v="N.d."/>
    <s v="no"/>
  </r>
  <r>
    <m/>
    <s v="Baja"/>
    <s v="Editorial / Con el señor Huitzilihuitl Pérez, actualicé la razón social y la dirección, aunque él me había dicho del cierre de la librería. Confirmación de recibido el 10 de noviembre a las 4:58 p.m. Reenviado el 9 de noviembre a  las 4:58 hrs. Hablé con el señor Huitzilihuitl Pérez, y me comentó que la editorial ya no tiene librería. Rebotado. Reenviado el 31 de octubre a las 4:50 p.m. Llamar para reenviar la información. Enviado el 17 de agosto, a las 12:59 p.m. "/>
    <x v="147"/>
    <n v="497"/>
    <n v="497"/>
    <s v="Libros para Todos "/>
    <s v="Octavio Antonio Colmenares y Vargas"/>
    <s v="Matriz"/>
    <n v="1"/>
    <x v="147"/>
    <s v="Del Valle"/>
    <s v="03100"/>
    <s v="Distrito Federal"/>
    <n v="9"/>
    <s v="Benito Juárez"/>
    <s v="5559 8588"/>
    <s v="-"/>
    <s v="5575 0555"/>
    <s v="tienda@edamex.com"/>
    <s v="www.edamex.com.mx"/>
    <s v="Huitzilíhuitl Pérez"/>
    <s v="Responsable de Librería "/>
    <s v="Huitzilíhuitl Pérez"/>
    <s v="Responsable de Librería "/>
    <s v="Editorial"/>
    <n v="2"/>
    <s v="Propio"/>
    <n v="2"/>
    <n v="0"/>
    <n v="1960"/>
    <n v="1960"/>
    <s v="General "/>
    <n v="1"/>
    <m/>
    <s v=""/>
    <s v="No"/>
    <n v="0"/>
    <s v="No"/>
    <n v="2"/>
    <s v="No"/>
    <n v="2"/>
    <s v="Nadie"/>
    <n v="18"/>
    <n v="0"/>
    <n v="2"/>
    <n v="20"/>
    <n v="1"/>
    <n v="100"/>
    <n v="0"/>
    <n v="0"/>
    <n v="0"/>
    <n v="100"/>
    <s v="envio a domicilio"/>
    <s v="Sí"/>
    <n v="1"/>
    <s v="Sí"/>
    <n v="1"/>
    <s v="Sí"/>
    <n v="1"/>
    <s v="Sí"/>
    <n v="1"/>
    <s v="Sí"/>
    <n v="1"/>
    <s v="Sí"/>
    <n v="1"/>
    <n v="300000"/>
    <s v="Proyecto o empresa unipersonal"/>
    <m/>
  </r>
  <r>
    <m/>
    <s v="Baja"/>
    <s v="Editorial / El martes 6 de septiembre, a las 9:56 a.m., a través del e-mail, según, es editorial. Reenviado el 5 de septiembre, a las 5:10 p.m. Enviado el 17 de agosto, a las 11:54 a.m."/>
    <x v="148"/>
    <n v="741"/>
    <n v="741"/>
    <s v="Mundilibros"/>
    <s v="Mundilibros, S.A. de C.V."/>
    <s v="Matriz"/>
    <n v="1"/>
    <x v="148"/>
    <s v="La Loma Xicohténcatl"/>
    <n v="90070"/>
    <s v="Tlaxcala"/>
    <n v="29"/>
    <s v="Tlaxcala"/>
    <s v="01 246 466 2837"/>
    <s v="-"/>
    <s v="01 246 466 2836"/>
    <s v="mundilibros@terra.com.mx"/>
    <s v="www.educarte-mundilibros.com.mx"/>
    <s v="Beatriz Cuamatzi"/>
    <s v="Contadora General"/>
    <s v="José Lorenzo Ramírez Hernández"/>
    <s v="Propietario"/>
    <s v="Librería"/>
    <n v="1"/>
    <m/>
    <n v="0"/>
    <n v="0"/>
    <n v="1998"/>
    <n v="1998"/>
    <s v="General"/>
    <n v="1"/>
    <m/>
    <s v=""/>
    <s v="No"/>
    <n v="0"/>
    <s v="Sí"/>
    <n v="1"/>
    <s v="No"/>
    <n v="2"/>
    <s v="Panamericana, Divinni y Selgersur"/>
    <n v="6"/>
    <n v="70"/>
    <n v="300"/>
    <n v="376"/>
    <n v="3"/>
    <n v="100"/>
    <n v="0"/>
    <n v="0"/>
    <n v="0"/>
    <n v="100"/>
    <s v="no"/>
    <s v="Sí"/>
    <n v="1"/>
    <s v="Sí"/>
    <n v="1"/>
    <s v="Sí"/>
    <n v="1"/>
    <s v="No"/>
    <n v="2"/>
    <s v="No"/>
    <n v="2"/>
    <s v="No"/>
    <n v="2"/>
    <n v="200000"/>
    <s v="Proyecto o empresa unipersonal"/>
    <s v="no"/>
  </r>
  <r>
    <s v="O.k. Toda…"/>
    <s v="Baja"/>
    <s v="Porque el 3 de mayo a las 4:14 p.m., marqué los tres números… pero no me contestaron."/>
    <x v="149"/>
    <n v="400"/>
    <n v="400"/>
    <s v="Librería Book Shop"/>
    <s v="Distribuidora Universitaria y Escolar, S.A. de C.V."/>
    <s v="Sucursal"/>
    <n v="2"/>
    <x v="149"/>
    <s v="Centro"/>
    <s v="27000"/>
    <s v="Coahuila"/>
    <n v="7"/>
    <s v="Torreón"/>
    <s v="01 871 712 2388"/>
    <s v="01 871 712 2377"/>
    <s v="01 871 712 2717"/>
    <s v="torreon@bookshop.com.mx"/>
    <s v="www.bookshop.com.mx"/>
    <s v="Dora Barrón"/>
    <s v="Cuentas por Pagar"/>
    <s v="Rubén Domínguez Muñoz"/>
    <s v="Gerente general"/>
    <s v="Librería"/>
    <n v="1"/>
    <m/>
    <n v="0"/>
    <n v="0"/>
    <n v="2000"/>
    <n v="2000"/>
    <s v="General con área de especialización"/>
    <n v="2"/>
    <s v="Nivel Medio Superior, Superior, Postgrado"/>
    <s v="Nivel Medio Superior, Superior, Postgrado"/>
    <s v="No"/>
    <n v="0"/>
    <s v="Sí"/>
    <n v="1"/>
    <s v="Sí"/>
    <n v="1"/>
    <s v="no"/>
    <n v="100"/>
    <n v="50"/>
    <n v="25"/>
    <n v="175"/>
    <n v="3"/>
    <n v="90"/>
    <n v="10"/>
    <n v="0"/>
    <n v="0"/>
    <n v="100"/>
    <s v="no"/>
    <s v="Sí"/>
    <n v="1"/>
    <s v="Sí"/>
    <n v="1"/>
    <s v="Sí"/>
    <n v="1"/>
    <s v="No"/>
    <n v="2"/>
    <s v="Sí"/>
    <n v="1"/>
    <s v="No"/>
    <n v="2"/>
    <s v="N.d."/>
    <s v="N.d."/>
    <s v="no"/>
  </r>
  <r>
    <s v="O.k. Toda…"/>
    <s v="Baja"/>
    <s v="Los números telefónicos no existen"/>
    <x v="150"/>
    <n v="400"/>
    <n v="400"/>
    <s v="Librería Book Shop"/>
    <s v="Distribuidora Universitaria y Escolar, S.A. de C.V."/>
    <s v="Sucursal"/>
    <n v="2"/>
    <x v="150"/>
    <s v="Centro"/>
    <s v="34000"/>
    <s v="Durango"/>
    <n v="10"/>
    <s v="Durango"/>
    <s v="01 618 813 6666 no existe"/>
    <s v="01 618 813 0515 no existe"/>
    <s v="01 618 813 0515"/>
    <s v="durango@bookshop.com.mx"/>
    <s v="www.bookshop.com.mx"/>
    <s v="Corazón Morán"/>
    <s v="Empleada"/>
    <s v="Rubén Domínguez Muñoz"/>
    <s v="Gerente general"/>
    <s v="Librería"/>
    <n v="1"/>
    <m/>
    <n v="0"/>
    <n v="0"/>
    <n v="1999"/>
    <n v="1999"/>
    <s v="General con área de especialización"/>
    <n v="2"/>
    <s v="Nivel Medio Superior, Superior, Postgrado"/>
    <s v="Nivel Medio Superior, Superior, Postgrado"/>
    <s v="No"/>
    <n v="0"/>
    <s v="Sí"/>
    <n v="1"/>
    <s v="Sí"/>
    <n v="1"/>
    <s v="no"/>
    <n v="176"/>
    <n v="40"/>
    <n v="24"/>
    <n v="240"/>
    <n v="4"/>
    <n v="92"/>
    <n v="8"/>
    <n v="0"/>
    <n v="0"/>
    <n v="100"/>
    <s v="no"/>
    <s v="Sí"/>
    <n v="1"/>
    <s v="Sí"/>
    <n v="1"/>
    <s v="Sí"/>
    <n v="1"/>
    <s v="No"/>
    <n v="2"/>
    <s v="Sí"/>
    <n v="1"/>
    <s v="No"/>
    <n v="2"/>
    <s v="N.d."/>
    <s v="N.d."/>
    <s v="no"/>
  </r>
  <r>
    <s v="O.k. Toda…"/>
    <s v="Baja"/>
    <s v="El número de teléfono no existe. El 12 de septiembre, a las 14:44 hrs., llamé pero no me contestaron. Estaba la contestadora. 23 de agosto, a las 5:28 p.m.Cerrada en septiembre de 2011"/>
    <x v="151"/>
    <n v="417"/>
    <n v="417"/>
    <s v="Cafebrería El Pabilo"/>
    <s v="Inmobiliaria Tzu-tzui, S.A. de C.V."/>
    <s v="Matriz"/>
    <n v="1"/>
    <x v="151"/>
    <s v="Centro"/>
    <s v="77500"/>
    <s v="Quintana Roo"/>
    <n v="23"/>
    <s v="Benito Juárez"/>
    <s v="01 998 892 4553"/>
    <s v="-"/>
    <s v="N.d."/>
    <s v="contactoelpabilo@gmail.com"/>
    <s v="www.elpabilo.ning.com"/>
    <s v="Daniel Gasca"/>
    <s v="Director general"/>
    <s v="José Eduardo Ancira"/>
    <s v="Propietario"/>
    <s v="Librería"/>
    <n v="1"/>
    <m/>
    <n v="0"/>
    <n v="0"/>
    <n v="2002"/>
    <n v="2002"/>
    <s v="General "/>
    <n v="1"/>
    <s v=""/>
    <s v=""/>
    <s v="No"/>
    <n v="0"/>
    <s v="Sí"/>
    <n v="1"/>
    <s v="No"/>
    <n v="2"/>
    <s v="no"/>
    <n v="4"/>
    <n v="0"/>
    <n v="2"/>
    <n v="6"/>
    <n v="12"/>
    <n v="100"/>
    <n v="0"/>
    <n v="0"/>
    <n v="0"/>
    <n v="100"/>
    <s v="Exposiciones de arte, teatro y presentaciones de libros"/>
    <s v="Sí"/>
    <n v="1"/>
    <s v="No"/>
    <n v="2"/>
    <s v="No"/>
    <n v="2"/>
    <s v="No"/>
    <n v="2"/>
    <s v="No"/>
    <n v="2"/>
    <s v="No"/>
    <n v="2"/>
    <n v="4000000"/>
    <s v="Micro"/>
    <m/>
  </r>
  <r>
    <s v="O.k. Toda…"/>
    <s v="Baja"/>
    <m/>
    <x v="152"/>
    <n v="517"/>
    <n v="517"/>
    <s v="Centro Cultural Trillas "/>
    <s v="Editorial Trillas, S. A. de C. V."/>
    <s v="Sucursal"/>
    <n v="2"/>
    <x v="152"/>
    <s v="Santa Cruz Atoyac"/>
    <s v="03310"/>
    <s v="Distrito Federal"/>
    <n v="9"/>
    <s v="Benito Juárez"/>
    <s v="5688 2205"/>
    <s v="-"/>
    <s v="N.d."/>
    <s v="N.d."/>
    <s v="www.trillas.com.mx"/>
    <s v="Laura Dergal Hassaf"/>
    <s v="Gerente"/>
    <s v="Laura Dergal Hassaf"/>
    <s v="Gerente"/>
    <s v="Editorial"/>
    <n v="2"/>
    <s v="Propio"/>
    <n v="2"/>
    <n v="1"/>
    <d v="2005-12-05T00:00:00"/>
    <n v="2005"/>
    <s v="General con área de especialización"/>
    <n v="2"/>
    <s v="Texto"/>
    <s v="Texto"/>
    <s v="Metro"/>
    <n v="3"/>
    <s v="No"/>
    <n v="2"/>
    <s v="No"/>
    <n v="2"/>
    <s v="Nadie"/>
    <n v="25"/>
    <n v="5"/>
    <n v="4"/>
    <n v="34"/>
    <n v="2"/>
    <n v="30"/>
    <n v="70"/>
    <n v="0"/>
    <n v="0"/>
    <n v="100"/>
    <s v="no"/>
    <s v="Sí"/>
    <n v="1"/>
    <s v="Sí"/>
    <n v="1"/>
    <s v="Sí"/>
    <n v="1"/>
    <s v="No"/>
    <n v="2"/>
    <s v="Sí"/>
    <n v="1"/>
    <s v="Sí"/>
    <n v="1"/>
    <s v="N.d."/>
    <s v="N.d."/>
    <m/>
  </r>
  <r>
    <s v="O.k. Toda…"/>
    <s v="Baja"/>
    <s v="El 29 de marzo, a las 12:38 hrs., llamé pero el número de teléfono ya no existe. "/>
    <x v="153"/>
    <n v="948"/>
    <s v="948"/>
    <s v="Coffe &amp; Magazine"/>
    <s v="Operadora Aeroboutiques, S.A. de C.V. "/>
    <s v="Sucursal"/>
    <n v="2"/>
    <x v="153"/>
    <s v="Peñón de los Baños"/>
    <n v="15620"/>
    <s v="Distrito Federal"/>
    <n v="9"/>
    <s v="Venustiano Carranza"/>
    <s v="4313 0033"/>
    <s v="-"/>
    <s v="N.d."/>
    <s v="a69@mx.areasmail.com"/>
    <s v="N.d."/>
    <s v="Doris Edith Carrales"/>
    <s v="Encargado"/>
    <s v="Doris Edith Carrales"/>
    <s v="Gerente Corporativo Conveniencia y Dutypaid"/>
    <s v="Cadena de consumos culturales"/>
    <n v="4"/>
    <m/>
    <n v="0"/>
    <n v="1"/>
    <m/>
    <s v="N.d."/>
    <s v="General"/>
    <n v="1"/>
    <m/>
    <s v=""/>
    <s v="Aeropuerto"/>
    <n v="1"/>
    <s v="Sí"/>
    <n v="1"/>
    <s v="No"/>
    <n v="2"/>
    <s v="Dimsa, Monclem Ediciones, Océano, Urano, Santillana, Random House"/>
    <n v="4"/>
    <n v="0"/>
    <n v="0.5"/>
    <n v="4.5"/>
    <n v="2"/>
    <n v="25"/>
    <n v="0"/>
    <n v="75"/>
    <n v="0"/>
    <n v="100"/>
    <s v="Sí"/>
    <s v="Sí"/>
    <n v="1"/>
    <s v="Sí"/>
    <n v="1"/>
    <s v="Sí"/>
    <n v="1"/>
    <s v="No"/>
    <n v="2"/>
    <s v="No"/>
    <n v="2"/>
    <s v="No"/>
    <n v="2"/>
    <s v="N.d."/>
    <s v="N.d."/>
    <s v="no"/>
  </r>
  <r>
    <s v="O.k. Toda…"/>
    <s v="Baja"/>
    <m/>
    <x v="154"/>
    <n v="948"/>
    <s v="948"/>
    <s v="Tabaquería"/>
    <s v="Operadora Aeroboutiques, S.A. de C.V. "/>
    <s v="Sucursal"/>
    <n v="2"/>
    <x v="154"/>
    <s v="Fracc. 3"/>
    <n v="77710"/>
    <s v="Quintana Roo"/>
    <n v="23"/>
    <s v="Solidaridad"/>
    <s v="01 984 873 3839"/>
    <s v="-"/>
    <s v="N.d."/>
    <s v="b16@areasmail.com"/>
    <s v="N.d."/>
    <s v="Sandra Guadalupe Carrillo Castro"/>
    <s v="Encargado"/>
    <s v="Sandra Guadalupe Carrillo Castro"/>
    <s v="Gerente Corporativo Conveniencia y Dutypaid"/>
    <s v="Cadena de consumos culturales"/>
    <n v="4"/>
    <m/>
    <n v="0"/>
    <n v="1"/>
    <m/>
    <s v="N.d."/>
    <s v="General"/>
    <n v="1"/>
    <m/>
    <s v=""/>
    <s v="Centro comercial"/>
    <n v="2"/>
    <s v="Sí"/>
    <n v="1"/>
    <s v="No"/>
    <n v="2"/>
    <s v="Dimsa, Monclem Ediciones, Océano, Urano, Santillana, Random House"/>
    <n v="2"/>
    <n v="0"/>
    <n v="0.5"/>
    <n v="2.5"/>
    <n v="1"/>
    <n v="35"/>
    <n v="0"/>
    <n v="65"/>
    <n v="0"/>
    <n v="100"/>
    <s v="Sí"/>
    <s v="Sí"/>
    <n v="1"/>
    <s v="Sí"/>
    <n v="1"/>
    <s v="Sí"/>
    <n v="1"/>
    <s v="No"/>
    <n v="2"/>
    <s v="No"/>
    <n v="2"/>
    <s v="No"/>
    <n v="2"/>
    <s v="N.d."/>
    <s v="N.d."/>
    <s v="no"/>
  </r>
  <r>
    <s v="Ángel Joel, no sabe cuánto vendieron el año pasado. "/>
    <s v="Baja"/>
    <m/>
    <x v="155"/>
    <n v="948"/>
    <s v="948"/>
    <s v="Tabaquería"/>
    <s v="Operadora Aeroboutiques, S.A. de C.V. "/>
    <s v="Sucursal"/>
    <n v="2"/>
    <x v="155"/>
    <s v="Fracc. Playacar"/>
    <n v="77710"/>
    <s v="Quintana Roo"/>
    <n v="23"/>
    <s v="Solidaridad"/>
    <s v="01 984 873 0506 no existe / 873 1044 ext. 846"/>
    <s v="-"/>
    <s v="N.d."/>
    <s v="b37@areasmail.com"/>
    <s v="N.d."/>
    <s v="María Candelaria Poeta Tello"/>
    <s v="Encargado"/>
    <s v="María Candelaria Poeta Tello"/>
    <s v="Gerente Corporativo Conveniencia y Dutypaid"/>
    <s v="Cadena de consumos culturales"/>
    <n v="4"/>
    <m/>
    <n v="0"/>
    <n v="1"/>
    <m/>
    <s v="N.d."/>
    <s v="General"/>
    <n v="1"/>
    <m/>
    <s v=""/>
    <s v="Hotel"/>
    <n v="1"/>
    <s v="Sí"/>
    <n v="1"/>
    <s v="No"/>
    <n v="2"/>
    <s v="Dimsa, Monclem Ediciones, Océano, Urano, Santillana, Random House"/>
    <n v="4"/>
    <n v="0"/>
    <n v="0.5"/>
    <n v="4.5"/>
    <n v="2"/>
    <n v="13"/>
    <n v="0"/>
    <n v="87"/>
    <n v="0"/>
    <n v="100"/>
    <s v="Sí"/>
    <s v="Sí"/>
    <n v="1"/>
    <s v="Sí"/>
    <n v="1"/>
    <s v="Sí"/>
    <n v="1"/>
    <s v="No"/>
    <n v="2"/>
    <s v="No"/>
    <n v="2"/>
    <s v="No"/>
    <n v="2"/>
    <s v="N.d."/>
    <s v="N.d."/>
    <s v="no"/>
  </r>
  <r>
    <s v="O.k. Toda…"/>
    <s v="Baja"/>
    <s v="El 26 de marzo, a las 12:46 p.m., marqué pero no me contestaron."/>
    <x v="156"/>
    <n v="948"/>
    <s v="948"/>
    <s v="Mini Market"/>
    <s v="Operadora Aeroboutiques, S.A. de C.V. "/>
    <s v="Sucursal"/>
    <n v="2"/>
    <x v="156"/>
    <s v="Fracc. Playacar"/>
    <n v="77710"/>
    <s v="Quintana Roo"/>
    <n v="23"/>
    <s v="Solidaridad"/>
    <s v="01 984 803 2801"/>
    <s v="-"/>
    <s v="N.d."/>
    <s v="b43@mx.areasmail.com"/>
    <s v="N.d."/>
    <s v="Sara Pérez Sánchez "/>
    <s v="Encargado"/>
    <s v="Sara Pérez Sánchez "/>
    <s v="Gerente Corporativo Conveniencia y Dutypaid"/>
    <s v="Cadena de consumos culturales"/>
    <n v="4"/>
    <m/>
    <n v="0"/>
    <n v="1"/>
    <m/>
    <s v="N.d."/>
    <s v="General"/>
    <n v="1"/>
    <m/>
    <s v=""/>
    <s v="Hotel"/>
    <n v="1"/>
    <s v="Sí"/>
    <n v="1"/>
    <s v="No"/>
    <n v="2"/>
    <s v="Dimsa, Monclem Ediciones, Océano, Urano, Santillana, Random House"/>
    <n v="2"/>
    <n v="0"/>
    <n v="0.5"/>
    <n v="2.5"/>
    <n v="1"/>
    <n v="35"/>
    <n v="0"/>
    <n v="65"/>
    <n v="0"/>
    <n v="100"/>
    <s v="Sí"/>
    <s v="Sí"/>
    <n v="1"/>
    <s v="Sí"/>
    <n v="1"/>
    <s v="Sí"/>
    <n v="1"/>
    <s v="No"/>
    <n v="2"/>
    <s v="No"/>
    <n v="2"/>
    <s v="No"/>
    <n v="2"/>
    <s v="N.d."/>
    <s v="N.d."/>
    <s v="no"/>
  </r>
  <r>
    <s v="O.k. Toda…"/>
    <s v="Baja"/>
    <m/>
    <x v="157"/>
    <n v="948"/>
    <s v="948"/>
    <s v="Mini Market"/>
    <s v="Operadora Aeroboutiques, S.A. de C.V. "/>
    <s v="Sucursal"/>
    <n v="2"/>
    <x v="157"/>
    <s v="Centro"/>
    <n v="40880"/>
    <s v="Guerrero"/>
    <n v="12"/>
    <s v="Zihuatanejo de Azueta"/>
    <s v="01 755 553 1454"/>
    <s v="-"/>
    <s v="N.d."/>
    <s v="d12@mx.areasmail.com"/>
    <s v="N.d."/>
    <s v="María Elena Sotelo Orbe"/>
    <s v="Encargado"/>
    <s v="María Elena Sotelo Orbe"/>
    <s v="Gerente Corporativo Conveniencia y Dutypaid"/>
    <s v="Cadena de consumos culturales"/>
    <n v="4"/>
    <m/>
    <n v="0"/>
    <n v="1"/>
    <m/>
    <s v="N.d."/>
    <s v="General"/>
    <n v="1"/>
    <m/>
    <s v=""/>
    <s v="Centro comercial"/>
    <n v="2"/>
    <s v="Sí"/>
    <n v="1"/>
    <s v="No"/>
    <n v="2"/>
    <s v="Dimsa, Monclem Ediciones, Océano, Urano, Santillana, Random House"/>
    <n v="8"/>
    <n v="0"/>
    <n v="0.5"/>
    <n v="8.5"/>
    <n v="4"/>
    <n v="8"/>
    <n v="0"/>
    <n v="92"/>
    <n v="0"/>
    <n v="100"/>
    <s v="Sí"/>
    <s v="Sí"/>
    <n v="1"/>
    <s v="Sí"/>
    <n v="1"/>
    <s v="Sí"/>
    <n v="1"/>
    <s v="No"/>
    <n v="2"/>
    <s v="No"/>
    <n v="2"/>
    <s v="No"/>
    <n v="2"/>
    <s v="N.d."/>
    <s v="N.d."/>
    <s v="no"/>
  </r>
  <r>
    <s v="O.k. Toda…"/>
    <s v="Baja"/>
    <s v="El 26 de marzo, a las 14:02 hrs., marqué pero el número de teléfono, ya no existe. "/>
    <x v="158"/>
    <n v="948"/>
    <s v="948"/>
    <s v="Tabaquería"/>
    <s v="Operadora Aeroboutiques, S.A. de C.V. "/>
    <s v="Sucursal"/>
    <n v="2"/>
    <x v="158"/>
    <s v="Ciudad del Sol"/>
    <n v="45050"/>
    <s v="Jalisco"/>
    <n v="14"/>
    <s v="Zapopan"/>
    <s v="01 33 3123 0311"/>
    <s v="-"/>
    <s v="N.d."/>
    <s v="h01@areasmail.com"/>
    <s v="N.d."/>
    <s v="Micaela Mireya Rivera Guerrero"/>
    <s v="Encargado"/>
    <s v="Micaela Mireya Rivera Guerrero"/>
    <s v="Gerente Corporativo Conveniencia y Dutypaid"/>
    <s v="Cadena de consumos culturales"/>
    <n v="4"/>
    <m/>
    <n v="0"/>
    <n v="1"/>
    <m/>
    <s v="N.d."/>
    <s v="General"/>
    <n v="1"/>
    <m/>
    <s v=""/>
    <s v="Hotel"/>
    <n v="1"/>
    <s v="Sí"/>
    <n v="1"/>
    <s v="No"/>
    <n v="2"/>
    <s v="Dimsa, Monclem Ediciones, Océano, Urano, Santillana, Random House"/>
    <n v="7.5"/>
    <n v="4"/>
    <n v="0.5"/>
    <n v="12"/>
    <n v="6"/>
    <n v="15"/>
    <n v="0"/>
    <n v="85"/>
    <n v="0"/>
    <n v="100"/>
    <s v="Sí"/>
    <s v="Sí"/>
    <n v="1"/>
    <s v="Sí"/>
    <n v="1"/>
    <s v="Sí"/>
    <n v="1"/>
    <s v="No"/>
    <n v="2"/>
    <s v="No"/>
    <n v="2"/>
    <s v="No"/>
    <n v="2"/>
    <s v="N.d."/>
    <s v="N.d."/>
    <s v="no"/>
  </r>
  <r>
    <s v="O.k. Toda…"/>
    <s v="Baja"/>
    <m/>
    <x v="159"/>
    <n v="948"/>
    <s v="948"/>
    <s v="Tabaquería"/>
    <s v="Operadora Aeroboutiques, S.A. de C.V. "/>
    <s v="Sucursal"/>
    <n v="2"/>
    <x v="159"/>
    <s v="Vallarta Poniete"/>
    <n v="44100"/>
    <s v="Jalisco"/>
    <n v="14"/>
    <s v="Guadalajara"/>
    <s v="01 33 3615 0913"/>
    <s v="-"/>
    <s v="N.d."/>
    <s v="h03@areasmail.com"/>
    <s v="N.d."/>
    <s v="María del Carmen Molina Nuñez "/>
    <s v="Encargado"/>
    <s v="María del Carmen Molina Nuñez "/>
    <s v="Gerente Corporativo Conveniencia y Dutypaid"/>
    <s v="Cadena de consumos culturales"/>
    <n v="4"/>
    <m/>
    <n v="0"/>
    <n v="1"/>
    <m/>
    <s v="N.d."/>
    <s v="General"/>
    <n v="1"/>
    <m/>
    <s v=""/>
    <s v="Hotel"/>
    <n v="1"/>
    <s v="Sí"/>
    <n v="1"/>
    <s v="No"/>
    <n v="2"/>
    <s v="Dimsa, Monclem Ediciones, Océano, Urano, Santillana, Random House"/>
    <n v="2"/>
    <n v="0"/>
    <n v="0.5"/>
    <n v="2.5"/>
    <n v="1"/>
    <n v="12"/>
    <n v="0"/>
    <n v="87.5"/>
    <n v="0"/>
    <n v="100"/>
    <s v="Sí"/>
    <s v="Sí"/>
    <n v="1"/>
    <s v="Sí"/>
    <n v="1"/>
    <s v="Sí"/>
    <n v="1"/>
    <s v="No"/>
    <n v="2"/>
    <s v="No"/>
    <n v="2"/>
    <s v="No"/>
    <n v="2"/>
    <s v="N.d."/>
    <s v="N.d."/>
    <s v="no"/>
  </r>
  <r>
    <s v="O.k. Toda… Sólo tienen en internet el catálogo de Conaculta y no tienen el de otras editoriales."/>
    <s v="Baja"/>
    <s v="El 26 de marzo, marqué al conmutador, pero la persona que atiende las llamadas me comentó que la tabaquería no tiene ninguna extensión para comunicarnos. "/>
    <x v="160"/>
    <n v="948"/>
    <s v="948"/>
    <s v="Tabaquería"/>
    <s v="Operadora Aeroboutiques, S.A. de C.V. "/>
    <s v="Sucursal"/>
    <n v="2"/>
    <x v="160"/>
    <s v="Zona Dorada"/>
    <n v="82100"/>
    <s v="Sinaloa"/>
    <n v="25"/>
    <s v="Mazatlán"/>
    <s v="01 669 913 1528 no existe  913 2222 ext. 231"/>
    <m/>
    <s v="N.d."/>
    <s v="l02@areasmail.com"/>
    <s v="N.d."/>
    <s v="María de los Ángeles Lozano López"/>
    <s v="Encargado"/>
    <s v="María de los Ángeles Lozano López"/>
    <s v="Gerente Corporativo Conveniencia y Dutypaid"/>
    <s v="Cadena de consumos culturales"/>
    <n v="4"/>
    <m/>
    <n v="0"/>
    <n v="1"/>
    <m/>
    <s v="N.d."/>
    <s v="General"/>
    <n v="1"/>
    <m/>
    <s v=""/>
    <s v="Hotel"/>
    <n v="1"/>
    <s v="Sí"/>
    <n v="1"/>
    <s v="No"/>
    <n v="2"/>
    <s v="Dimsa, Monclem Ediciones, Océano, Urano, Santillana, Random House"/>
    <n v="3"/>
    <n v="0"/>
    <n v="0.5"/>
    <n v="3.5"/>
    <n v="2"/>
    <n v="5"/>
    <n v="0"/>
    <n v="95"/>
    <n v="0"/>
    <n v="100"/>
    <s v="Sí"/>
    <s v="Sí"/>
    <n v="1"/>
    <s v="Sí"/>
    <n v="1"/>
    <s v="Sí"/>
    <n v="1"/>
    <s v="No"/>
    <n v="2"/>
    <s v="No"/>
    <n v="2"/>
    <s v="No"/>
    <n v="2"/>
    <s v="N.d."/>
    <s v="N.d."/>
    <s v="no"/>
  </r>
  <r>
    <m/>
    <s v="Baja"/>
    <m/>
    <x v="161"/>
    <n v="948"/>
    <s v="948"/>
    <s v="Tabaquería"/>
    <s v="Operadora Aeroboutiques, S.A. de C.V. "/>
    <s v="Sucursal"/>
    <n v="2"/>
    <x v="161"/>
    <s v="El Cedral"/>
    <n v="77600"/>
    <s v="Quintana Roo"/>
    <n v="23"/>
    <s v="Cozumel"/>
    <s v="01 987 872 9770 ext. 8140"/>
    <s v="-"/>
    <s v="N.d."/>
    <s v="m02grupoareas@mx.areasmail.com"/>
    <s v="N.d."/>
    <s v="Nirva Imelda Mena Espinoza"/>
    <s v="Encargado"/>
    <s v="Nirva Imelda Mena Espinoza"/>
    <s v="Gerente Corporativo Conveniencia y Dutypaid"/>
    <s v="Cadena de consumos culturales"/>
    <n v="4"/>
    <m/>
    <n v="0"/>
    <n v="1"/>
    <m/>
    <s v="N.d."/>
    <s v="General"/>
    <n v="1"/>
    <m/>
    <s v=""/>
    <s v="Hotel"/>
    <n v="1"/>
    <s v="Sí"/>
    <n v="1"/>
    <s v="No"/>
    <n v="2"/>
    <s v="Dimsa, Monclem Ediciones, Océano, Urano, Santillana, Random House"/>
    <n v="6"/>
    <n v="0"/>
    <n v="0.5"/>
    <n v="6.5"/>
    <n v="3"/>
    <n v="5"/>
    <n v="0"/>
    <n v="95"/>
    <n v="0"/>
    <n v="100"/>
    <s v="Sí"/>
    <s v="Sí"/>
    <n v="1"/>
    <s v="Sí"/>
    <n v="1"/>
    <s v="Sí"/>
    <n v="1"/>
    <s v="No"/>
    <n v="2"/>
    <s v="No"/>
    <n v="2"/>
    <s v="No"/>
    <n v="2"/>
    <s v="N.d."/>
    <s v="N.d."/>
    <s v="no"/>
  </r>
  <r>
    <s v="O.k. Toda…"/>
    <s v="Baja"/>
    <m/>
    <x v="162"/>
    <n v="948"/>
    <s v="948"/>
    <s v="Tabaquería"/>
    <s v="Operadora Aeroboutiques, S.A. de C.V. "/>
    <s v="Sucursal"/>
    <n v="2"/>
    <x v="162"/>
    <s v="Nuevo México"/>
    <n v="32270"/>
    <s v="Guanajuato"/>
    <n v="11"/>
    <s v="Silao"/>
    <s v="01 472 748 2044"/>
    <s v="-"/>
    <s v="N.d."/>
    <s v="n50@dutymexico.com"/>
    <s v="N.d."/>
    <s v="Patricia Delgado Solís"/>
    <s v="Encargado"/>
    <s v="Patricia Delgado Solís"/>
    <s v="Gerente Corporativo Conveniencia y Dutypaid"/>
    <s v="Cadena de consumos culturales"/>
    <n v="4"/>
    <m/>
    <n v="0"/>
    <n v="1"/>
    <m/>
    <s v="N.d."/>
    <s v="General"/>
    <n v="1"/>
    <m/>
    <s v=""/>
    <s v="Aeropuerto"/>
    <n v="1"/>
    <s v="Sí"/>
    <n v="1"/>
    <s v="No"/>
    <n v="2"/>
    <s v="Dimsa, Monclem Ediciones, Océano, Urano, Santillana, Random House"/>
    <n v="6"/>
    <n v="1"/>
    <n v="0.5"/>
    <n v="7.5"/>
    <n v="4"/>
    <n v="4"/>
    <n v="0"/>
    <n v="96"/>
    <n v="0"/>
    <n v="100"/>
    <s v="Sí"/>
    <s v="Sí"/>
    <n v="1"/>
    <s v="Sí"/>
    <n v="1"/>
    <s v="Sí"/>
    <n v="1"/>
    <s v="No"/>
    <n v="2"/>
    <s v="No"/>
    <n v="2"/>
    <s v="No"/>
    <n v="2"/>
    <s v="N.d."/>
    <s v="N.d."/>
    <s v="no"/>
  </r>
  <r>
    <s v="O.k. Casi toda… Me regresarán la llamada para decirme la facturación."/>
    <s v="Baja"/>
    <s v="No es librería / Únicamente, son las oficinas generales. En este domicilio no venden libros. Reenviado el 24 de octubre a las 13:53 hrs. Ana Velázquez, una de las secretarias del señor Gelacio Terán, me dijo que sí recibió el e-mail y le recordará al señor Gelacio para que lo conteste. Hablé con la señorita Ana Velázquez, el miércoles 24 de agosto, a las 12:52 hrs. "/>
    <x v="163"/>
    <n v="13"/>
    <n v="13"/>
    <s v="Librería y Distribuciones Gema"/>
    <s v="Gelasio Terán Román"/>
    <s v="Matriz"/>
    <n v="1"/>
    <x v="163"/>
    <s v="La Pradera"/>
    <s v="07500"/>
    <s v="Distrito Federal"/>
    <n v="9"/>
    <s v="Gustavo A. Madero"/>
    <s v="2617 6671"/>
    <s v="2617 2543"/>
    <s v="2617 2543"/>
    <s v="distribucionesgema@hotmail.com"/>
    <s v="N.d."/>
    <s v="Leticia Tenorio / Ana Velázquez"/>
    <s v="Capturista / Secretaria"/>
    <s v="Gelacio Terán Román"/>
    <s v="Director general"/>
    <s v="Librería"/>
    <n v="1"/>
    <m/>
    <n v="0"/>
    <n v="1"/>
    <n v="1991"/>
    <n v="1991"/>
    <s v="General "/>
    <n v="1"/>
    <s v=""/>
    <s v=""/>
    <s v="No"/>
    <n v="0"/>
    <s v="No"/>
    <n v="2"/>
    <s v="No"/>
    <n v="2"/>
    <s v="Nadie"/>
    <n v="237"/>
    <n v="45"/>
    <n v="45"/>
    <n v="327"/>
    <n v="6"/>
    <n v="95"/>
    <n v="5"/>
    <n v="0"/>
    <n v="0"/>
    <n v="100"/>
    <s v="Artículos fotográficos y revistas "/>
    <s v="Sí"/>
    <n v="1"/>
    <s v="Sí"/>
    <n v="1"/>
    <s v="Sí"/>
    <n v="1"/>
    <s v="No"/>
    <n v="2"/>
    <s v="No"/>
    <n v="2"/>
    <s v="No"/>
    <n v="2"/>
    <s v="N.d."/>
    <s v="N.d."/>
    <s v="si"/>
  </r>
  <r>
    <s v="O.k. Toda…"/>
    <s v="Baja"/>
    <s v="No es librería / Sólo son las oficinas generales. En este domicilio no venden libros. Reenviado el 10 noviembre a las 12:02 hrs. Enviado el 16 de agosto, a las 14:21 hrs. "/>
    <x v="164"/>
    <n v="14"/>
    <n v="14"/>
    <s v="Librería Urgens"/>
    <s v="Urgens, S.A. de C.V."/>
    <s v="Matriz"/>
    <n v="1"/>
    <x v="164"/>
    <s v="Centro de Tlalpan"/>
    <n v="14000"/>
    <s v="Distrito Federal"/>
    <n v="9"/>
    <s v="Tlalpan"/>
    <s v="5513 2747"/>
    <s v="-"/>
    <s v="-"/>
    <s v="buzonaob@yahoo.com"/>
    <s v="N.d."/>
    <s v="Ana María González"/>
    <s v="Secretaria"/>
    <s v="Arturo Ortega Blake"/>
    <s v="Propietario"/>
    <s v="Librería"/>
    <n v="1"/>
    <m/>
    <n v="0"/>
    <n v="0"/>
    <n v="1991"/>
    <n v="1991"/>
    <s v="General "/>
    <n v="1"/>
    <s v=""/>
    <s v=""/>
    <s v="No"/>
    <n v="0"/>
    <s v="Sí"/>
    <n v="1"/>
    <s v="No"/>
    <n v="2"/>
    <s v="Océano, Planeta y Alfaguara"/>
    <n v="30"/>
    <n v="0"/>
    <n v="20"/>
    <n v="50"/>
    <n v="11"/>
    <n v="100"/>
    <n v="0"/>
    <n v="0"/>
    <n v="0"/>
    <n v="100"/>
    <s v="no"/>
    <s v="Sí"/>
    <n v="1"/>
    <s v="Sí"/>
    <n v="1"/>
    <s v="No"/>
    <n v="2"/>
    <s v="No"/>
    <n v="2"/>
    <s v="No"/>
    <n v="2"/>
    <s v="No"/>
    <n v="2"/>
    <s v="N.d."/>
    <s v="N.d."/>
    <s v="si"/>
  </r>
  <r>
    <s v="O.k. Sin embargo, el Lic. Orlando me dijo qué, el dato de la facturación es confidencial. Enviarle información de Multipack y SINLI"/>
    <s v="Baja"/>
    <s v="No es librería / Ofrecen servicios de capacitación para el personal de librerías, como: Organización del Congreso de Libreros; asesoría e implementación de planes de Mercadotecnia, publicidad y manejo de capital humano.     Reenviado el 19 de octubre a las 12:50 hrs., hablé con Rocío Tolentino. Hoy, a partir de las 5 de la tarde, volver a llamar para contactar a la secretaria de… Enviado el 16 de agosto, a las 4:02 p.m."/>
    <x v="165"/>
    <n v="659"/>
    <n v="659"/>
    <s v="INDELI"/>
    <s v="Instituto de Desarrollo Profesional para Libreros (INDELI)"/>
    <s v="Matriz"/>
    <n v="1"/>
    <x v="165"/>
    <s v="Toriello Guerra"/>
    <n v="14050"/>
    <s v="Distrito Federal"/>
    <n v="9"/>
    <s v="Tlalpan"/>
    <s v="5528 2815"/>
    <s v="5665 0220"/>
    <s v="5528 2815"/>
    <s v="arturoahmed@indeli.com.mx / institutodedesarrollo@hotmail.com"/>
    <s v="www.indeli.com.mx"/>
    <s v="Rocío Tolentino Morales"/>
    <s v="Asistente del Director General del Instituto"/>
    <s v="Carmín Daniela Ahmed Nava / Arturo Ahmed"/>
    <s v="Coordinadora de Comunicación / Director General"/>
    <s v="Librería"/>
    <n v="1"/>
    <m/>
    <n v="0"/>
    <n v="0"/>
    <n v="2005"/>
    <n v="2005"/>
    <s v="Especializada"/>
    <n v="3"/>
    <s v="Sector de librerías e industra del libro. Infomación empresarial"/>
    <s v="Sector de Librerías, Industria Del Libro. Información Empresarial"/>
    <s v="No"/>
    <n v="0"/>
    <s v="Sí"/>
    <n v="1"/>
    <s v="No"/>
    <n v="2"/>
    <s v="Colofón, Larousse y Planeta"/>
    <n v="20"/>
    <n v="0"/>
    <n v="20"/>
    <n v="40"/>
    <n v="2"/>
    <n v="100"/>
    <n v="0"/>
    <n v="0"/>
    <n v="0"/>
    <n v="100"/>
    <s v="no"/>
    <s v="Sí"/>
    <n v="1"/>
    <s v="Sí"/>
    <n v="1"/>
    <s v="No"/>
    <n v="2"/>
    <s v="No"/>
    <n v="2"/>
    <s v="No"/>
    <n v="2"/>
    <s v="No"/>
    <n v="2"/>
    <n v="200000"/>
    <s v="Proyecto o empresa unipersonal"/>
    <s v="sí"/>
  </r>
  <r>
    <m/>
    <s v="Baja"/>
    <s v="El señor Javier Sánchez, ya no es propietario de la Librería el Tintero, él ya se independizo y tiene su propia librería pero con otro nombre.  El Tintero, es ahora solo papelería. Enviado el 17 de agosto, a las 12:59 p.m."/>
    <x v="166"/>
    <n v="52"/>
    <n v="52"/>
    <s v="Librería el Tintero  "/>
    <s v="Tintero, S.A de C.V."/>
    <s v="Matriz"/>
    <n v="1"/>
    <x v="166"/>
    <s v="Centro"/>
    <n v="72000"/>
    <s v="Puebla"/>
    <n v="21"/>
    <s v="Puebla"/>
    <s v="01 222 242 3603"/>
    <s v="01 222 242 2120 Comunicarme con el propietario señor Javier Sánchez"/>
    <s v="01 222 232 6416"/>
    <s v="tintero1947@yahoo.com.mx"/>
    <s v="N.d."/>
    <s v="Concepción Sandoval"/>
    <s v="Secretaria"/>
    <s v="Javier Sánchez Carpinteiro"/>
    <s v="Propietario"/>
    <s v="Librería"/>
    <n v="1"/>
    <m/>
    <n v="0"/>
    <n v="0"/>
    <n v="1985"/>
    <n v="1985"/>
    <s v="General "/>
    <n v="1"/>
    <s v="Libros de texto"/>
    <m/>
    <s v="No"/>
    <n v="0"/>
    <s v="Sí"/>
    <n v="1"/>
    <s v="No"/>
    <n v="2"/>
    <s v="McGraw-Hill, Oxford, Random House Mondadori y Santillana"/>
    <n v="60"/>
    <n v="60"/>
    <n v="6"/>
    <n v="126"/>
    <n v="35"/>
    <n v="27"/>
    <n v="70"/>
    <n v="3"/>
    <n v="0"/>
    <n v="100"/>
    <s v="Enmicados, copias fotostáticas, láminas, biografías y unicel. Presentaciones de libros"/>
    <s v="Sí"/>
    <n v="1"/>
    <s v="Sí"/>
    <n v="1"/>
    <s v="Sí"/>
    <n v="1"/>
    <s v="No"/>
    <n v="2"/>
    <s v="No"/>
    <n v="2"/>
    <s v="No"/>
    <n v="2"/>
    <n v="3000000"/>
    <s v="Micro"/>
    <s v="si"/>
  </r>
  <r>
    <s v="O.k. Toda…"/>
    <s v="Baja"/>
    <s v="El 16 de enero, hablé con el señor Catarino y me comentó que ya dejaron de vender libros, actualmente, sólo venden papelería. La sucursal la cerraron. El 11 de enero, a las 11:24 p.m., marqué, pero estaba el buzón… Confirmación de recibido este mismo día… Reenviado el 31 de octubre a las 11:25 hrs. Por e-mail, confirmación de recibido el miércoles 17 de agosto, a las 13:54 hrs."/>
    <x v="167"/>
    <n v="742"/>
    <n v="742"/>
    <s v="Papelería y Librería del Maestro"/>
    <s v="Papelería y Librería del Maestro, S.A. de C.V."/>
    <s v="Matriz"/>
    <n v="1"/>
    <x v="167"/>
    <s v="Cumbres"/>
    <m/>
    <s v="Nuevo León"/>
    <n v="19"/>
    <s v="Monterrey"/>
    <s v="01 81 8342 5779"/>
    <s v="01 81 8342 4457"/>
    <s v="01 81 8342 5779"/>
    <s v="oscar@papeleriadelmaestro.com"/>
    <s v="www.papeleriadelmaestro.com"/>
    <s v="Óscar de la Garza / Catarino Reyes García, Agente de Ventas"/>
    <s v="Encargado"/>
    <s v="Óscar de la Garza"/>
    <s v="Encargado"/>
    <s v="Librería-papelería"/>
    <n v="3"/>
    <m/>
    <n v="0"/>
    <n v="0"/>
    <n v="1941"/>
    <n v="1941"/>
    <s v="Especializada"/>
    <n v="3"/>
    <s v="Texto"/>
    <s v="Texto"/>
    <s v="Plaza Bugambilia"/>
    <n v="2"/>
    <s v="Sí"/>
    <n v="1"/>
    <s v="No"/>
    <n v="2"/>
    <s v="Gonvill"/>
    <n v="40"/>
    <n v="0"/>
    <n v="15"/>
    <n v="55"/>
    <n v="6"/>
    <n v="0"/>
    <n v="50"/>
    <n v="50"/>
    <n v="0"/>
    <n v="100"/>
    <s v="Papelería, bisutería, mercería, equipo de cómputo, fotografía, regalos y envolturas de regalos"/>
    <s v="Sí"/>
    <n v="1"/>
    <s v="Sí"/>
    <n v="1"/>
    <s v="Sí"/>
    <n v="1"/>
    <s v="Sí"/>
    <n v="1"/>
    <s v="Sí"/>
    <n v="1"/>
    <s v="Sí"/>
    <n v="1"/>
    <s v="N.d."/>
    <s v="N.d."/>
    <s v="no"/>
  </r>
  <r>
    <s v="O.k. Toda…"/>
    <s v="Baja"/>
    <s v="Ya dejó de vender libros. La señora María Eugenia, ya dejó de vender libros y nada más vende papelería, pues considera que hay una competencia desleal, porque van de las editoriales y ellos se encargan de vender los libros en las escuelas. "/>
    <x v="168"/>
    <n v="769"/>
    <n v="769"/>
    <s v="Librería Bilbao"/>
    <s v="María Eugenia Esquivel Molina"/>
    <s v="Matriz"/>
    <n v="1"/>
    <x v="168"/>
    <s v="Cimatario"/>
    <n v="76030"/>
    <s v="Querétaro"/>
    <n v="22"/>
    <s v="Querétaro"/>
    <s v="01 442 224 2574"/>
    <s v="-"/>
    <s v="01 442 224 2574"/>
    <s v="bilbaocentrodeservicios@yahoo.com"/>
    <s v="N.d."/>
    <s v="Lorenzo Segura"/>
    <s v="Encargado"/>
    <s v="María Eugenia Esquivel Molina"/>
    <s v="Propietaria"/>
    <s v="Librería"/>
    <n v="1"/>
    <m/>
    <n v="0"/>
    <n v="0"/>
    <n v="1991"/>
    <n v="1991"/>
    <s v="General"/>
    <n v="1"/>
    <m/>
    <s v=""/>
    <s v="No"/>
    <n v="0"/>
    <s v="Sí"/>
    <n v="1"/>
    <s v="No"/>
    <n v="2"/>
    <s v="Vergara y Riba Editora"/>
    <n v="10"/>
    <n v="0"/>
    <n v="16"/>
    <n v="26"/>
    <n v="3"/>
    <n v="35"/>
    <n v="65"/>
    <n v="0"/>
    <n v="0"/>
    <n v="100"/>
    <s v="no"/>
    <s v="No"/>
    <n v="2"/>
    <s v="No"/>
    <n v="2"/>
    <s v="Sí"/>
    <n v="1"/>
    <s v="No"/>
    <n v="2"/>
    <s v="No"/>
    <n v="2"/>
    <s v="No"/>
    <n v="2"/>
    <n v="400000"/>
    <s v="Proyecto o empresa unipersonal"/>
    <s v="no"/>
  </r>
  <r>
    <s v="O.k. Toda…"/>
    <s v="Baja"/>
    <s v="El 21 de septiembre a las 14:00 hrs., hablé con la señora Rosa María García y me comentó que ya dejaron de vender libros.  No tiene e-mail"/>
    <x v="169"/>
    <n v="834"/>
    <n v="834"/>
    <s v="Librería Lila"/>
    <s v="Gerardo Murillo Noriega"/>
    <s v="Matriz"/>
    <n v="1"/>
    <x v="169"/>
    <s v="Miravalle"/>
    <s v="'03580"/>
    <s v="Distrito Federal"/>
    <n v="9"/>
    <s v="Benito Juárez"/>
    <s v="5539 4315"/>
    <s v="-"/>
    <s v="5672 5075"/>
    <s v="N.d."/>
    <s v="N.d."/>
    <s v="Gerardo Murillo Noriega"/>
    <s v="Propietario"/>
    <s v="Gerardo Murillo Noriega"/>
    <s v="Propietario"/>
    <s v="Librería"/>
    <n v="1"/>
    <m/>
    <n v="0"/>
    <n v="0"/>
    <n v="1957"/>
    <n v="1957"/>
    <s v="Especializada"/>
    <n v="3"/>
    <s v="Texto"/>
    <s v="Texto"/>
    <s v="No"/>
    <n v="0"/>
    <s v="No"/>
    <n v="2"/>
    <s v="No"/>
    <n v="2"/>
    <s v="Nadie"/>
    <n v="3"/>
    <n v="0"/>
    <n v="0.5"/>
    <n v="3.5"/>
    <n v="2"/>
    <n v="43"/>
    <n v="47"/>
    <n v="10"/>
    <n v="0"/>
    <n v="100"/>
    <s v="Papelería, regalos y dulces"/>
    <s v="Sí"/>
    <n v="1"/>
    <s v="No"/>
    <n v="2"/>
    <s v="No"/>
    <n v="2"/>
    <s v="No"/>
    <n v="2"/>
    <s v="No"/>
    <n v="2"/>
    <s v="No"/>
    <n v="2"/>
    <n v="500000"/>
    <s v="Proyecto o empresa unipersonal"/>
    <s v="sí"/>
  </r>
  <r>
    <s v="Teresa de Jesús, no supo decirme estos datos, debido a que apenas acaba de ingresar a esta sucursal. Ella anteriormente estaba en Prolongación Madero 270."/>
    <s v="Baja"/>
    <s v="El 6 de octubre, de 2011, hablé con la señora Alma y me dijo que ya no vende libros, porque la venta ha disminuido considerablemente y la inseguridad. Actualmente se dedica a la suscripción de revistas, ¿será?  Enviado el 21 de septiembre a las 14:17 hrs., hablé con el señor Marcelo No tiene e-mail"/>
    <x v="170"/>
    <n v="864"/>
    <s v="a343"/>
    <s v="Librería Distribuidora Contable Administrativa y Fiscal"/>
    <s v="Alma Nader Ceja"/>
    <s v="Matriz"/>
    <n v="1"/>
    <x v="170"/>
    <s v="Fracc. Reforma"/>
    <n v="91919"/>
    <s v="Veracruz"/>
    <n v="30"/>
    <s v="Veracruz"/>
    <s v="01 229 935 4333"/>
    <s v="-"/>
    <s v="N.d."/>
    <s v="N.d."/>
    <s v="N.d."/>
    <s v="Eva Meza Velázquez"/>
    <s v="Apoyo"/>
    <s v="Alma Nader Ceja"/>
    <s v="Propietaria"/>
    <s v="Librería"/>
    <n v="1"/>
    <m/>
    <n v="0"/>
    <n v="0"/>
    <d v="2001-02-01T00:00:00"/>
    <n v="2001"/>
    <s v="Especializada"/>
    <n v="3"/>
    <s v="Libros contables"/>
    <s v="Contables"/>
    <s v="No"/>
    <n v="0"/>
    <s v="No"/>
    <n v="2"/>
    <s v="No"/>
    <n v="2"/>
    <s v="Nadie"/>
    <s v="N.d."/>
    <s v="N.d."/>
    <s v="N.d."/>
    <s v="N.d."/>
    <s v="N.d."/>
    <n v="82"/>
    <n v="1"/>
    <n v="17"/>
    <n v="0"/>
    <n v="100"/>
    <s v="N.d."/>
    <s v="N.d."/>
    <n v="0"/>
    <s v="N.d."/>
    <n v="0"/>
    <s v="N.d."/>
    <n v="0"/>
    <s v="N.d."/>
    <n v="0"/>
    <s v="N.d."/>
    <n v="0"/>
    <s v="N.d."/>
    <n v="0"/>
    <s v="N.d."/>
    <s v="N.d."/>
    <s v="N.d."/>
  </r>
  <r>
    <s v="O.k. Toda…"/>
    <s v="Baja"/>
    <s v="Ya van a cerrar la librería, porque ya no es negocio, hablé con el señor Manuel Sánchez."/>
    <x v="171"/>
    <n v="736"/>
    <n v="736"/>
    <s v="Librero La Providencia"/>
    <s v="Manuel Sánchez Mayoral"/>
    <s v="Matriz"/>
    <n v="1"/>
    <x v="171"/>
    <s v="Centro"/>
    <n v="91700"/>
    <s v="Veracruz"/>
    <n v="30"/>
    <s v="Veracruz"/>
    <s v="01 229 932 1929"/>
    <s v="-"/>
    <s v="N.d."/>
    <s v="N.d."/>
    <s v="N.d."/>
    <s v="Manuel Sánchez Mayoral "/>
    <s v="Propietario"/>
    <s v="Manuel Sánchez Mayoral "/>
    <s v="Propietario"/>
    <s v="Librería"/>
    <n v="1"/>
    <m/>
    <n v="0"/>
    <n v="0"/>
    <n v="1935"/>
    <n v="1935"/>
    <s v="General"/>
    <n v="1"/>
    <m/>
    <s v=""/>
    <s v="No"/>
    <n v="0"/>
    <s v="No"/>
    <n v="2"/>
    <s v="No"/>
    <n v="2"/>
    <s v="Nadie"/>
    <n v="25"/>
    <n v="0"/>
    <n v="2"/>
    <n v="27"/>
    <n v="1"/>
    <n v="100"/>
    <n v="0"/>
    <n v="0"/>
    <n v="0"/>
    <n v="100"/>
    <s v="no"/>
    <s v="No"/>
    <n v="2"/>
    <s v="No"/>
    <n v="2"/>
    <s v="No"/>
    <n v="2"/>
    <s v="No"/>
    <n v="2"/>
    <s v="No"/>
    <n v="2"/>
    <s v="No"/>
    <n v="2"/>
    <s v="Menos de 250,000"/>
    <s v="Proyecto o empresa unipersonal"/>
    <s v="no"/>
  </r>
  <r>
    <m/>
    <s v="Terminada"/>
    <s v="Se negó a participar"/>
    <x v="172"/>
    <n v="73"/>
    <n v="73"/>
    <s v="Librerías de Cristal"/>
    <s v="Librerías de Cristal, S.A. de C.V."/>
    <s v="Sucursal"/>
    <n v="2"/>
    <x v="172"/>
    <s v="Centro"/>
    <n v="24000"/>
    <s v="Campeche"/>
    <n v="4"/>
    <s v="Campeche"/>
    <s v="01 981 127 1526"/>
    <s v="-"/>
    <s v="01 981 816 0088"/>
    <s v="campeche@libreriasdecristal.com.mx"/>
    <s v="www.libreriasdecristal.com.mx"/>
    <s v="Irma Fabiola Segovia Montores"/>
    <s v="Gerente"/>
    <s v="Jorge Flores Suari"/>
    <s v="Presidente ejecutivo"/>
    <s v="Librería"/>
    <n v="1"/>
    <m/>
    <n v="0"/>
    <n v="1"/>
    <n v="1992"/>
    <n v="1992"/>
    <s v="General "/>
    <n v="1"/>
    <s v=""/>
    <s v=""/>
    <s v="No"/>
    <n v="0"/>
    <s v="Sí"/>
    <n v="1"/>
    <s v="No"/>
    <n v="2"/>
    <s v="John Wiley, Limusa y Baker And Taylor"/>
    <n v="311"/>
    <n v="0"/>
    <n v="2.4"/>
    <n v="313.39999999999998"/>
    <n v="5"/>
    <n v="60"/>
    <n v="35"/>
    <n v="5"/>
    <n v="0"/>
    <n v="100"/>
    <s v="Cds, Dvs, E-book, material didáctico, test psicológicos, revistas, ventas a través de la página web. Telemarketing a los clientes. "/>
    <s v="Sí"/>
    <n v="1"/>
    <s v="Sí"/>
    <n v="1"/>
    <s v="Sí"/>
    <n v="1"/>
    <s v="Sí"/>
    <n v="1"/>
    <s v="Sí"/>
    <n v="1"/>
    <s v="Sí"/>
    <n v="1"/>
    <s v="N.d."/>
    <s v="N.d."/>
    <s v="sí"/>
  </r>
  <r>
    <m/>
    <s v="Terminada"/>
    <s v="Incompleta. El 20 de febrero a las 12:28 hrs., hablé con la señora Evelia, pero ya no quiso seguir ayudándome a partir de los libros importados... Reenviado el 1 de noviembre a las 5:32 p.m. Reenviado al señor Antonio Vela, el 8/09/2011 a las 5:10 p.m. No conocen al señor Jox Juan. Enviado el 16 de agosto, a las 3:32 p.m. "/>
    <x v="173"/>
    <n v="110"/>
    <n v="110"/>
    <s v="Librería Ciencias"/>
    <s v="Librería Ciencias, S.A."/>
    <s v="Matriz"/>
    <n v="1"/>
    <x v="173"/>
    <s v="Universidad"/>
    <s v="04360"/>
    <s v="Distrito Federal"/>
    <n v="9"/>
    <s v="Coyoacán"/>
    <s v="5554 2555"/>
    <s v="5658 0714"/>
    <s v="5554 2555"/>
    <s v="eveliajose@hotmail.com"/>
    <s v="N.d."/>
    <s v="Evelia Vela"/>
    <s v="Gerente"/>
    <s v="Evelia Vela"/>
    <s v="Gerente"/>
    <s v="Librería"/>
    <n v="1"/>
    <m/>
    <n v="0"/>
    <n v="0"/>
    <n v="1968"/>
    <n v="1968"/>
    <s v="Especializada"/>
    <n v="3"/>
    <s v="Textos Científicos, Técnicos, Administración, Computación"/>
    <s v="Textos Científicos, Técnicos, Administración, Computación"/>
    <s v="No"/>
    <n v="0"/>
    <s v="Sí"/>
    <n v="1"/>
    <s v="Sí"/>
    <n v="1"/>
    <s v="no"/>
    <n v="98"/>
    <n v="35"/>
    <n v="35"/>
    <n v="168"/>
    <n v="6"/>
    <n v="100"/>
    <n v="0"/>
    <n v="0"/>
    <n v="0"/>
    <n v="100"/>
    <s v="no"/>
    <s v="Sí"/>
    <n v="1"/>
    <s v="Sí"/>
    <n v="1"/>
    <s v="No"/>
    <n v="2"/>
    <s v="No"/>
    <n v="2"/>
    <s v="No"/>
    <n v="2"/>
    <s v="No"/>
    <n v="2"/>
    <s v="N.d."/>
    <s v="N.d."/>
    <s v="no"/>
  </r>
  <r>
    <m/>
    <s v="Terminada"/>
    <s v="Llamar al corporativo, teléfono 5688 4233 contactar a la Lic. Alvarado Parro, hablé con Graciela Beltrán"/>
    <x v="174"/>
    <n v="517"/>
    <n v="517"/>
    <s v="Centro Cultural Trillas"/>
    <s v="Editorial Trillas, S. A. de C. V."/>
    <s v="Sucursal"/>
    <m/>
    <x v="174"/>
    <s v="Mixcoac"/>
    <s v="03910"/>
    <s v="Distrito Federal"/>
    <n v="9"/>
    <s v="Benito Juárez"/>
    <s v="5688 9575"/>
    <s v="-"/>
    <s v="5604 0066"/>
    <s v="cctmolinos@prodigy.net.mx / gerenciatrillasmolino@prodigy.net.mx"/>
    <s v="www.etrillas.com.mx"/>
    <s v="Claudia Medina Domínguez"/>
    <s v="Asesora Bibliográfica"/>
    <s v="Guadalupe Alvarado"/>
    <s v="Gerente"/>
    <m/>
    <m/>
    <m/>
    <m/>
    <m/>
    <m/>
    <n v="2009"/>
    <s v="General con área de especialización"/>
    <m/>
    <s v="Texto"/>
    <m/>
    <s v="Plaza del Libro"/>
    <m/>
    <s v="No"/>
    <n v="2"/>
    <s v="No"/>
    <n v="2"/>
    <s v="Nadie"/>
    <m/>
    <m/>
    <m/>
    <m/>
    <n v="7"/>
    <m/>
    <m/>
    <m/>
    <m/>
    <m/>
    <s v="PLAYERAS Y BOLSAS DE Trillas"/>
    <s v="Sí"/>
    <n v="1"/>
    <s v="Sí"/>
    <n v="1"/>
    <s v="Sí"/>
    <n v="1"/>
    <s v="No"/>
    <n v="2"/>
    <s v="Sí"/>
    <n v="1"/>
    <s v="Sí"/>
    <n v="1"/>
    <s v="N.d."/>
    <s v="N.d."/>
    <s v="sí"/>
  </r>
  <r>
    <m/>
    <s v="Terminada"/>
    <s v="Corportativo 5688-4233"/>
    <x v="175"/>
    <n v="517"/>
    <n v="517"/>
    <s v="Centro Cultural Trillas"/>
    <s v="Editorial Trillas, S. A. de C. V."/>
    <s v="Sucursal"/>
    <n v="2"/>
    <x v="175"/>
    <s v="Centro Urgano San Fernando de la Herradura"/>
    <s v="52788 En la página web: 52786"/>
    <s v="México"/>
    <n v="15"/>
    <s v="Huixquilucan"/>
    <s v="5290 3418"/>
    <s v="-"/>
    <s v="5290 8116"/>
    <s v="cctinterlomas@prodigy.net.mx"/>
    <s v="www.etrillas.com.mx"/>
    <s v="Elizabeth Araceli Cabello Trejo"/>
    <s v="Gerente"/>
    <s v="Elizabeth Araceli Cabello Trejo"/>
    <s v="Gerente"/>
    <s v="Editorial"/>
    <n v="2"/>
    <s v="Propio"/>
    <n v="2"/>
    <n v="1"/>
    <s v="N.d."/>
    <s v="N.d."/>
    <s v="General con área de especialización"/>
    <n v="2"/>
    <s v="Texto"/>
    <s v="Texto"/>
    <s v="Centro  Comercial"/>
    <n v="2"/>
    <s v="No"/>
    <n v="2"/>
    <s v="No"/>
    <n v="2"/>
    <s v="Nadie"/>
    <n v="45"/>
    <n v="15"/>
    <n v="3"/>
    <n v="63"/>
    <n v="6"/>
    <n v="30"/>
    <n v="70"/>
    <n v="0"/>
    <n v="0"/>
    <n v="100"/>
    <s v="no"/>
    <s v="Sí"/>
    <n v="1"/>
    <s v="Sí"/>
    <n v="1"/>
    <s v="Sí"/>
    <n v="1"/>
    <s v="No"/>
    <n v="2"/>
    <s v="Sí"/>
    <n v="1"/>
    <s v="Sí"/>
    <n v="1"/>
    <s v="N.d."/>
    <s v="N.d."/>
    <m/>
  </r>
  <r>
    <m/>
    <s v="Terminada"/>
    <s v="O.k. Internet. El 14 de marzo, me comuniqué y la persona que tomó la llamada me dijo que llamará a este número: 5553 5531"/>
    <x v="176"/>
    <n v="518"/>
    <n v="518"/>
    <s v="Librería Esotérica Yug"/>
    <s v="Editora y Distribuidora Yug, S.A. de C.V."/>
    <s v="Sucursal"/>
    <n v="2"/>
    <x v="176"/>
    <s v="Centro"/>
    <s v="06010"/>
    <s v="Distrito Federal"/>
    <n v="9"/>
    <s v="Cuauhtémoc"/>
    <s v="5510 9364"/>
    <s v="-"/>
    <s v="N.d."/>
    <s v="libre@yug.com.mx"/>
    <s v="www.yug.com.mx"/>
    <s v="Enrique Rodriguez"/>
    <s v="Administrativo"/>
    <s v="Rebeca Múñiz Greenberg"/>
    <s v="Gerente general"/>
    <s v="Editorial"/>
    <n v="2"/>
    <s v="General"/>
    <n v="1"/>
    <n v="0"/>
    <n v="2004"/>
    <n v="2004"/>
    <s v="Especializada"/>
    <n v="3"/>
    <s v="Naturismo, esoterismo"/>
    <s v="Naturismo, Esoterismo"/>
    <s v="No"/>
    <n v="0"/>
    <s v="Sí"/>
    <n v="1"/>
    <s v="Sí"/>
    <n v="1"/>
    <s v="Además de sus propias importaciones, venden importaciones de otras empresas. Edaf, Itztlacihualt, Nirvana, Lectorum, Libros Lectores y Servicios, Jupiter (Venezuela)/ Rbar(Argentina)/ U.S: Games Sistems(USA)"/>
    <n v="13"/>
    <n v="0"/>
    <n v="2"/>
    <n v="15"/>
    <n v="1"/>
    <n v="95"/>
    <n v="0"/>
    <n v="5"/>
    <n v="0"/>
    <n v="100"/>
    <s v="no"/>
    <s v="Sí"/>
    <n v="1"/>
    <s v="Sí"/>
    <n v="1"/>
    <s v="Sí"/>
    <n v="1"/>
    <s v="Sí"/>
    <n v="1"/>
    <s v="Sí"/>
    <n v="1"/>
    <s v="Sí"/>
    <n v="1"/>
    <s v="Proyecto o empresa unipersonal"/>
    <s v="Proyecto o empresa unipersonal"/>
    <m/>
  </r>
  <r>
    <m/>
    <s v="Terminada"/>
    <s v="El 26 de marzo, marqué pero la señorita Guadalupe Manzanares, se negó a participar"/>
    <x v="177"/>
    <n v="948"/>
    <s v="948"/>
    <s v="Tabaquería"/>
    <s v="Operadora Aeroboutiques, S.A. de C.V. "/>
    <s v="Sucursal"/>
    <n v="2"/>
    <x v="177"/>
    <s v="-"/>
    <n v="77500"/>
    <s v="Quintana Roo"/>
    <n v="23"/>
    <s v="Benito Juárez"/>
    <s v="01 998 885 3142 / 848 8400 ext. 4375"/>
    <s v="-"/>
    <s v="N.d."/>
    <s v="N.d."/>
    <s v="N.d."/>
    <s v="María del Rocío Fernández Espinosa"/>
    <s v="Encargado"/>
    <s v="Guadalupe Manzanares"/>
    <s v="Gerente Corporativo Conveniencia y Dutypaid"/>
    <s v="Cadena de consumos culturales"/>
    <n v="4"/>
    <m/>
    <n v="0"/>
    <n v="1"/>
    <m/>
    <s v="N.d."/>
    <s v="General"/>
    <n v="1"/>
    <m/>
    <s v=""/>
    <s v="Hotel"/>
    <n v="1"/>
    <s v="Sí"/>
    <n v="1"/>
    <s v="No"/>
    <n v="2"/>
    <s v="Dimsa, Monclem Ediciones, Océano, Urano, Santillana, Random House"/>
    <n v="2"/>
    <n v="0"/>
    <n v="0.5"/>
    <n v="2.5"/>
    <n v="1"/>
    <n v="13"/>
    <n v="0"/>
    <n v="87"/>
    <n v="0"/>
    <n v="100"/>
    <s v="Sí"/>
    <s v="Sí"/>
    <n v="1"/>
    <s v="Sí"/>
    <n v="1"/>
    <s v="Sí"/>
    <n v="1"/>
    <s v="No"/>
    <n v="2"/>
    <s v="No"/>
    <n v="2"/>
    <s v="No"/>
    <n v="2"/>
    <s v="N.d."/>
    <s v="N.d."/>
    <s v="no"/>
  </r>
  <r>
    <s v="O.k. Toda…"/>
    <s v="Terminada"/>
    <s v="Llamar a  la casa matriz"/>
    <x v="178"/>
    <n v="950"/>
    <n v="182"/>
    <s v="Librerías Cervantes"/>
    <s v="Maflovaz, S.A. de C.V."/>
    <s v="Sucursal"/>
    <n v="2"/>
    <x v="178"/>
    <s v="Centro"/>
    <n v="79000"/>
    <s v="San Luis Potosí"/>
    <n v="24"/>
    <s v="Ciudad Valles"/>
    <s v="01 481 382 0864"/>
    <s v="-"/>
    <s v="N.d."/>
    <s v="jmflores60@hotmail.com"/>
    <s v="www.cervantespapelerias.com"/>
    <s v="Juan Marín Flores Muñoz"/>
    <s v="Gerente"/>
    <s v="Juan Marín Flores González"/>
    <s v="Director general"/>
    <s v="Librería-papelería"/>
    <n v="3"/>
    <m/>
    <n v="0"/>
    <n v="0"/>
    <n v="1965"/>
    <n v="1965"/>
    <s v="Especializada"/>
    <n v="3"/>
    <s v="Texto"/>
    <s v="Texto"/>
    <s v="No"/>
    <n v="0"/>
    <s v="Sí"/>
    <n v="1"/>
    <s v="No"/>
    <n v="2"/>
    <s v="Porrúa, Trillas y Santillana"/>
    <n v="15"/>
    <n v="15"/>
    <n v="9"/>
    <n v="39"/>
    <n v="2"/>
    <n v="19"/>
    <n v="34"/>
    <n v="47"/>
    <n v="0"/>
    <n v="100"/>
    <s v="papelería y regalos. Entrega de libros a domicilio"/>
    <s v="Sí"/>
    <n v="1"/>
    <s v="Sí"/>
    <n v="1"/>
    <s v="Sí"/>
    <n v="1"/>
    <s v="No"/>
    <n v="2"/>
    <s v="No"/>
    <n v="2"/>
    <s v="No"/>
    <n v="2"/>
    <s v="N.d."/>
    <s v="N.d."/>
    <s v="no"/>
  </r>
  <r>
    <s v="O.k. Toda… La fundación de esta librería fue en agosto de 2008. "/>
    <s v="Terminada"/>
    <s v="Llamar a las oficinas generales / El 1 de marzo, a las 12:33 hrs., hablé con María de Lourdes y me dijo que llamará a Poza Rica. "/>
    <x v="179"/>
    <n v="51"/>
    <n v="51"/>
    <s v="Librerías Virgo"/>
    <s v="Gustavo Reyes Lira López"/>
    <s v="Sucursal"/>
    <n v="2"/>
    <x v="179"/>
    <s v="Centro"/>
    <s v="92800"/>
    <s v="Veracruz"/>
    <n v="30"/>
    <s v="Tuxpan"/>
    <s v="01 783 835 0232"/>
    <s v="-"/>
    <s v="N.d."/>
    <s v="libreriavirgo_suctx@prodigy.net.mx"/>
    <s v="N.d."/>
    <s v="Gustavo Reyes Lira López"/>
    <s v="Propietario"/>
    <s v="Gustavo Reyes Lira López"/>
    <s v="Propietario"/>
    <s v="Librería"/>
    <n v="1"/>
    <m/>
    <n v="0"/>
    <n v="0"/>
    <n v="2002"/>
    <n v="2002"/>
    <s v="General "/>
    <n v="1"/>
    <s v=""/>
    <s v=""/>
    <s v="No"/>
    <n v="0"/>
    <s v="Sí"/>
    <n v="1"/>
    <s v="No"/>
    <n v="2"/>
    <s v="Urano, Planeta y Random House Mondadori"/>
    <n v="42"/>
    <n v="4"/>
    <n v="4"/>
    <n v="50"/>
    <n v="4"/>
    <n v="50"/>
    <n v="50"/>
    <n v="0"/>
    <n v="0"/>
    <n v="100"/>
    <s v="no"/>
    <s v="Sí"/>
    <n v="1"/>
    <s v="Sí"/>
    <n v="1"/>
    <s v="Sí"/>
    <n v="1"/>
    <s v="No"/>
    <n v="2"/>
    <s v="No"/>
    <n v="2"/>
    <s v="No"/>
    <n v="2"/>
    <s v="N.d."/>
    <s v="N.d."/>
    <s v="si"/>
  </r>
  <r>
    <s v="Falta la facturación. En Julio 24, obtuve la respuesta, Hoy, 22 de julio, solicite la información por correo electrónico."/>
    <s v="Terminada"/>
    <m/>
    <x v="180"/>
    <n v="74"/>
    <n v="74"/>
    <s v="Librería Grupo Libro Club"/>
    <s v="Impulsora Libro Club, S.A. de C.V."/>
    <s v="Sucursal"/>
    <n v="2"/>
    <x v="180"/>
    <s v="Zona Centro"/>
    <n v="22000"/>
    <s v="Baja California"/>
    <n v="2"/>
    <s v="Tijuana"/>
    <s v="01 664 638 4077"/>
    <s v="01 664 638 4460"/>
    <s v="01 664 638 4445"/>
    <s v="centro@libroclub.com"/>
    <s v="www.libroclub.com"/>
    <s v="Eduardo Caro / José Luis Sánchez"/>
    <s v="Encargado / Responsable de todas las librerías"/>
    <s v="Raúl Pérez Rojas"/>
    <s v="Coordinador General"/>
    <s v="Librería"/>
    <n v="1"/>
    <m/>
    <n v="0"/>
    <n v="1"/>
    <n v="2007"/>
    <n v="2007"/>
    <s v="General"/>
    <n v="1"/>
    <m/>
    <s v=""/>
    <s v="No"/>
    <n v="0"/>
    <s v="Sí"/>
    <n v="1"/>
    <s v="Sí"/>
    <n v="1"/>
    <s v="Random House Mondadori, Planeta, Alfaguara y Editorial Iztaccíhuatl de Monterrey"/>
    <n v="100"/>
    <n v="30"/>
    <n v="4"/>
    <n v="134"/>
    <n v="6"/>
    <n v="26"/>
    <n v="68"/>
    <n v="6"/>
    <n v="0"/>
    <n v="100"/>
    <s v="Papelería, material didáctico"/>
    <s v="Sí"/>
    <n v="1"/>
    <s v="Sí"/>
    <n v="1"/>
    <s v="Sí"/>
    <n v="1"/>
    <s v="No"/>
    <n v="2"/>
    <s v="No"/>
    <n v="2"/>
    <s v="No"/>
    <n v="2"/>
    <n v="2645000"/>
    <m/>
    <s v="si"/>
  </r>
  <r>
    <s v="12:00 p.m. Agosto 24, 2009. Alrededor de esta hora volver a comunicarme con Concepción. Nos quedamos en los porcentajes. Falta la Sucursal."/>
    <s v="Terminada"/>
    <s v="El 11 de abril, a las 13:55 hrs., hablé con Sandra, pero a partir de su nombre, me dijo que llamará a las oficinas generales…"/>
    <x v="181"/>
    <n v="440"/>
    <n v="440"/>
    <s v="Cuéllar Librerías"/>
    <s v="Cuéllar Librerías, S.A. de C.V."/>
    <s v="Sucursal"/>
    <n v="2"/>
    <x v="181"/>
    <s v="Unidad del Bosque"/>
    <n v="91010"/>
    <s v="Veracruz"/>
    <n v="30"/>
    <s v="Xalapa"/>
    <s v="01 228 814 8323"/>
    <s v="-"/>
    <s v="01 228 814 8323"/>
    <s v="ventas@cuellarlibrerias.com.mx"/>
    <s v="www.cuellarlibrerias.com.mx"/>
    <s v="Noelia Cuéllar Aguirre"/>
    <s v="Gerente General"/>
    <s v="Roberto Cuéllar Aguirre"/>
    <s v="Director general"/>
    <s v="Librería"/>
    <n v="1"/>
    <m/>
    <n v="0"/>
    <n v="0"/>
    <n v="1997"/>
    <n v="1997"/>
    <s v="Especializada"/>
    <n v="3"/>
    <s v="Ciencias de La Salud"/>
    <s v="Ciencias de La Salud"/>
    <s v="No"/>
    <n v="0"/>
    <s v="Sí"/>
    <n v="1"/>
    <s v="No"/>
    <n v="2"/>
    <s v="Elsevier, Médica Panamericana, El Manual Moderno y McGraw-Hill"/>
    <n v="20"/>
    <n v="5"/>
    <n v="1"/>
    <n v="26"/>
    <n v="2"/>
    <n v="80"/>
    <n v="0"/>
    <n v="20"/>
    <n v="0"/>
    <n v="100"/>
    <s v="Uniformes e instrumental médico"/>
    <s v="Sí"/>
    <n v="1"/>
    <s v="Sí"/>
    <n v="1"/>
    <s v="Sí"/>
    <n v="1"/>
    <s v="No"/>
    <n v="2"/>
    <s v="No"/>
    <n v="2"/>
    <s v="No"/>
    <n v="2"/>
    <n v="1500000"/>
    <s v="Micro"/>
    <s v="sí"/>
  </r>
  <r>
    <s v="Lourdes Meza, me dijo que desde octubre del año pasado, Conceción Flores Villalobos le traspaso esta librería al señor Ismael. de 11:00 a 14:00 hrs., intentar hablar con Lourdes Meza, encargada de esta librería, para que me diga el nombre del actual propi"/>
    <s v="Terminada"/>
    <s v="01 999 928 0489"/>
    <x v="182"/>
    <n v="452"/>
    <n v="452"/>
    <s v="Librería Burrel"/>
    <s v="Librería Burrel S. A."/>
    <s v="Sucursal"/>
    <n v="2"/>
    <x v="182"/>
    <s v="Fracc. Gonzalo Guerrero"/>
    <s v="97118"/>
    <s v="Yucatán"/>
    <n v="31"/>
    <s v="Mérida"/>
    <s v="01 999 944 7228"/>
    <s v="-"/>
    <s v="N.d."/>
    <s v="libreriaburrel@prodigy.net.mx / jorgeluis@libreriaburrel.com.mx"/>
    <s v="www.burrel.com.mx"/>
    <s v="Luis Jorge Bros Mesquita"/>
    <s v="Apoderado Legal"/>
    <s v="Luis Jorge Bros Mesquita"/>
    <s v="Apoderado Legal"/>
    <s v="Librería-papelería"/>
    <n v="3"/>
    <m/>
    <n v="0"/>
    <n v="1"/>
    <n v="1994"/>
    <n v="1994"/>
    <s v="Especializada"/>
    <n v="3"/>
    <s v="Texto"/>
    <s v="Texto"/>
    <s v="Plaza Comercial"/>
    <n v="2"/>
    <s v="No"/>
    <n v="2"/>
    <s v="No"/>
    <n v="2"/>
    <s v="Nadie"/>
    <n v="58"/>
    <n v="58"/>
    <n v="5"/>
    <n v="121"/>
    <n v="8"/>
    <n v="12"/>
    <n v="37.5"/>
    <n v="50"/>
    <n v="0"/>
    <n v="99.5"/>
    <s v="papelería"/>
    <s v="Sí"/>
    <n v="1"/>
    <s v="Sí"/>
    <n v="1"/>
    <s v="No"/>
    <n v="2"/>
    <s v="No"/>
    <n v="2"/>
    <s v="No"/>
    <n v="2"/>
    <s v="No"/>
    <n v="2"/>
    <n v="4018142"/>
    <s v="Micro"/>
    <m/>
  </r>
  <r>
    <s v="Ma. Guadalupe Escobar González, propietaria, me comentó que le dio un infarto y por esa razón el año pasado no vendieron nada de libros. "/>
    <s v="Terminada"/>
    <s v="El 17 de abril, a las 14:09 hrs., marqué y atendió la llamada Mariana, pero me comentó que me comunicará a las oficinas generales.  "/>
    <x v="183"/>
    <n v="452"/>
    <n v="452"/>
    <s v="Librería Burrel"/>
    <s v="Librería Burrel S. A."/>
    <s v="Sucursal"/>
    <n v="2"/>
    <x v="183"/>
    <s v="Fracc. Monte Cristo"/>
    <s v="97133"/>
    <s v="Yucatán"/>
    <n v="31"/>
    <s v="Mérida"/>
    <s v="01 999 944 7923"/>
    <s v="-"/>
    <s v="N.d."/>
    <s v="libreriaburrel@prodigy.net.mx / jorgeluis@libreriaburrel.com.mx"/>
    <s v="www.burrel.com.mx"/>
    <s v="Luis Jorge Bros Mesquita"/>
    <s v="Apoderado Legal"/>
    <s v="Luis Jorge Bros Mesquita"/>
    <s v="Apoderado Legal"/>
    <s v="Librería-papelería"/>
    <n v="3"/>
    <m/>
    <n v="0"/>
    <n v="1"/>
    <n v="2000"/>
    <n v="2000"/>
    <s v="Especializada"/>
    <n v="3"/>
    <s v="Texto"/>
    <s v="Texto"/>
    <s v="Plaza Comercial"/>
    <n v="2"/>
    <s v="No"/>
    <n v="2"/>
    <s v="No"/>
    <n v="2"/>
    <s v="Nadie"/>
    <n v="30"/>
    <n v="0"/>
    <n v="2"/>
    <n v="32"/>
    <n v="6"/>
    <n v="12"/>
    <n v="37.5"/>
    <n v="50"/>
    <n v="0"/>
    <n v="99.5"/>
    <s v="papelería"/>
    <s v="Sí"/>
    <n v="1"/>
    <s v="Sí"/>
    <n v="1"/>
    <s v="No"/>
    <n v="2"/>
    <s v="No"/>
    <n v="2"/>
    <s v="No"/>
    <n v="2"/>
    <s v="No"/>
    <n v="2"/>
    <n v="3261558"/>
    <s v="Micro"/>
    <m/>
  </r>
  <r>
    <s v="Marzo 2, 2010, Concepción Flores Villalobos, ya traspaso la librería Atlas. Enero 27, 201o, hablé con Concepción y me pidió qué al señor Federico le solicité los datos por correo electrónico.  Solicitar la información por e-mail. Dic. 17, llamar por la ma"/>
    <s v="Terminada"/>
    <m/>
    <x v="184"/>
    <n v="948"/>
    <s v="948"/>
    <s v="Selecciones Gift Shop"/>
    <s v="Operadora Aeroboutiques, S.A. de C.V. "/>
    <s v="Sucursal"/>
    <n v="2"/>
    <x v="184"/>
    <s v="Juárez"/>
    <s v="06600"/>
    <s v="Distrito Federal"/>
    <n v="9"/>
    <s v="Cuauhtémoc"/>
    <s v="5211 3327 / 5230 1818 ext. 1533"/>
    <s v="-"/>
    <s v="N.d."/>
    <s v="a30@dutymexico.com"/>
    <s v="N.d."/>
    <s v="Mirelle Sara Alvarado Benítez"/>
    <s v="Encargado"/>
    <s v="Mirelle Sara Alvarado Benítez"/>
    <s v="Gerente Corporativo Conveniencia y Dutypaid"/>
    <s v="Cadena de consumos culturales"/>
    <n v="4"/>
    <m/>
    <n v="0"/>
    <n v="1"/>
    <m/>
    <s v="N.d."/>
    <s v="General"/>
    <n v="1"/>
    <m/>
    <s v=""/>
    <s v="Hotel"/>
    <n v="1"/>
    <s v="Sí"/>
    <n v="1"/>
    <s v="No"/>
    <n v="2"/>
    <s v="Dimsa, Monclem Ediciones, Océano, Urano, Santillana, Random House"/>
    <n v="6"/>
    <n v="0"/>
    <n v="0.5"/>
    <n v="6.5"/>
    <n v="3"/>
    <n v="5"/>
    <n v="0"/>
    <n v="95"/>
    <n v="0"/>
    <n v="100"/>
    <s v="Sí"/>
    <s v="Sí"/>
    <n v="1"/>
    <s v="Sí"/>
    <n v="1"/>
    <s v="Sí"/>
    <n v="1"/>
    <s v="No"/>
    <n v="2"/>
    <s v="No"/>
    <n v="2"/>
    <s v="No"/>
    <n v="2"/>
    <s v="N.d."/>
    <s v="N.d."/>
    <s v="no"/>
  </r>
  <r>
    <s v="Hoy, 22 de julio, solicité la facturación y los porcentajes por correo electrónico."/>
    <s v="Terminada"/>
    <s v="La señorita que tomó la llamada, me dijo que me comunicará al corporativo."/>
    <x v="185"/>
    <n v="948"/>
    <s v="948"/>
    <s v="Tabaquería"/>
    <s v="Operadora Aeroboutiques, S.A. de C.V. "/>
    <s v="Sucursal"/>
    <n v="2"/>
    <x v="185"/>
    <s v="Peñón de los Baños"/>
    <n v="15710"/>
    <s v="Distrito Federal"/>
    <n v="9"/>
    <s v="Venustiano Carranza"/>
    <s v="5785 5461"/>
    <s v="-"/>
    <s v="N.d."/>
    <s v="a52@dutymexico.com"/>
    <s v="N.d."/>
    <s v="María del Pilar Aguilar Gómez"/>
    <s v="Encargado"/>
    <s v="María del Pilar Aguilar Gómez"/>
    <s v="Gerente Corporativo Conveniencia y Dutypaid"/>
    <s v="Cadena de consumos culturales"/>
    <n v="4"/>
    <m/>
    <n v="0"/>
    <n v="1"/>
    <m/>
    <s v="N.d."/>
    <s v="General"/>
    <n v="1"/>
    <m/>
    <s v=""/>
    <s v="Aeropuerto"/>
    <n v="1"/>
    <s v="Sí"/>
    <n v="1"/>
    <s v="No"/>
    <n v="2"/>
    <s v="Dimsa, Monclem Ediciones, Océano, Urano, Santillana, Random House"/>
    <n v="3"/>
    <n v="0"/>
    <n v="0.5"/>
    <n v="3.5"/>
    <n v="2"/>
    <n v="10"/>
    <n v="0"/>
    <n v="90"/>
    <n v="0"/>
    <n v="100"/>
    <s v="Sí"/>
    <s v="Sí"/>
    <n v="1"/>
    <s v="Sí"/>
    <n v="1"/>
    <s v="Sí"/>
    <n v="1"/>
    <s v="No"/>
    <n v="2"/>
    <s v="No"/>
    <n v="2"/>
    <s v="No"/>
    <n v="2"/>
    <s v="N.d."/>
    <s v="N.d."/>
    <s v="no"/>
  </r>
  <r>
    <s v="O.k. Toda… Elsy Sima, fue quien me ayudó con la actualización. Tel. 01 999 926 0060."/>
    <s v="Terminada"/>
    <m/>
    <x v="186"/>
    <n v="948"/>
    <s v="948"/>
    <s v="Tabaquería"/>
    <s v="Operadora Aeroboutiques, S.A. de C.V. "/>
    <s v="Sucursal"/>
    <n v="2"/>
    <x v="186"/>
    <s v="Peñón de los Baños"/>
    <n v="15620"/>
    <s v="Distrito Federal"/>
    <n v="9"/>
    <s v="Venustiano Carranza"/>
    <s v="5133 1120 ext. 5033"/>
    <s v="-"/>
    <s v="N.d."/>
    <s v="a56@mx.areasmail.com"/>
    <s v="N.d."/>
    <s v="Georgina Adriana Arocha Rojas"/>
    <s v="Encargado"/>
    <s v="Georgina Adriana Arocha Rojas"/>
    <s v="Gerente Corporativo Conveniencia y Dutypaid"/>
    <s v="Cadena de consumos culturales"/>
    <n v="4"/>
    <m/>
    <n v="0"/>
    <n v="1"/>
    <m/>
    <s v="N.d."/>
    <s v="General"/>
    <n v="1"/>
    <m/>
    <s v=""/>
    <s v="Aeropuerto"/>
    <n v="1"/>
    <s v="Sí"/>
    <n v="1"/>
    <s v="No"/>
    <n v="2"/>
    <s v="Dimsa, Monclem Ediciones, Océano, Urano, Santillana, Random House"/>
    <n v="2"/>
    <n v="0"/>
    <n v="0.5"/>
    <n v="2.5"/>
    <n v="1"/>
    <n v="40"/>
    <n v="0"/>
    <n v="60"/>
    <n v="0"/>
    <n v="100"/>
    <s v="Sí"/>
    <s v="Sí"/>
    <n v="1"/>
    <s v="Sí"/>
    <n v="1"/>
    <s v="Sí"/>
    <n v="1"/>
    <s v="No"/>
    <n v="2"/>
    <s v="No"/>
    <n v="2"/>
    <s v="No"/>
    <n v="2"/>
    <s v="N.d."/>
    <s v="N.d."/>
    <s v="no"/>
  </r>
  <r>
    <s v="O.k. Toda…"/>
    <s v="Ilocalizable"/>
    <s v="El 18 de enero, marqué, pero el número de teléfono no existe. Este mismo día, por e-mail le pedí al señor Ernesto, me dijera, qué es lo que esta sucediendo. Confirmación de recibido este mismo día… Reenviado el 26/10/2011 a las 12:05 hrs. Por e-mail, confirmación de recibido el martes 16 de agosto a las 5:14 p.m."/>
    <x v="187"/>
    <n v="12"/>
    <n v="12"/>
    <s v="Librería Letralia"/>
    <s v="Ernesto Rodríguez Olivo"/>
    <s v="Matriz"/>
    <n v="1"/>
    <x v="187"/>
    <s v="Burócratas del Estado"/>
    <n v="64380"/>
    <s v="Nuevo León"/>
    <n v="19"/>
    <s v="Monterrey"/>
    <s v="01 81 8370 8884"/>
    <s v="-"/>
    <s v="01 81 8370 8884"/>
    <s v="letralia@prodigy.net.mx"/>
    <s v="N.d."/>
    <s v="Ernesto Rodríguez Olivo"/>
    <s v="Gerente general"/>
    <s v="Ernesto Rodríguez Olivo"/>
    <s v="Gerente general"/>
    <s v="Librería"/>
    <n v="1"/>
    <m/>
    <n v="0"/>
    <n v="0"/>
    <n v="1985"/>
    <n v="1985"/>
    <s v="General"/>
    <n v="1"/>
    <m/>
    <s v=""/>
    <s v="No"/>
    <n v="0"/>
    <s v="Sí"/>
    <n v="1"/>
    <s v="No"/>
    <n v="2"/>
    <s v="McMillan, Richmond y Pearson"/>
    <n v="30"/>
    <n v="80"/>
    <n v="30"/>
    <n v="140"/>
    <n v="10"/>
    <n v="20"/>
    <n v="80"/>
    <n v="0"/>
    <n v="0"/>
    <n v="100"/>
    <s v="Cds de música"/>
    <s v="Sí"/>
    <n v="1"/>
    <s v="Sí"/>
    <n v="1"/>
    <s v="Sí"/>
    <n v="1"/>
    <s v="No"/>
    <n v="2"/>
    <s v="No"/>
    <n v="2"/>
    <s v="No"/>
    <n v="2"/>
    <s v="N.d."/>
    <s v="N.d."/>
    <s v="si"/>
  </r>
  <r>
    <s v="O.k. Toda… "/>
    <s v="Ilocalizable"/>
    <s v="No tiene e-mail"/>
    <x v="188"/>
    <n v="30"/>
    <n v="30"/>
    <s v="Librería Cosmos"/>
    <s v="Felipe Saucedo Ávalos"/>
    <s v="Matriz"/>
    <n v="1"/>
    <x v="188"/>
    <s v="Centro"/>
    <s v="89000"/>
    <s v="Tamaulipas"/>
    <n v="28"/>
    <s v="Tampico"/>
    <s v="01 833 212 2688"/>
    <s v="01 833 214 9990"/>
    <s v="01 833 212 2688"/>
    <s v="N.d."/>
    <s v="N.d."/>
    <s v="Alejandro Saucedo Ávalos"/>
    <s v="Jefe de compras"/>
    <s v="Felipe Saucedo Ávalos"/>
    <s v="Propietario"/>
    <s v="Librería"/>
    <n v="1"/>
    <m/>
    <n v="0"/>
    <n v="0"/>
    <n v="1940"/>
    <n v="1940"/>
    <s v="General "/>
    <n v="1"/>
    <s v=""/>
    <s v=""/>
    <s v="No"/>
    <n v="0"/>
    <s v="Sí"/>
    <n v="1"/>
    <s v="No"/>
    <n v="2"/>
    <s v="Editorial Océano, Random House Mondadori, Editorial Diana y Librería Porrúa"/>
    <n v="100"/>
    <n v="100"/>
    <n v="3"/>
    <n v="203"/>
    <n v="6"/>
    <n v="75"/>
    <n v="25"/>
    <n v="0"/>
    <n v="0"/>
    <n v="100"/>
    <s v="no"/>
    <s v="No"/>
    <n v="2"/>
    <s v="No"/>
    <n v="2"/>
    <s v="No"/>
    <n v="2"/>
    <s v="No"/>
    <n v="2"/>
    <s v="No"/>
    <n v="2"/>
    <s v="No"/>
    <n v="2"/>
    <n v="1521420"/>
    <s v="Micro"/>
    <s v="no"/>
  </r>
  <r>
    <s v="O.k. Toda."/>
    <s v="Ilocalizable"/>
    <s v="El número de teléfono pertenece a otra persona. Enviado el 17 de agosto, a las 9:30 p.m. "/>
    <x v="189"/>
    <n v="79"/>
    <n v="79"/>
    <s v="Librería El Palacio"/>
    <s v="Esthela Andrade Torres"/>
    <s v="Matriz"/>
    <n v="1"/>
    <x v="189"/>
    <s v="San Martín"/>
    <n v="52760"/>
    <s v="México"/>
    <n v="15"/>
    <s v="Huixquilucan"/>
    <s v="01 55 8284 1767"/>
    <s v="-"/>
    <s v="N.d."/>
    <s v="libreriaelpalacio@hotmail.com"/>
    <s v="N.d."/>
    <s v="Esthela Andrade Torres"/>
    <s v="Propietaria"/>
    <s v="Esthela Andrade Torres"/>
    <s v="Propietaria"/>
    <s v="Librería"/>
    <n v="1"/>
    <m/>
    <n v="0"/>
    <n v="0"/>
    <n v="1992"/>
    <n v="1992"/>
    <s v="General "/>
    <n v="1"/>
    <s v=""/>
    <s v=""/>
    <s v="No"/>
    <n v="0"/>
    <s v="Sí"/>
    <n v="1"/>
    <s v="No"/>
    <n v="2"/>
    <s v="Porrúa Hermanos, Trillas, Limusa y Educal"/>
    <n v="24"/>
    <n v="1"/>
    <n v="2"/>
    <n v="27"/>
    <n v="2"/>
    <n v="80"/>
    <n v="20"/>
    <n v="0"/>
    <n v="0"/>
    <n v="100"/>
    <s v="no"/>
    <s v="No"/>
    <n v="2"/>
    <s v="No"/>
    <n v="2"/>
    <s v="No"/>
    <n v="2"/>
    <s v="No"/>
    <n v="2"/>
    <s v="No"/>
    <n v="2"/>
    <s v="No"/>
    <n v="2"/>
    <n v="60000"/>
    <s v="Proyecto o empresa unipersonal"/>
    <s v="sí"/>
  </r>
  <r>
    <s v="O.k. Toda. En esta sucursal, lo fuerte es la venta de libros para estudiantes de preparatoria abierta. "/>
    <s v="Ilocalizable"/>
    <s v="Chequé en internet y es el mismo número de teléfono. Ilocalizable"/>
    <x v="190"/>
    <n v="85"/>
    <n v="85"/>
    <s v="Librería Géminis"/>
    <s v="Christian Ottoy Fernández"/>
    <s v="Matriz"/>
    <n v="1"/>
    <x v="190"/>
    <s v="Centro"/>
    <s v="43600"/>
    <s v="Hidalgo"/>
    <n v="13"/>
    <s v="Tulancingo"/>
    <s v="01 775 753 3054"/>
    <s v="-"/>
    <s v="01 775 753 3054"/>
    <s v="christian_ottoy@hotmail.com"/>
    <s v="N.d."/>
    <s v="Christian Ottoy Fernández"/>
    <s v="Propietario"/>
    <s v="Christian Ottoy Fernández"/>
    <s v="Propietario"/>
    <s v="Librería"/>
    <n v="1"/>
    <m/>
    <n v="0"/>
    <n v="0"/>
    <n v="1977"/>
    <n v="1977"/>
    <s v="General "/>
    <n v="1"/>
    <s v=""/>
    <s v=""/>
    <s v="No"/>
    <n v="0"/>
    <s v="No"/>
    <n v="2"/>
    <s v="No"/>
    <n v="2"/>
    <s v="Nadie"/>
    <n v="92"/>
    <n v="40"/>
    <n v="18"/>
    <n v="150"/>
    <n v="3"/>
    <n v="100"/>
    <n v="0"/>
    <n v="0"/>
    <n v="0"/>
    <n v="100"/>
    <s v="no"/>
    <s v="No"/>
    <n v="2"/>
    <s v="No"/>
    <n v="2"/>
    <s v="No"/>
    <n v="2"/>
    <s v="No"/>
    <n v="2"/>
    <s v="No"/>
    <n v="2"/>
    <s v="No"/>
    <n v="2"/>
    <n v="200000"/>
    <s v="Proyecto o empresa unipersonal"/>
    <s v="sí"/>
  </r>
  <r>
    <s v="Llamar a la casa matriz, para que me digan la facturación"/>
    <s v="Ilocalizable"/>
    <s v="El 14 de noviembre, ingresé a internet para verificar el número de teléfono, pero es el mismo que tenemos registrado. Ilocalizable, marqué el 19 de octubre y, el número de teléfono no existe… Fuera de servicio, el  número de teléfono. Marqué el 12 de septiembre y el 24 de agosto, a las 12:03 hrs. "/>
    <x v="191"/>
    <n v="99"/>
    <n v="99"/>
    <s v="Librería Arquitectura Internacional"/>
    <s v="David Osornio Soberanes"/>
    <s v="Matriz"/>
    <n v="1"/>
    <x v="191"/>
    <s v="Roma"/>
    <s v="06700"/>
    <s v="Distrito Federal"/>
    <n v="9"/>
    <s v="Cuauhtémoc"/>
    <s v="5553 1022"/>
    <s v="-"/>
    <s v="5553 1022"/>
    <s v="davidosornio@yahoo.com.mx"/>
    <s v="N.d."/>
    <s v="Mary Hernández"/>
    <s v="Empleada"/>
    <s v="David Osornio Soberanes"/>
    <s v="Propietario"/>
    <s v="Librería"/>
    <n v="1"/>
    <m/>
    <n v="0"/>
    <n v="0"/>
    <n v="1978"/>
    <n v="1978"/>
    <s v="Especializada"/>
    <n v="3"/>
    <s v="Arquitectura"/>
    <s v="Arquitectura"/>
    <s v="No"/>
    <n v="0"/>
    <s v="Sí"/>
    <n v="1"/>
    <s v="No"/>
    <n v="2"/>
    <s v="Ramón Llaca y Gustavo Gily"/>
    <n v="51"/>
    <n v="5"/>
    <n v="3"/>
    <n v="59"/>
    <n v="1"/>
    <n v="80"/>
    <n v="0"/>
    <n v="20"/>
    <n v="0"/>
    <n v="100"/>
    <s v="Revistas y entrega a domicilio"/>
    <s v="Sí"/>
    <n v="1"/>
    <s v="No"/>
    <n v="2"/>
    <s v="No"/>
    <n v="2"/>
    <s v="No"/>
    <n v="2"/>
    <s v="No"/>
    <n v="2"/>
    <s v="No"/>
    <n v="2"/>
    <s v="Proyecto o empresa unipersonal"/>
    <s v="Proyecto o empresa unipersonal"/>
    <s v="no"/>
  </r>
  <r>
    <s v="O.k. Toda…"/>
    <s v="Ilocalizable"/>
    <s v="Ilocalizable. El primer número está fuera de servicio y el segundo pertenece a otro lugar. "/>
    <x v="192"/>
    <n v="197"/>
    <n v="197"/>
    <s v="Librería Cicerón"/>
    <s v="Rodolfo Gallegos Martínez"/>
    <s v="Matriz"/>
    <n v="1"/>
    <x v="192"/>
    <s v="Centro"/>
    <s v="06060"/>
    <s v="Distrito Federal"/>
    <n v="9"/>
    <s v="Cuauhtémoc"/>
    <s v="5522 2923"/>
    <s v="-"/>
    <s v="N.d."/>
    <s v="libreria.ciceron@hotmail.com"/>
    <s v="N.d."/>
    <s v="Diana Gabriela Quevedo Flores"/>
    <s v="Cajera"/>
    <s v="Alberto Escalante"/>
    <s v="Encargado"/>
    <s v="Librería"/>
    <n v="1"/>
    <m/>
    <n v="0"/>
    <n v="0"/>
    <n v="1938"/>
    <n v="1938"/>
    <s v="General "/>
    <n v="1"/>
    <s v=""/>
    <s v=""/>
    <s v="No"/>
    <n v="0"/>
    <s v="Sí"/>
    <n v="1"/>
    <s v="No"/>
    <n v="2"/>
    <s v="Santillana"/>
    <n v="150"/>
    <n v="260"/>
    <n v="20"/>
    <n v="430"/>
    <n v="8"/>
    <n v="70"/>
    <n v="30"/>
    <n v="0"/>
    <n v="0"/>
    <n v="100"/>
    <s v="no"/>
    <s v="No"/>
    <n v="2"/>
    <s v="No"/>
    <n v="2"/>
    <s v="No"/>
    <n v="2"/>
    <s v="No"/>
    <n v="2"/>
    <s v="No"/>
    <n v="2"/>
    <s v="No"/>
    <n v="2"/>
    <s v="N.d."/>
    <s v="N.d."/>
    <s v="no"/>
  </r>
  <r>
    <s v="O.k. Toda…"/>
    <s v="Ilocalizable"/>
    <s v="El número de teléfono no existe. No tiene e-mail"/>
    <x v="193"/>
    <n v="211"/>
    <n v="211"/>
    <s v="Librería Cristiana Rema"/>
    <s v="Karina Berenice Quiñónez González"/>
    <s v="Matriz"/>
    <n v="1"/>
    <x v="193"/>
    <s v="Centro"/>
    <s v="80000"/>
    <s v="Sinaloa"/>
    <n v="25"/>
    <s v="Culiacán "/>
    <s v="01 667 712 2667"/>
    <s v="-"/>
    <s v="01 667 712 2667"/>
    <s v="N.d."/>
    <s v="N.d."/>
    <s v="Fernando Sánchez"/>
    <s v="Encargado"/>
    <s v="Karina Berenice Quiñónez González"/>
    <s v="Propietaria"/>
    <s v="Librería"/>
    <n v="1"/>
    <m/>
    <n v="0"/>
    <n v="0"/>
    <n v="2003"/>
    <n v="2003"/>
    <s v="Especializada"/>
    <n v="3"/>
    <s v="Religión, Biblias"/>
    <s v="Religión, Biblias"/>
    <s v="Plaza Paladio"/>
    <n v="2"/>
    <s v="Sí"/>
    <n v="1"/>
    <s v="No"/>
    <n v="2"/>
    <s v="Maranatha"/>
    <n v="10"/>
    <n v="0"/>
    <n v="4"/>
    <n v="14"/>
    <n v="1"/>
    <n v="81"/>
    <n v="1"/>
    <n v="18"/>
    <n v="0"/>
    <n v="100"/>
    <s v="Llaveros, separadores de libros y calcomanías"/>
    <s v="Sí"/>
    <n v="1"/>
    <s v="Sí"/>
    <n v="1"/>
    <s v="Sí"/>
    <n v="1"/>
    <s v="No"/>
    <n v="2"/>
    <s v="No"/>
    <n v="2"/>
    <s v="No"/>
    <n v="2"/>
    <s v="N.d."/>
    <s v="N.d."/>
    <s v="no"/>
  </r>
  <r>
    <s v="El señor Adán, desde hace 8 meses empezó a laborar en esta librería, por ello, no me supo decir la facturación ni los porcentajes del año anterior."/>
    <s v="Ilocalizable"/>
    <s v="El 14 de marzo, hablé pero la línea de teléfono ya le pertenece a otro negocio. No tiene e-mail"/>
    <x v="194"/>
    <n v="227"/>
    <n v="227"/>
    <s v="Librería Zaplana Palma"/>
    <s v="Librería Zaplana Palma, S.A."/>
    <s v="Matriz"/>
    <n v="1"/>
    <x v="194"/>
    <s v="Centro"/>
    <s v="06000"/>
    <s v="Distrito Federal"/>
    <n v="9"/>
    <s v="Cuauhtémoc"/>
    <s v="5512 9725"/>
    <s v="-"/>
    <s v="N.d."/>
    <s v="N.d."/>
    <s v="N.d."/>
    <s v="Abelardo Ruiz "/>
    <s v="Administrador"/>
    <s v="Abelardo Ruiz "/>
    <s v="Administrador"/>
    <s v="Librería"/>
    <n v="1"/>
    <m/>
    <n v="0"/>
    <n v="0"/>
    <n v="1972"/>
    <n v="1972"/>
    <s v="General "/>
    <n v="1"/>
    <s v=""/>
    <s v=""/>
    <s v="No"/>
    <n v="0"/>
    <s v="Sí"/>
    <n v="1"/>
    <s v="No"/>
    <n v="2"/>
    <s v="Editorial Planeta Mexicana, Editorial Patria, Editorial Iztaccíhuatl"/>
    <n v="140"/>
    <n v="0"/>
    <n v="4"/>
    <n v="144"/>
    <n v="4"/>
    <n v="90"/>
    <n v="10"/>
    <n v="0"/>
    <n v="0"/>
    <n v="100"/>
    <s v="no"/>
    <s v="Sí"/>
    <n v="1"/>
    <s v="Sí"/>
    <n v="1"/>
    <s v="No"/>
    <n v="2"/>
    <s v="No"/>
    <n v="2"/>
    <s v="No"/>
    <n v="2"/>
    <s v="No"/>
    <n v="2"/>
    <s v="N.d."/>
    <s v="N.d."/>
    <s v="no"/>
  </r>
  <r>
    <s v="O.k. Toda… En cuanto a la facturación, Rubí me dijo que el sistema le arrojó esa cantidad.  "/>
    <s v="Ilocalizable"/>
    <s v="Reenviado. Ilocalizable, pero en el sitio web,  esta el siguiente dato: b_laroca@hotmail.com"/>
    <x v="195"/>
    <n v="232"/>
    <n v="232"/>
    <s v="Librería Cristiana La Roca de Salvación"/>
    <s v="La Roca de Salvación, S.A. de C.V."/>
    <s v="Matriz"/>
    <n v="1"/>
    <x v="195"/>
    <s v="Residencial Cafetales"/>
    <s v="04930"/>
    <s v="Distrito Federal"/>
    <n v="9"/>
    <s v="Coyoacán"/>
    <s v="5673 4585"/>
    <s v="5603 9842"/>
    <s v="5673 4585"/>
    <s v="isai.novelo@librerialaroca.com.mx / areli.novelo@gmail.com"/>
    <s v="N.d."/>
    <s v="Alicia Ordóñez"/>
    <s v="Encargada"/>
    <s v="Isai Novelo"/>
    <s v="Director general"/>
    <s v="Librería"/>
    <n v="1"/>
    <m/>
    <n v="0"/>
    <n v="0"/>
    <n v="1991"/>
    <n v="1991"/>
    <s v="Especializada"/>
    <n v="3"/>
    <s v="Religión cristiana, Biblias"/>
    <s v="Religión Cristiana, Biblias"/>
    <s v="No"/>
    <n v="0"/>
    <s v="Sí"/>
    <n v="1"/>
    <s v="No"/>
    <n v="2"/>
    <m/>
    <n v="72"/>
    <n v="72"/>
    <n v="48"/>
    <n v="192"/>
    <n v="5"/>
    <n v="50"/>
    <n v="0"/>
    <n v="50"/>
    <n v="0"/>
    <n v="100"/>
    <s v="Cds y dvs de conciertos, películas y algunas predicaciones, separadores de libros, cuadros para decorar el hogar, joyería y regalos"/>
    <s v="Sí"/>
    <n v="1"/>
    <s v="Sí"/>
    <n v="1"/>
    <s v="Sí"/>
    <n v="1"/>
    <s v="No"/>
    <n v="2"/>
    <s v="No"/>
    <n v="2"/>
    <s v="No"/>
    <n v="2"/>
    <s v="N.d."/>
    <s v="N.d."/>
    <s v="no"/>
  </r>
  <r>
    <s v="O.k. Toda…"/>
    <s v="Ilocalizable"/>
    <s v="Ilocalizable. El 14 de noviembre, marqué los dos primeros números telefónicos, pero no existen y el tercer número lo anoté de internet, pero es el mismo número que esta registrado en nuesta base de datos. No existe. Ilocalizable. La página web no se puede abrir. "/>
    <x v="196"/>
    <n v="262"/>
    <n v="262"/>
    <s v="Librería El Alquimista "/>
    <s v="Librería El Alquimista"/>
    <s v="Matriz"/>
    <n v="1"/>
    <x v="196"/>
    <s v="Centro"/>
    <s v="76000"/>
    <s v="Querétaro"/>
    <n v="22"/>
    <s v="Querétaro"/>
    <s v="01 442 212 9877 / 214 3931"/>
    <s v="01 442 182 0560"/>
    <s v="01 442 182 0560"/>
    <s v="alquimistalibrerias@gmail.com"/>
    <s v="www.alquimista.com.mx"/>
    <s v="Adriana Lemus"/>
    <s v="Encargada de Piso"/>
    <s v="Francisco Morales Díaz"/>
    <s v="Propietario"/>
    <s v="Librería"/>
    <n v="1"/>
    <m/>
    <n v="0"/>
    <n v="0"/>
    <n v="1995"/>
    <n v="1995"/>
    <s v="General "/>
    <n v="1"/>
    <m/>
    <s v=""/>
    <s v="No"/>
    <n v="0"/>
    <s v="Sí"/>
    <n v="1"/>
    <s v="No"/>
    <n v="2"/>
    <s v="Editorial Diana, Edaf y Obelisco"/>
    <n v="120"/>
    <n v="30"/>
    <n v="2"/>
    <n v="152"/>
    <n v="6"/>
    <n v="98"/>
    <n v="0"/>
    <n v="2"/>
    <n v="0"/>
    <n v="100"/>
    <s v="Inciensos, separadores de libros y audio-libros"/>
    <s v="No"/>
    <n v="2"/>
    <s v="Sí"/>
    <n v="1"/>
    <s v="No"/>
    <n v="2"/>
    <s v="No"/>
    <n v="2"/>
    <s v="No"/>
    <n v="2"/>
    <s v="No"/>
    <n v="2"/>
    <n v="2500000"/>
    <s v="Micro"/>
    <s v="sí"/>
  </r>
  <r>
    <s v="O.k. Toda…"/>
    <s v="Ilocalizable"/>
    <s v="Ilocalizable"/>
    <x v="197"/>
    <n v="262"/>
    <n v="262"/>
    <s v="Librería El Alquimista"/>
    <s v="Librería El Alquimista"/>
    <s v="Sucursal"/>
    <n v="2"/>
    <x v="197"/>
    <s v="Centro"/>
    <n v="78000"/>
    <s v="San Luis Potosí"/>
    <n v="24"/>
    <s v="San Luis Potosí"/>
    <s v="01 444 814 5430"/>
    <s v="01 444 814 1600"/>
    <s v="01 444 814 5430"/>
    <s v="alquimistalibrerias@gmail.com"/>
    <s v="www.alquimista.com.mx"/>
    <s v="Francisco Morales Díaz"/>
    <s v="Propietario"/>
    <s v="Francisco Morales Díaz"/>
    <s v="Propietario"/>
    <s v="Librería"/>
    <n v="1"/>
    <m/>
    <n v="0"/>
    <n v="0"/>
    <n v="1998"/>
    <n v="1998"/>
    <s v="General "/>
    <n v="1"/>
    <m/>
    <s v=""/>
    <s v="No"/>
    <n v="0"/>
    <s v="Sí"/>
    <n v="1"/>
    <s v="No"/>
    <n v="2"/>
    <s v="Editorial Diana, Edaf y Obelisco"/>
    <n v="80"/>
    <n v="0"/>
    <n v="2"/>
    <n v="82"/>
    <n v="2"/>
    <n v="98"/>
    <n v="0"/>
    <n v="2"/>
    <n v="0"/>
    <n v="100"/>
    <s v="Inciensos, separadores de libros y audio-libros"/>
    <s v="No"/>
    <n v="2"/>
    <s v="No"/>
    <n v="2"/>
    <s v="No"/>
    <n v="2"/>
    <s v="No"/>
    <n v="2"/>
    <s v="No"/>
    <n v="2"/>
    <s v="No"/>
    <n v="2"/>
    <n v="500000"/>
    <s v="Proyecto o empresa unipersonal"/>
    <s v="sí"/>
  </r>
  <r>
    <m/>
    <s v="Ilocalizable"/>
    <s v="El 14 de noviembre, marqué, pero: El primer número que marqué no existe y el segundo número pertenece a una casa particular. Enviado el 17 de agosto, a las 12:15 p.m. "/>
    <x v="198"/>
    <n v="272"/>
    <n v="272"/>
    <s v="Librería El Principito"/>
    <s v="Óscar Alfredo Brown Hernández"/>
    <s v="Matriz"/>
    <n v="1"/>
    <x v="198"/>
    <s v="Centro"/>
    <n v="29000"/>
    <s v="Chiapas"/>
    <n v="5"/>
    <s v="Tuxtla Gutiérrez"/>
    <s v="01 961 613 2962"/>
    <s v="-"/>
    <s v="01 961 613 2962"/>
    <s v="principitotuxtla@hotmail.com"/>
    <s v="N.d."/>
    <s v="Marilu Gallegos Aguilar"/>
    <s v="Secretaria"/>
    <s v="Óscar Alfredo Brown Hernández"/>
    <s v="Propietario"/>
    <s v="Librería"/>
    <n v="1"/>
    <m/>
    <n v="0"/>
    <n v="0"/>
    <n v="1997"/>
    <n v="1997"/>
    <s v="General con área de especialización"/>
    <n v="2"/>
    <s v="Derecho, Fiscal"/>
    <s v="Derecho, Fiscal"/>
    <s v="No"/>
    <n v="0"/>
    <s v="No"/>
    <n v="2"/>
    <s v="No"/>
    <n v="2"/>
    <s v="Nadie"/>
    <n v="80"/>
    <n v="10"/>
    <n v="7"/>
    <n v="97"/>
    <n v="6"/>
    <n v="75"/>
    <n v="25"/>
    <n v="0"/>
    <n v="0"/>
    <n v="100"/>
    <s v="no"/>
    <s v="Sí"/>
    <n v="1"/>
    <s v="Sí"/>
    <n v="1"/>
    <s v="No"/>
    <n v="2"/>
    <s v="No"/>
    <n v="2"/>
    <s v="No"/>
    <n v="2"/>
    <s v="No"/>
    <n v="2"/>
    <n v="3600000"/>
    <s v="Micro"/>
    <s v="si"/>
  </r>
  <r>
    <s v="O.k. Toda…"/>
    <s v="Ilocalizable"/>
    <s v="No tiene e-mail"/>
    <x v="199"/>
    <n v="341"/>
    <n v="341"/>
    <s v="Librería Anáhuac"/>
    <s v="Daría Georgina Pasos Mora"/>
    <s v="Matriz"/>
    <n v="1"/>
    <x v="199"/>
    <s v="Centro"/>
    <n v="22000"/>
    <s v="Baja California"/>
    <n v="2"/>
    <s v="Tijuana"/>
    <s v="01 664 685 5522"/>
    <s v="-"/>
    <s v="01 664 685 5522"/>
    <s v="N.d."/>
    <s v="N.d."/>
    <s v="Marcos Olguín "/>
    <s v="Encargado"/>
    <s v="Germán Pasos"/>
    <s v="Propietario"/>
    <s v="Librería"/>
    <n v="1"/>
    <m/>
    <n v="0"/>
    <n v="0"/>
    <n v="1970"/>
    <n v="1970"/>
    <s v="General "/>
    <n v="1"/>
    <s v=""/>
    <s v=""/>
    <s v="No"/>
    <n v="0"/>
    <s v="Sí"/>
    <n v="1"/>
    <s v="No"/>
    <n v="2"/>
    <s v="Kier, Paidós y Planeta"/>
    <n v="6"/>
    <n v="5"/>
    <n v="3"/>
    <n v="14"/>
    <n v="2"/>
    <n v="100"/>
    <n v="0"/>
    <n v="0"/>
    <n v="0"/>
    <n v="100"/>
    <s v="no"/>
    <s v="Sí"/>
    <n v="1"/>
    <s v="Sí"/>
    <n v="1"/>
    <s v="No"/>
    <n v="2"/>
    <s v="No"/>
    <n v="2"/>
    <s v="No"/>
    <n v="2"/>
    <s v="No"/>
    <n v="2"/>
    <n v="500000"/>
    <s v="Proyecto o empresa unipersonal"/>
    <s v="si"/>
  </r>
  <r>
    <s v="O.k. Toda…"/>
    <s v="Ilocalizable"/>
    <s v="El 19 de abril, marqué el número de teléfono, pero no existe. "/>
    <x v="200"/>
    <n v="358"/>
    <n v="358"/>
    <s v="Librería Mochis Plaza Campanario"/>
    <s v="Rosa Celene Carrillo Lugo"/>
    <s v="Sucursal"/>
    <n v="2"/>
    <x v="200"/>
    <s v="Scally"/>
    <s v="81240"/>
    <s v="Sinaloa"/>
    <n v="25"/>
    <s v="Ahome"/>
    <s v="01 668 818 4990"/>
    <s v="-"/>
    <s v="01 668 818 4990"/>
    <s v="libreriacamp@hotmail.com"/>
    <s v="N.d."/>
    <s v="César Carrillo Lugo"/>
    <s v="Gerente General"/>
    <s v="Rosa Celene Carrillo Lugo"/>
    <s v="Propietaria"/>
    <s v="Librería"/>
    <n v="1"/>
    <m/>
    <n v="0"/>
    <n v="0"/>
    <n v="1998"/>
    <n v="1998"/>
    <s v="General "/>
    <n v="1"/>
    <s v=""/>
    <s v=""/>
    <s v="Plaza Campanario"/>
    <n v="2"/>
    <s v="Sí"/>
    <n v="1"/>
    <s v="No"/>
    <n v="2"/>
    <s v="Editorial Época, Editorial Porrúa y Sista Editores y Editorial Trillas"/>
    <n v="30"/>
    <n v="16"/>
    <n v="20"/>
    <n v="66"/>
    <n v="3"/>
    <n v="70"/>
    <n v="3"/>
    <n v="27"/>
    <n v="0"/>
    <n v="100"/>
    <s v="Revistas y periódicos"/>
    <s v="Sí"/>
    <n v="1"/>
    <s v="Sí"/>
    <n v="1"/>
    <s v="Sí"/>
    <n v="1"/>
    <s v="No"/>
    <n v="2"/>
    <s v="No"/>
    <n v="2"/>
    <s v="No"/>
    <n v="2"/>
    <n v="2500000"/>
    <s v="Micro"/>
    <s v="sí"/>
  </r>
  <r>
    <s v="El señor Ignacio no me quiso decir la facturación ni los porcentajes. "/>
    <s v="Ilocalizable"/>
    <s v="El número de teléfono no existe. No tiene e-mail"/>
    <x v="201"/>
    <n v="358"/>
    <n v="358"/>
    <s v="Librería Mochis"/>
    <s v="Rosa Hilda Lugo Guerrero"/>
    <s v="Matriz"/>
    <n v="1"/>
    <x v="201"/>
    <s v="Centro"/>
    <n v="81200"/>
    <s v="Sinaloa"/>
    <n v="25"/>
    <s v="Ahome"/>
    <s v="01 668 815 7242"/>
    <s v="-"/>
    <s v="01 668 815 7242"/>
    <s v="N.d."/>
    <s v="N.d."/>
    <s v="César Carrillo Lugo"/>
    <s v="Gerente General"/>
    <s v="Rosa Hilda Lugo Guerrero"/>
    <s v="Propietaria"/>
    <s v="Librería"/>
    <n v="1"/>
    <m/>
    <n v="0"/>
    <n v="0"/>
    <n v="1988"/>
    <n v="1988"/>
    <s v="General "/>
    <n v="1"/>
    <s v=""/>
    <s v=""/>
    <s v="No"/>
    <n v="0"/>
    <s v="Sí"/>
    <n v="1"/>
    <s v="No"/>
    <n v="2"/>
    <s v="Editorial Época, Editorial Porrúa y Sista Editores y Editorial Trillas"/>
    <n v="50"/>
    <n v="0"/>
    <n v="30"/>
    <n v="80"/>
    <n v="3"/>
    <n v="35"/>
    <n v="10"/>
    <n v="55"/>
    <n v="0"/>
    <n v="100"/>
    <s v="Venta de revistas y periódicos, entrega a domicilio"/>
    <s v="Sí"/>
    <n v="1"/>
    <s v="Sí"/>
    <n v="1"/>
    <s v="Sí"/>
    <n v="1"/>
    <s v="No"/>
    <n v="2"/>
    <s v="No"/>
    <n v="2"/>
    <s v="No"/>
    <n v="2"/>
    <n v="3000000"/>
    <s v="Micro"/>
    <s v="sí"/>
  </r>
  <r>
    <s v="Llamar a las oficinas centrales para que me digan la venta anual…"/>
    <s v="Ilocalizable"/>
    <s v="El 19 de abril, a las 14:43 hrs., llamé pero: El primer número de teléfono ya pertenece a una casa particular y el segundo número no existe"/>
    <x v="202"/>
    <n v="358"/>
    <n v="358"/>
    <s v="Librería Mochis"/>
    <s v="Sergio Carrillo Lugo"/>
    <s v="Sucursal"/>
    <n v="2"/>
    <x v="202"/>
    <s v="Centro"/>
    <s v="81200"/>
    <s v="Sinaloa"/>
    <n v="25"/>
    <s v="Ahome"/>
    <s v="01 668 812 4724"/>
    <s v="-"/>
    <s v="01 668 818 4226"/>
    <s v="N.d."/>
    <s v="N.d."/>
    <s v="César Carrillo Lugo"/>
    <s v="Gerente General"/>
    <s v="Sergio Carrillo Lugo"/>
    <s v="Propietario"/>
    <s v="Librería"/>
    <n v="1"/>
    <m/>
    <n v="0"/>
    <n v="0"/>
    <n v="1993"/>
    <n v="1993"/>
    <s v="General "/>
    <n v="1"/>
    <s v=""/>
    <s v=""/>
    <s v="No"/>
    <n v="0"/>
    <s v="Sí"/>
    <n v="1"/>
    <s v="No"/>
    <n v="2"/>
    <s v="Editorial Época, Editorial Porrúa y Sista Editores y Editorial Trillas"/>
    <n v="12"/>
    <n v="4"/>
    <n v="16"/>
    <n v="32"/>
    <n v="3"/>
    <n v="20"/>
    <n v="5"/>
    <n v="75"/>
    <n v="0"/>
    <n v="100"/>
    <s v="Revistas y periódicos"/>
    <s v="No"/>
    <n v="2"/>
    <s v="No"/>
    <n v="2"/>
    <s v="No"/>
    <n v="2"/>
    <s v="No"/>
    <n v="2"/>
    <s v="No"/>
    <n v="2"/>
    <s v="No"/>
    <n v="2"/>
    <n v="1500000"/>
    <s v="Micro"/>
    <s v="sí"/>
  </r>
  <r>
    <s v="O.k. Toda…"/>
    <s v="Ilocalizable"/>
    <s v="El 14 de noviembre, chequé a través de internet, está el mismo número de teléfono, pero ya no existe. No tiene e-mail"/>
    <x v="203"/>
    <n v="361"/>
    <n v="361"/>
    <s v="Librería Panamericana"/>
    <s v="Alejandro Villaverde Barrio"/>
    <s v="Matriz"/>
    <n v="1"/>
    <x v="203"/>
    <s v="Centro"/>
    <n v="32000"/>
    <s v="Chihuahua"/>
    <n v="6"/>
    <s v="Juárez"/>
    <s v="01 656 614 4607"/>
    <s v="-"/>
    <s v="N.d."/>
    <s v="N.d."/>
    <s v="N.d."/>
    <s v="Alejandro Villaverde Barrio"/>
    <s v="Propietario"/>
    <s v="Alejandro Villaverde Barrio"/>
    <s v="Propietario"/>
    <s v="Librería"/>
    <n v="1"/>
    <m/>
    <n v="0"/>
    <n v="0"/>
    <n v="1988"/>
    <n v="1988"/>
    <s v="Especializada"/>
    <n v="3"/>
    <s v="Texto"/>
    <s v="Texto"/>
    <s v="No"/>
    <n v="0"/>
    <s v="No"/>
    <n v="2"/>
    <s v="No"/>
    <n v="2"/>
    <s v="Nadie"/>
    <n v="50"/>
    <n v="50"/>
    <n v="10"/>
    <n v="110"/>
    <n v="2"/>
    <n v="70"/>
    <n v="30"/>
    <n v="0"/>
    <n v="0"/>
    <n v="100"/>
    <m/>
    <s v="Sí"/>
    <n v="1"/>
    <s v="Sí"/>
    <n v="1"/>
    <s v="Sí"/>
    <n v="1"/>
    <s v="No"/>
    <n v="2"/>
    <s v="No"/>
    <n v="2"/>
    <s v="No"/>
    <n v="2"/>
    <n v="150000"/>
    <s v="Proyecto o empresa unipersonal"/>
    <m/>
  </r>
  <r>
    <s v="O.k. Toda…"/>
    <s v="Ilocalizable"/>
    <s v="Ilocalizable"/>
    <x v="204"/>
    <n v="392"/>
    <n v="392"/>
    <s v="Librería y Papelería Tamaulipas"/>
    <s v="Roberto Martin  Alba Reyes"/>
    <s v="Matriz"/>
    <n v="1"/>
    <x v="204"/>
    <s v="Centro"/>
    <n v="87000"/>
    <s v="Tamaulipas"/>
    <n v="28"/>
    <s v="Ciudad Victoria"/>
    <s v="01 834 312 2358"/>
    <s v="-"/>
    <s v="01 834 312 2358"/>
    <s v="libreypape_tam@puntolibre.com.mx"/>
    <s v="N.d."/>
    <s v="Gerardo Pérez"/>
    <s v="Administrador"/>
    <s v="Roberto Alba Ibarra"/>
    <s v="Gerente"/>
    <s v="Librería-papelería"/>
    <n v="3"/>
    <m/>
    <n v="0"/>
    <n v="0"/>
    <n v="1963"/>
    <n v="1963"/>
    <s v="Especializada"/>
    <n v="3"/>
    <s v="Texto"/>
    <s v="Texto"/>
    <s v="No"/>
    <n v="0"/>
    <s v="No"/>
    <n v="2"/>
    <s v="No"/>
    <n v="2"/>
    <s v="Nadie"/>
    <n v="350"/>
    <n v="1000"/>
    <n v="150"/>
    <n v="1500"/>
    <n v="3"/>
    <n v="10"/>
    <n v="65"/>
    <n v="25"/>
    <n v="0"/>
    <n v="100"/>
    <s v="no"/>
    <s v="No"/>
    <n v="2"/>
    <s v="Sí"/>
    <n v="1"/>
    <s v="Sí"/>
    <n v="1"/>
    <s v="No"/>
    <n v="2"/>
    <s v="No"/>
    <n v="2"/>
    <s v="No"/>
    <n v="2"/>
    <n v="180000"/>
    <s v="Proyecto o empresa unipersonal"/>
    <m/>
  </r>
  <r>
    <s v="La señorita María Isabel ya no me quiso decir estos datos, debido a las extorsiones que existen."/>
    <s v="Ilocalizable"/>
    <s v="El 14 de noviembre, marqué, pero el primer número de teléfono no existe y el segundo número ya pertenece a otro negocio. Ilocalizable. El primer númer de teléfono no existe, el segundo corresponde a otro negocio y la página web no abre. Enviado el 16 de agosto, a las 4:56 p.m. "/>
    <x v="205"/>
    <n v="396"/>
    <n v="396"/>
    <s v="Librería del Artesano"/>
    <s v="Lourdes Araceli González Lara"/>
    <s v="Matriz"/>
    <n v="1"/>
    <x v="205"/>
    <s v="Centro"/>
    <s v="22880"/>
    <s v="Baja California"/>
    <n v="2"/>
    <s v="Ensenada"/>
    <s v="01 646 177 2772"/>
    <s v="-"/>
    <s v="N.d."/>
    <s v="libreria.artesano@gmail.com"/>
    <s v="N.d."/>
    <s v="Silvia Areli Cortés"/>
    <s v="Auxiliar administrativo"/>
    <s v="Lourdes Araceli González Lara"/>
    <s v="Propietaria"/>
    <s v="Librería"/>
    <n v="1"/>
    <m/>
    <n v="0"/>
    <n v="0"/>
    <n v="1977"/>
    <n v="1977"/>
    <s v="General "/>
    <n v="1"/>
    <s v=""/>
    <s v=""/>
    <s v="Plaza Cuauhtémoc"/>
    <n v="2"/>
    <s v="No"/>
    <n v="2"/>
    <s v="No"/>
    <n v="2"/>
    <s v="Nadie"/>
    <n v="75"/>
    <n v="0"/>
    <n v="6"/>
    <n v="81"/>
    <n v="2"/>
    <n v="50"/>
    <n v="50"/>
    <n v="0"/>
    <n v="0"/>
    <n v="100"/>
    <s v="Cds"/>
    <s v="Sí"/>
    <n v="1"/>
    <s v="Sí"/>
    <n v="1"/>
    <s v="Sí"/>
    <n v="1"/>
    <s v="No"/>
    <n v="2"/>
    <s v="No"/>
    <n v="2"/>
    <s v="No"/>
    <n v="2"/>
    <n v="500000"/>
    <s v="Proyecto o empresa unipersonal"/>
    <s v="si"/>
  </r>
  <r>
    <s v="O.k. Toda…"/>
    <s v="Ilocalizable"/>
    <s v="Ilocalizable"/>
    <x v="206"/>
    <n v="478"/>
    <n v="478"/>
    <s v="Librocentro Coronado"/>
    <s v="Librocentro Coronado, S.A. de C.V."/>
    <s v="Matriz"/>
    <n v="1"/>
    <x v="206"/>
    <s v="Playas de Tijuana"/>
    <s v="22500"/>
    <s v="Baja California"/>
    <n v="2"/>
    <s v="Tijuana"/>
    <s v="01 664 630 9538"/>
    <s v="01 664 630 0006"/>
    <s v="N.d."/>
    <s v="ibeenabuse@homail.com"/>
    <s v="N.d."/>
    <s v="Arístides Domínguez Zamudio"/>
    <s v="Gerente"/>
    <s v="Arístides Domínguez Zamudio"/>
    <s v="Gerente"/>
    <s v="Librería"/>
    <n v="1"/>
    <m/>
    <n v="0"/>
    <n v="0"/>
    <n v="1989"/>
    <n v="1989"/>
    <s v="General "/>
    <n v="1"/>
    <s v=""/>
    <s v=""/>
    <s v="Centro Comercial &quot;Playas&quot;"/>
    <n v="2"/>
    <s v="Sí"/>
    <n v="1"/>
    <s v="No"/>
    <n v="2"/>
    <s v="Lectorum y Random House Mondadori"/>
    <n v="80"/>
    <n v="110"/>
    <n v="50"/>
    <n v="240"/>
    <n v="6"/>
    <n v="60"/>
    <n v="5"/>
    <n v="30"/>
    <n v="5"/>
    <n v="100"/>
    <s v="Revistas, periódicos, discos, digitalización de imagen, copias, impresiones. Servicio de mensajería a través de Estafeta."/>
    <s v="Sí"/>
    <n v="1"/>
    <s v="Sí"/>
    <n v="1"/>
    <s v="Sí"/>
    <n v="1"/>
    <s v="No"/>
    <n v="2"/>
    <s v="No"/>
    <n v="2"/>
    <s v="No"/>
    <n v="2"/>
    <n v="1500000"/>
    <s v="Micro"/>
    <s v="sí"/>
  </r>
  <r>
    <s v="O.k. casi toda la información. Falta la facturación. Al señor Víctor llamarle el 14 de enero de 2010, como a las 15:00 hrs. "/>
    <s v="Ilocalizable"/>
    <s v="El 17 de abril, llamé pero no existe el número de teléfono. Después de las 3 de la tarde, volver a llamar. Reenviado el 20 de octubre a las 12:23 hrs. Enviado el 26 de septiembre a las 13:00 hrs. El 6 de septiembre, en el transcurso de la mañana, de nuevo comunicarme con Dora, ya que ella le dará el recado a la propietaria. El 18 de agosto a las 13:24 hrs., llamé pero no me contestaron. "/>
    <x v="207"/>
    <n v="479"/>
    <n v="479"/>
    <s v="Librerías y Papelerías D'Gerardo"/>
    <s v="María Asunción Navarro Pérez"/>
    <s v="Matriz"/>
    <n v="1"/>
    <x v="207"/>
    <s v="Otay Universidad"/>
    <n v="22390"/>
    <s v="Baja California"/>
    <n v="2"/>
    <s v="Tijuana"/>
    <s v="01 664 682 2776 No existe"/>
    <s v="-"/>
    <s v="01 664 682 2776"/>
    <s v="nata5110@yahoo.com.mx"/>
    <s v="N.d."/>
    <s v="María Asunción Navarro Pérez"/>
    <s v="Propietaria"/>
    <s v="María Asunción Navarro Pérez"/>
    <s v="Propietaria"/>
    <s v="Librería-papelería"/>
    <n v="3"/>
    <m/>
    <n v="0"/>
    <n v="0"/>
    <n v="1992"/>
    <n v="1992"/>
    <s v="Especializada"/>
    <n v="3"/>
    <s v="Texto para prescolar"/>
    <s v="Texto Para Preescolar"/>
    <s v="Centro Comercial"/>
    <n v="2"/>
    <s v="No"/>
    <n v="2"/>
    <s v="No"/>
    <n v="2"/>
    <s v="Nadie"/>
    <n v="5"/>
    <n v="25"/>
    <n v="20"/>
    <n v="50"/>
    <n v="1"/>
    <n v="15"/>
    <n v="50"/>
    <n v="35"/>
    <n v="0"/>
    <n v="100"/>
    <s v="no"/>
    <s v="No"/>
    <n v="2"/>
    <s v="No"/>
    <n v="2"/>
    <s v="No"/>
    <n v="2"/>
    <s v="No"/>
    <n v="2"/>
    <s v="No"/>
    <n v="2"/>
    <s v="No"/>
    <n v="2"/>
    <s v="N.d."/>
    <s v="N.d."/>
    <m/>
  </r>
  <r>
    <s v="O.k. Toda…"/>
    <s v="Ilocalizable"/>
    <s v="El 14 de noviembre, a través de internet cheque el número de teléfono y es el mismo que esta aquí. Sin embargo, el número de teléfono no existe. "/>
    <x v="208"/>
    <n v="584"/>
    <n v="580"/>
    <s v="Paulinas Librería"/>
    <s v="Martha Archundia Herrera"/>
    <s v="Matriz"/>
    <n v="1"/>
    <x v="208"/>
    <s v="Centro"/>
    <n v="44000"/>
    <s v="Jalisco"/>
    <n v="14"/>
    <s v="Guadalajara"/>
    <s v="01 33 3658 0963"/>
    <s v="-"/>
    <s v="01 33 3658 0963"/>
    <s v="paulinasgdl@prodigy.net.mx"/>
    <s v="N.d."/>
    <s v="Argelia Chi"/>
    <s v="Encargada"/>
    <s v="Martha Archundia Herrera"/>
    <s v="Propietaria"/>
    <s v="Librería"/>
    <n v="1"/>
    <m/>
    <n v="0"/>
    <n v="0"/>
    <n v="1989"/>
    <n v="1989"/>
    <s v="Especializada"/>
    <n v="3"/>
    <s v="Religion"/>
    <s v="Religión"/>
    <s v="No"/>
    <n v="0"/>
    <s v="Sí"/>
    <n v="1"/>
    <s v="Sí"/>
    <n v="1"/>
    <s v="no"/>
    <n v="12"/>
    <n v="6"/>
    <n v="1"/>
    <n v="19"/>
    <n v="3"/>
    <n v="95"/>
    <n v="5"/>
    <n v="0"/>
    <n v="0"/>
    <n v="100"/>
    <s v="entrega a domicilio "/>
    <s v="No"/>
    <n v="2"/>
    <s v="No"/>
    <n v="2"/>
    <s v="No"/>
    <n v="2"/>
    <s v="No"/>
    <n v="2"/>
    <s v="No"/>
    <n v="2"/>
    <s v="No"/>
    <n v="2"/>
    <s v="N.d."/>
    <s v="N.d."/>
    <m/>
  </r>
  <r>
    <s v="O.k. Toda…"/>
    <s v="Verificar con la matrizIlocalizable"/>
    <s v="El número de teléfono no existe."/>
    <x v="209"/>
    <n v="603"/>
    <n v="603"/>
    <s v="Librería Universitaria "/>
    <s v="Universidad Autónoma de Coahuila"/>
    <s v="Sucursal"/>
    <n v="2"/>
    <x v="209"/>
    <s v="Centro"/>
    <n v="26800"/>
    <s v="Coahuila"/>
    <n v="7"/>
    <s v="San Juan Sabinas"/>
    <s v="01 861 103 0309 No existe / 861 614 1848"/>
    <s v="01 861 614 1248 marqué este número, pero no saben nada de la librería"/>
    <s v="01 86 1103 0309 no existe"/>
    <s v="N.d."/>
    <s v="www.uadec.mx"/>
    <s v="Ernesto Aguirre Magromalo"/>
    <s v="Dirección de Librerías"/>
    <s v="Ernesto Aguirre Magromalo"/>
    <s v="Dirección de Librerías"/>
    <s v="Universitaria"/>
    <n v="5"/>
    <m/>
    <n v="0"/>
    <n v="0"/>
    <n v="2007"/>
    <n v="2007"/>
    <s v="Especializada"/>
    <n v="3"/>
    <s v="Universitario"/>
    <s v="Universitario"/>
    <s v="Campus Universitario"/>
    <n v="4"/>
    <s v="No"/>
    <n v="2"/>
    <s v="No"/>
    <n v="2"/>
    <s v="Nadie"/>
    <n v="65"/>
    <n v="20"/>
    <n v="5"/>
    <n v="90"/>
    <n v="2"/>
    <n v="100"/>
    <n v="0"/>
    <n v="0"/>
    <n v="0"/>
    <n v="100"/>
    <s v="no"/>
    <s v="Sí"/>
    <n v="1"/>
    <s v="Sí"/>
    <n v="1"/>
    <s v="Sí"/>
    <n v="1"/>
    <s v="No"/>
    <n v="2"/>
    <s v="Sí"/>
    <n v="2"/>
    <s v="Sí"/>
    <n v="1"/>
    <s v="N.d."/>
    <s v="N.d."/>
    <m/>
  </r>
  <r>
    <s v="Contactar al señor Valente Prado, para que él me diga los porcentajes y la facturación."/>
    <s v="Ilocalizable"/>
    <s v="El 14 de noviembre, marqué y el primer número de teléfono ya no existe y el segundo número lo tomé de internet pero es el mismo y no existe. Ilocalizable"/>
    <x v="210"/>
    <n v="674"/>
    <n v="674"/>
    <s v="Librería Juan Rulfo"/>
    <s v="Centro Integral de Fotografía, S.A."/>
    <s v="Matriz"/>
    <n v="1"/>
    <x v="210"/>
    <s v="Huexotitla"/>
    <n v="72534"/>
    <s v="Puebla"/>
    <n v="21"/>
    <s v="Puebla"/>
    <s v="01 222 240 6408"/>
    <s v="-"/>
    <s v="N.d."/>
    <s v="cif_pue@hotmail.com"/>
    <s v="www.cif-foto.com"/>
    <s v="Ivet Montáñez"/>
    <s v="Administradora"/>
    <s v="Lilia Martínez y Torre"/>
    <s v="Directora general"/>
    <s v="Librería"/>
    <n v="1"/>
    <m/>
    <n v="0"/>
    <n v="0"/>
    <n v="1996"/>
    <n v="1996"/>
    <s v="Especializada"/>
    <n v="3"/>
    <s v="Libros de fotografía"/>
    <s v="Fotografía"/>
    <s v="No"/>
    <n v="0"/>
    <s v="Sí"/>
    <n v="1"/>
    <s v="No"/>
    <n v="2"/>
    <s v="Educal y Gandhi "/>
    <n v="16"/>
    <n v="4"/>
    <n v="4"/>
    <n v="24"/>
    <n v="3"/>
    <n v="100"/>
    <n v="0"/>
    <n v="0"/>
    <n v="0"/>
    <n v="100"/>
    <s v="no"/>
    <s v="Sí"/>
    <n v="1"/>
    <s v="Sí"/>
    <n v="1"/>
    <s v="Sí"/>
    <n v="1"/>
    <s v="Sí"/>
    <n v="1"/>
    <s v="Sí"/>
    <n v="2"/>
    <s v="Sí"/>
    <n v="1"/>
    <s v="N.d."/>
    <s v="N.d."/>
    <s v="no"/>
  </r>
  <r>
    <s v="O.k. Toda… Otra vez, me encontré con otra librería que vendió muy poco en el año 2008. Elizabeth me dijo que por esa razón se cambiaron de local, porque el otro estaba muy escondido. "/>
    <s v="Ilocalizable"/>
    <s v="El 11 de enero, a las 5:52 p.m., marqué, pero el número de teléfono ya no existe. Reenviado el 26 de octubre a las 14:54 hrs. Por e-mail, confirmación de recibido el martes 16 de agosto, a las 7:36 p.m."/>
    <x v="211"/>
    <n v="684"/>
    <n v="684"/>
    <s v="Librería México"/>
    <s v="Fernanda Rincón Santana"/>
    <s v="Matriz"/>
    <n v="1"/>
    <x v="211"/>
    <s v="Ex-hacienda Los Ángeles"/>
    <n v="27260"/>
    <s v="Coahuila"/>
    <n v="7"/>
    <s v="Torreón"/>
    <s v="01 871 792 9415"/>
    <s v="-"/>
    <s v="01 871 792 9415"/>
    <s v="libreriamexico1@hotmail.com"/>
    <s v="N.d."/>
    <s v="Fernanda Rincón Santana"/>
    <s v="Propietaria"/>
    <s v="Fernanda Rincón Santana"/>
    <s v="Propietaria"/>
    <s v="Librería"/>
    <n v="1"/>
    <m/>
    <n v="0"/>
    <n v="0"/>
    <n v="2001"/>
    <n v="2001"/>
    <s v="General con área de especialización"/>
    <n v="2"/>
    <s v="Texto"/>
    <s v="Texto"/>
    <s v="No"/>
    <n v="0"/>
    <s v="Sí"/>
    <n v="1"/>
    <s v="No"/>
    <n v="2"/>
    <s v="Editorial Iztaccihuatl y Book Shop  "/>
    <n v="20"/>
    <n v="0"/>
    <n v="5"/>
    <n v="25"/>
    <n v="2"/>
    <n v="5"/>
    <n v="80"/>
    <n v="15"/>
    <n v="0"/>
    <n v="100"/>
    <s v="Papelería: artículos escolares y de oficina, revistas, material didáctico, venta tiempo aire y servicio de forrado"/>
    <s v="Sí"/>
    <n v="1"/>
    <s v="Sí"/>
    <n v="1"/>
    <s v="Sí"/>
    <n v="1"/>
    <s v="No"/>
    <n v="2"/>
    <s v="No"/>
    <n v="2"/>
    <s v="No"/>
    <n v="2"/>
    <n v="800000"/>
    <s v="Proyecto o empresa unipersonal"/>
    <s v="no"/>
  </r>
  <r>
    <s v="O.k. Toda... A fines del 2008, dejaron de vender artesanías, debido a que casi no las vendían. "/>
    <s v="Ilocalizable"/>
    <s v="Enviado el 16 de agosto, a las 5:44 p.m. "/>
    <x v="212"/>
    <n v="685"/>
    <s v="Librería Milenio 2000"/>
    <s v="Librería Milenio 2000"/>
    <s v="Nicolás Estrada Franco"/>
    <s v="Matriz"/>
    <n v="1"/>
    <x v="212"/>
    <s v="Centro"/>
    <n v="83000"/>
    <s v="Sonora"/>
    <n v="26"/>
    <s v="Hermosillo"/>
    <s v="01 662 213 1199"/>
    <s v="-"/>
    <s v="01 662 213 1199"/>
    <s v="libreriamilenio_2000@hotmail.com"/>
    <s v="N.d."/>
    <s v="Nicolás Estrada Franco"/>
    <s v="Propietario"/>
    <s v="Nicolás Estrada Franco"/>
    <s v="Propietario"/>
    <s v="Librería"/>
    <n v="1"/>
    <m/>
    <n v="0"/>
    <n v="0"/>
    <n v="2000"/>
    <n v="2000"/>
    <s v="General"/>
    <n v="1"/>
    <m/>
    <s v=""/>
    <s v="No"/>
    <n v="0"/>
    <s v="Sí"/>
    <n v="1"/>
    <s v="No"/>
    <n v="2"/>
    <s v="Lectorum, Editorial Época y Selector"/>
    <n v="60"/>
    <n v="0"/>
    <n v="2"/>
    <n v="62"/>
    <n v="2"/>
    <n v="25"/>
    <n v="0"/>
    <n v="75"/>
    <n v="0"/>
    <n v="100"/>
    <s v="Periódicos y revistas"/>
    <s v="Sí"/>
    <n v="1"/>
    <s v="No"/>
    <n v="2"/>
    <s v="No"/>
    <n v="2"/>
    <s v="No"/>
    <n v="2"/>
    <s v="No"/>
    <n v="2"/>
    <s v="No"/>
    <n v="2"/>
    <s v="Menos de 250,000"/>
    <s v="Proyecto o empresa unipersonal"/>
    <s v="sí"/>
  </r>
  <r>
    <s v="O.k. Toda…"/>
    <s v="Ilocalizable"/>
    <s v="El 11 de enero, a las 4:44 p.m., marqué pero el número de teléfono ya no existe. El 9 de noviembre,  el 26 y 14 de septiembre, he marcado el número de teléfono, pero esta fuera de servicio. No tiene e-mail"/>
    <x v="213"/>
    <n v="697"/>
    <n v="697"/>
    <s v="Librería Pegaso"/>
    <s v="Araceli Elizabeth Martínez Cofiña"/>
    <s v="Matriz"/>
    <n v="1"/>
    <x v="213"/>
    <s v="Centro Histórico"/>
    <n v="72000"/>
    <s v="Puebla"/>
    <n v="21"/>
    <s v="Puebla"/>
    <s v="01 222 232 0189"/>
    <s v="-"/>
    <s v="N.d."/>
    <s v="N.d."/>
    <s v="N.d."/>
    <s v="Araceli Elizabeth Martínez Cofiña"/>
    <s v="Propietaria"/>
    <s v="Araceli Elizabeth Martínez Cofiña"/>
    <s v="Propietaria"/>
    <s v="Librería"/>
    <n v="1"/>
    <m/>
    <n v="0"/>
    <n v="0"/>
    <n v="2006"/>
    <n v="2006"/>
    <s v="General"/>
    <n v="1"/>
    <m/>
    <s v=""/>
    <s v="No"/>
    <n v="0"/>
    <s v="No"/>
    <n v="2"/>
    <s v="No"/>
    <n v="2"/>
    <s v="Nadie"/>
    <n v="6"/>
    <n v="0"/>
    <n v="2"/>
    <n v="8"/>
    <n v="2"/>
    <n v="100"/>
    <n v="0"/>
    <n v="0"/>
    <n v="0"/>
    <n v="100"/>
    <s v="no"/>
    <s v="Sí"/>
    <n v="1"/>
    <s v="No"/>
    <n v="2"/>
    <s v="No"/>
    <n v="2"/>
    <s v="No"/>
    <n v="2"/>
    <s v="No"/>
    <n v="2"/>
    <s v="No"/>
    <n v="2"/>
    <s v="Menos de 250,000"/>
    <s v="Proyecto o empresa unipersonal"/>
    <s v="no"/>
  </r>
  <r>
    <s v="O.k. Toda…"/>
    <s v="Ilocalizable"/>
    <s v="El 11 de enero de 2012, a las 13:22 hrs., y 14 de noviembre, marqué pero el número de teléfono no existe. Enviado el 17 de agosto, a las 12:15 p.m. "/>
    <x v="214"/>
    <n v="727"/>
    <n v="727"/>
    <s v="Librería y Papelería Aragón"/>
    <s v="Laura Elena Navarro López"/>
    <s v="Matriz"/>
    <n v="1"/>
    <x v="214"/>
    <s v="Centro"/>
    <n v="75700"/>
    <s v="Puebla"/>
    <n v="21"/>
    <s v="Tehuacán"/>
    <s v="01 238 383 0441"/>
    <s v="-"/>
    <s v="01 238 383 0441"/>
    <s v="raaragonf@hotmail.com"/>
    <s v="N.d."/>
    <s v="Armando Aragón"/>
    <s v="Administrador"/>
    <s v="Laura Elena Navarro López"/>
    <s v="Propietaria"/>
    <s v="Librería-papelería"/>
    <n v="3"/>
    <m/>
    <n v="0"/>
    <n v="0"/>
    <n v="1971"/>
    <n v="1971"/>
    <s v="Especializada"/>
    <n v="3"/>
    <m/>
    <s v=""/>
    <s v="No"/>
    <n v="0"/>
    <s v="Sí"/>
    <n v="1"/>
    <s v="No"/>
    <n v="2"/>
    <s v="Sótano, Porrúa, Selector y Vergara"/>
    <n v="30"/>
    <n v="0"/>
    <n v="12"/>
    <n v="42"/>
    <n v="5"/>
    <n v="44"/>
    <n v="22"/>
    <n v="34"/>
    <n v="0"/>
    <n v="100"/>
    <s v="Papelería y regalos"/>
    <s v="Sí"/>
    <n v="1"/>
    <s v="Sí"/>
    <n v="1"/>
    <s v="Sí"/>
    <n v="1"/>
    <s v="No"/>
    <n v="2"/>
    <s v="No"/>
    <n v="2"/>
    <s v="No"/>
    <n v="2"/>
    <s v="Micro"/>
    <s v="Micro"/>
    <s v="no"/>
  </r>
  <r>
    <s v="O.k. Toda…"/>
    <s v="Ilocalizable"/>
    <s v="El 11 de enero a las 13:19 hrs., marqué, pero el número de teléfono no existe. "/>
    <x v="215"/>
    <n v="727"/>
    <n v="727"/>
    <s v="Librería Don Quijote"/>
    <s v="Laura Elena Navarro López"/>
    <s v="Sucursal"/>
    <n v="2"/>
    <x v="215"/>
    <s v="Centro"/>
    <n v="75700"/>
    <s v="Puebla"/>
    <n v="21"/>
    <s v="Tehuacán"/>
    <s v="01 238 384 8967"/>
    <s v="-"/>
    <s v="01 238 384 8967"/>
    <s v="raaragonf@hotmail.com"/>
    <s v="N.d."/>
    <s v="Armando Aragón"/>
    <s v="Administrador"/>
    <s v="Laura Elena Navarro López"/>
    <s v="Propietaria"/>
    <s v="Librería"/>
    <n v="1"/>
    <m/>
    <n v="0"/>
    <n v="0"/>
    <n v="2004"/>
    <n v="2004"/>
    <s v="General"/>
    <n v="1"/>
    <m/>
    <s v=""/>
    <s v="No"/>
    <n v="0"/>
    <s v="Sí"/>
    <n v="1"/>
    <s v="No"/>
    <n v="2"/>
    <s v="Sótano, Porrúa, Selector y Vergara"/>
    <n v="200"/>
    <n v="0"/>
    <n v="4"/>
    <n v="204"/>
    <n v="2"/>
    <n v="93"/>
    <n v="5"/>
    <n v="1"/>
    <n v="1"/>
    <n v="100"/>
    <s v="Venta de muñecos. Cafetería, lectura de tarot y eventos culturales"/>
    <s v="Sí"/>
    <n v="1"/>
    <s v="Sí"/>
    <n v="1"/>
    <s v="Sí"/>
    <n v="1"/>
    <s v="No"/>
    <n v="2"/>
    <s v="No"/>
    <n v="2"/>
    <s v="No"/>
    <n v="2"/>
    <s v="Micro"/>
    <s v="Micro"/>
    <s v="no"/>
  </r>
  <r>
    <m/>
    <s v="Ilocalizable"/>
    <s v="El 11 de enero de 2012, a las 13:15 hrs., marqué pero el número de teléfono no existe. "/>
    <x v="216"/>
    <n v="727"/>
    <n v="727"/>
    <s v="Librería y Papelería Aragón"/>
    <s v="Laura Elena Navarro López"/>
    <s v="Sucursal"/>
    <n v="2"/>
    <x v="216"/>
    <s v="Centro"/>
    <n v="75700"/>
    <s v="Puebla"/>
    <n v="21"/>
    <s v="Tehuacán"/>
    <s v="01 238 383 6526"/>
    <s v="-"/>
    <s v="01 238 383 6526"/>
    <s v="araragonf@hotmail.com"/>
    <s v="N.d."/>
    <s v="Armando Aragón"/>
    <s v="Administrador"/>
    <s v="Laura Elena Navarro López"/>
    <s v="Propietaria"/>
    <s v="Librería-papelería"/>
    <n v="3"/>
    <m/>
    <n v="0"/>
    <n v="0"/>
    <s v="N.d."/>
    <s v="N.d."/>
    <s v="Especializada"/>
    <n v="3"/>
    <m/>
    <s v=""/>
    <s v="No"/>
    <n v="0"/>
    <s v="Sí"/>
    <n v="1"/>
    <s v="No"/>
    <n v="2"/>
    <s v="Sótano, Porrúa, Selector y Vergara"/>
    <s v="N.d."/>
    <s v="N.d."/>
    <s v="N.d."/>
    <s v="N.d."/>
    <s v="N.d."/>
    <n v="44"/>
    <n v="22"/>
    <n v="34"/>
    <n v="0"/>
    <n v="100"/>
    <s v="Papelería y regalos"/>
    <s v="Sí"/>
    <n v="1"/>
    <s v="Sí"/>
    <n v="1"/>
    <s v="Sí"/>
    <n v="1"/>
    <s v="No"/>
    <n v="2"/>
    <s v="No"/>
    <n v="2"/>
    <s v="No"/>
    <n v="2"/>
    <s v="Micro"/>
    <s v="Micro"/>
    <s v="no"/>
  </r>
  <r>
    <s v="O.k. Toda…"/>
    <s v="Ilocalizable"/>
    <s v="El 13 de marzo, a las 5:08 p.m., llamé pero no me contestaron. Alrededor de las 3:00 p.m., puedo localizar al señor Saldívar. No tiene e-mail"/>
    <x v="217"/>
    <n v="759"/>
    <n v="759"/>
    <s v="Librería Acuarela"/>
    <s v="Librería y Papelería Acuarela, S.A."/>
    <s v="Matriz"/>
    <n v="1"/>
    <x v="217"/>
    <s v="Centro"/>
    <n v="22000"/>
    <s v="Baja California"/>
    <n v="2"/>
    <s v="Tijuana"/>
    <s v="01 664 685 2142"/>
    <s v="-"/>
    <s v="01 664 685 2142"/>
    <s v="N.d."/>
    <s v="N.d."/>
    <s v="Elías Saldívar Herrera"/>
    <s v="Gerente"/>
    <s v="Elías Saldívar Herrera"/>
    <s v="Gerente"/>
    <s v="Librería"/>
    <n v="1"/>
    <m/>
    <n v="0"/>
    <n v="0"/>
    <n v="1971"/>
    <n v="1971"/>
    <s v="General"/>
    <n v="1"/>
    <m/>
    <s v=""/>
    <s v="No"/>
    <n v="0"/>
    <s v="No"/>
    <n v="2"/>
    <s v="No"/>
    <n v="2"/>
    <s v="Nadie"/>
    <n v="50"/>
    <n v="12"/>
    <n v="2"/>
    <n v="64"/>
    <n v="2"/>
    <n v="50"/>
    <n v="40"/>
    <n v="10"/>
    <n v="0"/>
    <n v="100"/>
    <s v="Papelería"/>
    <s v="Sí"/>
    <n v="1"/>
    <s v="Sí"/>
    <n v="1"/>
    <s v="No"/>
    <n v="2"/>
    <s v="No"/>
    <n v="2"/>
    <s v="No"/>
    <n v="2"/>
    <s v="No"/>
    <n v="2"/>
    <n v="350000"/>
    <s v="Proyecto o empresa unipersonal"/>
    <s v="sí"/>
  </r>
  <r>
    <s v="O.k. Toda…"/>
    <s v="Ilocalizable"/>
    <s v="El 10 de noviembre y el 1 de agosto, a las 12:28 p.m., he intentado comunicarme pero: el primer número de teléfono no existe y el segundo esta fuera de servicio. Enviado el 17 de agosto, a las 9:30 p.m. "/>
    <x v="218"/>
    <n v="790"/>
    <n v="790"/>
    <s v="Librería Difusión Fiscal"/>
    <s v="Librería Difusión Fiscal y Asesores Empresariales S.A. de C.V."/>
    <s v="Matriz"/>
    <n v="1"/>
    <x v="218"/>
    <s v="Anzures"/>
    <n v="72510"/>
    <s v="Puebla"/>
    <n v="21"/>
    <s v="Puebla"/>
    <s v="01 222 243 4798"/>
    <s v="01 222 243 4719"/>
    <s v="01 222 243 4719"/>
    <s v="libreriadifusionfiscal@hotmail.com"/>
    <s v="N.d."/>
    <s v="Edgar Fierro Rodríguez"/>
    <s v="Vendedor"/>
    <s v="Reyna Fierro"/>
    <s v="Propietaria"/>
    <s v="Librería"/>
    <n v="1"/>
    <m/>
    <n v="0"/>
    <n v="0"/>
    <n v="1997"/>
    <n v="1997"/>
    <s v="Especializada"/>
    <n v="3"/>
    <s v="Contabilidad Fiscal"/>
    <s v="Contabilidad Fiscal"/>
    <s v="No"/>
    <n v="0"/>
    <s v="No"/>
    <n v="2"/>
    <s v="No"/>
    <n v="2"/>
    <s v="Nadie"/>
    <n v="20"/>
    <n v="0"/>
    <n v="20"/>
    <n v="40"/>
    <n v="7"/>
    <n v="80"/>
    <n v="0"/>
    <n v="20"/>
    <n v="0"/>
    <n v="100"/>
    <s v="Software y papelería"/>
    <s v="Sí"/>
    <n v="1"/>
    <s v="Sí"/>
    <n v="1"/>
    <s v="No"/>
    <n v="2"/>
    <s v="No"/>
    <n v="2"/>
    <s v="No"/>
    <n v="2"/>
    <s v="No"/>
    <n v="2"/>
    <s v="Menos de 250,000"/>
    <s v="Proyecto o empresa unipersonal"/>
    <s v="no"/>
  </r>
  <r>
    <s v="O.k. Toda…"/>
    <s v="Ilocalizable"/>
    <s v="El 14 de noviembre, hice una búsquda a través de internet y están algunos números telefónicos, pero al marcar están fuera de servicio o no existen. Enviado el 17 de agosto, a las 11:53 a.m. "/>
    <x v="219"/>
    <n v="792"/>
    <n v="792"/>
    <s v="Librería Distribuidora Cultural Tamaulipeca"/>
    <s v="Distribuidora Cultural Tamaulipeca, S.A. de C.V."/>
    <s v="Matriz"/>
    <n v="1"/>
    <x v="219"/>
    <s v="Primero de Mayo"/>
    <n v="89450"/>
    <s v="Tamaulipas"/>
    <n v="28"/>
    <s v="Ciudad Madero"/>
    <s v="01 229 212 1126"/>
    <s v="01 899 951 3486 "/>
    <s v="N.d."/>
    <s v="monica_dct_tampico@hotmail.com"/>
    <s v="N.d."/>
    <s v="Carlos Gerardo Martínez González"/>
    <s v="Propietario"/>
    <s v="Carlos Gerardo Martínez González"/>
    <s v="Propietario"/>
    <s v="Librería"/>
    <n v="1"/>
    <m/>
    <n v="0"/>
    <n v="0"/>
    <n v="2001"/>
    <n v="2001"/>
    <s v="Especializada"/>
    <n v="3"/>
    <s v="Enciclopledias, libros de referencia"/>
    <s v="Enciclopedias, Referencia"/>
    <s v="No"/>
    <n v="0"/>
    <s v="Sí"/>
    <n v="1"/>
    <s v="No"/>
    <n v="2"/>
    <s v="Océano, Planeta DeAgostini y Grupo Dimas Ediciones"/>
    <n v="4"/>
    <n v="64"/>
    <n v="24"/>
    <n v="92"/>
    <n v="6"/>
    <n v="100"/>
    <n v="0"/>
    <n v="0"/>
    <n v="0"/>
    <n v="100"/>
    <s v="no"/>
    <s v="No"/>
    <n v="2"/>
    <s v="Sí"/>
    <n v="1"/>
    <s v="No"/>
    <n v="2"/>
    <s v="No"/>
    <n v="2"/>
    <s v="No"/>
    <n v="2"/>
    <s v="No"/>
    <n v="2"/>
    <s v="Micro"/>
    <s v="Micro"/>
    <s v="no"/>
  </r>
  <r>
    <s v="O.k. Toda… La apertura de esta sucursal fue en septiembre de 2008. En esta librería no venden libros de preparatoria abierta. "/>
    <s v="Ilocalizable"/>
    <s v="El 27 de febrero a las 4:48 p.m., marqué, pero el número de teléfono esta fuera de servicio, incluso, cheque en internet y coincidimos con los mismos datos. El 9 de noviembre, el 29 y 21 de septiembre, he marcado, pero el número de teléfono esta fuera de servicio…  No tiene e-mail"/>
    <x v="220"/>
    <n v="830"/>
    <n v="830"/>
    <s v="Librería La Vía"/>
    <s v="Miguel Ángel Mex Cabañas"/>
    <s v="Matriz"/>
    <n v="1"/>
    <x v="220"/>
    <s v="Alcalá Martín"/>
    <n v="97050"/>
    <s v="Yucatán"/>
    <n v="31"/>
    <s v="Mérida"/>
    <s v="01 999 920 0371"/>
    <s v="-"/>
    <s v="N.d."/>
    <s v="N.d."/>
    <s v="N.d."/>
    <s v="Humberto Domínguez"/>
    <s v="Propietario"/>
    <s v="Humberto Domínguez"/>
    <s v="Propietario"/>
    <s v="Librería"/>
    <n v="1"/>
    <m/>
    <n v="0"/>
    <n v="0"/>
    <n v="1999"/>
    <n v="1999"/>
    <s v="General"/>
    <n v="1"/>
    <m/>
    <s v=""/>
    <s v="No"/>
    <n v="0"/>
    <s v="No"/>
    <n v="2"/>
    <s v="No"/>
    <n v="2"/>
    <s v="Nadie"/>
    <n v="30"/>
    <n v="0"/>
    <n v="2"/>
    <n v="32"/>
    <n v="3"/>
    <n v="10"/>
    <n v="0"/>
    <n v="90"/>
    <n v="0"/>
    <n v="100"/>
    <s v="Restaurante y cafetería"/>
    <s v="Sí"/>
    <n v="1"/>
    <s v="No"/>
    <n v="2"/>
    <s v="No"/>
    <n v="2"/>
    <s v="No"/>
    <n v="2"/>
    <s v="No"/>
    <n v="2"/>
    <s v="No"/>
    <n v="2"/>
    <s v="Proyecto o empresa unipersonal"/>
    <s v="Proyecto o empresa unipersonal"/>
    <s v="sí"/>
  </r>
  <r>
    <m/>
    <s v="Ilocalizable"/>
    <s v="El 14 de noviembre, en internet cheque el número de teléfono, pero es el mismo. Ilocalizable"/>
    <x v="221"/>
    <n v="854"/>
    <s v="a205"/>
    <s v="Librería Cosmos de Victoria"/>
    <s v="Librería Cosmos de Victoria"/>
    <s v="Matriz"/>
    <n v="1"/>
    <x v="221"/>
    <s v="Centro"/>
    <n v="87000"/>
    <s v="Tamaulipas"/>
    <n v="28"/>
    <s v="Victoria"/>
    <s v="01 834 312 3032"/>
    <s v="-"/>
    <s v="01 834 312 3032"/>
    <s v="flor.vargas@libreriacosmos.com.mx"/>
    <s v="N.d."/>
    <s v="Flor Vargas"/>
    <s v="Encargada"/>
    <s v="Rosa María Obregón Martínez"/>
    <s v="Propietaria"/>
    <s v="Librería"/>
    <n v="1"/>
    <m/>
    <n v="0"/>
    <n v="0"/>
    <n v="2008"/>
    <n v="2008"/>
    <s v="General"/>
    <n v="1"/>
    <m/>
    <s v=""/>
    <s v="No"/>
    <n v="0"/>
    <s v="No"/>
    <n v="2"/>
    <s v="No"/>
    <n v="2"/>
    <s v="Nadie"/>
    <n v="10"/>
    <n v="0"/>
    <n v="1.5"/>
    <n v="11.5"/>
    <n v="2"/>
    <n v="88"/>
    <n v="12"/>
    <n v="0"/>
    <n v="0"/>
    <n v="100"/>
    <s v="no"/>
    <s v="Sí"/>
    <n v="1"/>
    <s v="Sí"/>
    <n v="1"/>
    <s v="Sí"/>
    <n v="1"/>
    <s v="No"/>
    <n v="2"/>
    <s v="No"/>
    <n v="2"/>
    <s v="No"/>
    <n v="2"/>
    <s v="N.d."/>
    <s v="N.d."/>
    <s v="no"/>
  </r>
  <r>
    <s v="O.k. Toda…"/>
    <s v="Ilocalizable"/>
    <s v="Ya no existe el teléfono / Alrededor de las 5:20 p.m., volver a llamar para contactar al encargado… Reenviado el 18 de octubre a las 11:28 hrs.  Enviado el martes, 16 de agosto, a las 3:32 p.m. "/>
    <x v="222"/>
    <n v="879"/>
    <s v="a522"/>
    <s v="Librería Guadalupana"/>
    <s v="Georgina Fuentes Centeno"/>
    <s v="Matriz"/>
    <n v="1"/>
    <x v="222"/>
    <s v="Guadalupe Tepeyac"/>
    <s v="07840"/>
    <s v="Distrito Federal"/>
    <n v="9"/>
    <s v="Gustavo A. Madero"/>
    <s v="5517 5933"/>
    <s v="-"/>
    <s v="5517 5933"/>
    <s v="ginafuentes@live.com.mx"/>
    <s v="N.d."/>
    <s v="José Soto"/>
    <s v="Encargado"/>
    <s v="Georgina Fuentes Centeno"/>
    <s v="Propietaria"/>
    <s v="Librería"/>
    <n v="1"/>
    <m/>
    <n v="0"/>
    <n v="0"/>
    <n v="1989"/>
    <n v="1989"/>
    <s v="Especializada"/>
    <n v="3"/>
    <s v="Religión"/>
    <s v="Religión"/>
    <s v="Plaza Tepeyac"/>
    <n v="2"/>
    <s v="No"/>
    <n v="2"/>
    <s v="No"/>
    <n v="2"/>
    <s v="Nadie"/>
    <n v="5"/>
    <n v="15"/>
    <n v="4"/>
    <n v="24"/>
    <n v="1"/>
    <n v="100"/>
    <n v="0"/>
    <n v="0"/>
    <n v="0"/>
    <n v="100"/>
    <s v="no"/>
    <s v="Sí"/>
    <n v="1"/>
    <s v="No"/>
    <n v="2"/>
    <s v="No"/>
    <n v="2"/>
    <s v="No"/>
    <n v="2"/>
    <s v="No"/>
    <n v="2"/>
    <s v="No"/>
    <n v="2"/>
    <s v="N.d."/>
    <s v="N.d."/>
    <s v="no"/>
  </r>
  <r>
    <s v="O.k. Toda…"/>
    <s v="Ilocalizable"/>
    <s v="El 14 de noviembre, en internet también esta el mismo número de teléfono, pero ya no existe… Enviado el 17 de agosto, a las 11:32 a.m."/>
    <x v="223"/>
    <n v="905"/>
    <s v="a808"/>
    <s v="Librería Sagitarios"/>
    <s v="Martina Ríos Félix"/>
    <s v="Matriz"/>
    <n v="1"/>
    <x v="223"/>
    <s v="San Benito"/>
    <n v="83190"/>
    <s v="Sonora"/>
    <n v="26"/>
    <s v="Hermosillo"/>
    <s v="01 662 210 7865"/>
    <s v="-"/>
    <s v="01 662 210 7865"/>
    <s v="marthy_rios9@hotmail.com"/>
    <s v="N.d."/>
    <s v="Eloisa Martínez"/>
    <s v="Encargada"/>
    <s v="Martina Ríos Félix"/>
    <s v="Propietaria"/>
    <s v="Librería"/>
    <n v="1"/>
    <m/>
    <n v="0"/>
    <n v="0"/>
    <n v="1996"/>
    <n v="1996"/>
    <s v="General"/>
    <n v="1"/>
    <m/>
    <s v=""/>
    <s v="No"/>
    <n v="0"/>
    <s v="No"/>
    <n v="2"/>
    <s v="No"/>
    <n v="2"/>
    <s v="Nadie"/>
    <n v="6"/>
    <n v="0"/>
    <n v="2"/>
    <n v="8"/>
    <n v="1"/>
    <n v="52"/>
    <n v="20"/>
    <n v="28"/>
    <n v="0"/>
    <n v="100"/>
    <s v="Revistas, periódicos y dulces "/>
    <s v="Sí"/>
    <n v="1"/>
    <s v="Sí"/>
    <n v="1"/>
    <s v="No"/>
    <n v="2"/>
    <s v="No"/>
    <n v="2"/>
    <s v="No"/>
    <n v="2"/>
    <s v="No"/>
    <n v="2"/>
    <s v="N.d."/>
    <s v="N.d."/>
    <s v="no"/>
  </r>
  <r>
    <s v="O.k. Toda…"/>
    <s v="Ilocalizable"/>
    <s v="Marqué el 18 de octubre, el 29 de septiembre, el 13 y el 1 de septiembre y el número de teléfono está fuera de servicio. Enviado el 17 de agosto, a las 11:17 a.m. "/>
    <x v="224"/>
    <n v="926"/>
    <n v="360"/>
    <s v="Librería Eben Ezer"/>
    <s v="Nubia Alejandra Sánchez "/>
    <s v="Matriz"/>
    <n v="1"/>
    <x v="224"/>
    <s v="Centro"/>
    <n v="85000"/>
    <s v="Sonora"/>
    <n v="26"/>
    <s v="Cajeme"/>
    <s v="01 644 414 9900"/>
    <s v="-"/>
    <s v="01 644 414 9900"/>
    <s v="librosebenezer@hotmail.com"/>
    <s v="N.d."/>
    <s v="Misael Valenzuela Cabrera"/>
    <s v="Encargado"/>
    <s v="Nubia Alejandra Sánchez "/>
    <s v="Responsable"/>
    <s v="Librería"/>
    <n v="1"/>
    <m/>
    <n v="0"/>
    <n v="0"/>
    <n v="1994"/>
    <n v="1994"/>
    <s v="Especializada"/>
    <n v="3"/>
    <s v="Religión Cristiana"/>
    <s v="Religión Cristiana"/>
    <s v="No"/>
    <n v="0"/>
    <s v="Sí"/>
    <n v="1"/>
    <s v="No"/>
    <n v="2"/>
    <s v="Distribuidora Maranatha y Librería Betania"/>
    <n v="100"/>
    <n v="0"/>
    <n v="12"/>
    <n v="112"/>
    <n v="2"/>
    <n v="100"/>
    <n v="0"/>
    <n v="0"/>
    <n v="0"/>
    <n v="100"/>
    <s v="no"/>
    <s v="Sí"/>
    <n v="1"/>
    <s v="No"/>
    <n v="2"/>
    <s v="No"/>
    <n v="2"/>
    <s v="No"/>
    <n v="2"/>
    <s v="No"/>
    <n v="2"/>
    <s v="No"/>
    <n v="2"/>
    <s v="Proyecto o empresa unipersonal"/>
    <s v="Proyecto o empresa unipersonal"/>
    <s v="no"/>
  </r>
  <r>
    <s v="O.k. Toda…"/>
    <s v="Ilocalizable"/>
    <s v="No tiene e-mail"/>
    <x v="225"/>
    <n v="938"/>
    <n v="804"/>
    <s v="Librería Rojas"/>
    <s v="Marco Antonio Rojas Limón"/>
    <s v="Matriz"/>
    <n v="1"/>
    <x v="225"/>
    <s v="Volcanes"/>
    <n v="72210"/>
    <s v="Puebla"/>
    <n v="21"/>
    <s v="Puebla"/>
    <s v="01 222 243 8007"/>
    <s v="-"/>
    <s v="01 222 243 8007"/>
    <s v="N.d."/>
    <s v="N.d."/>
    <s v="María Elba Rojas"/>
    <s v="Secretaria"/>
    <s v="Marco Antonio Rojas Limón"/>
    <s v="Propietario"/>
    <s v="Librería"/>
    <n v="1"/>
    <m/>
    <n v="0"/>
    <n v="0"/>
    <n v="1975"/>
    <n v="1975"/>
    <s v="Especializada"/>
    <n v="3"/>
    <s v="Medicina"/>
    <s v="Medicina"/>
    <s v="No"/>
    <n v="0"/>
    <s v="No"/>
    <n v="2"/>
    <s v="No"/>
    <n v="2"/>
    <s v="Nadie"/>
    <n v="10"/>
    <n v="0"/>
    <n v="3"/>
    <n v="13"/>
    <n v="1"/>
    <n v="95"/>
    <n v="0"/>
    <n v="5"/>
    <n v="0"/>
    <n v="100"/>
    <s v="Papelería y dvs"/>
    <s v="Sí"/>
    <n v="1"/>
    <s v="No"/>
    <n v="2"/>
    <s v="No"/>
    <n v="2"/>
    <s v="No"/>
    <n v="2"/>
    <s v="No"/>
    <n v="2"/>
    <s v="No"/>
    <n v="2"/>
    <s v="N.d."/>
    <s v="N.d."/>
    <s v="no"/>
  </r>
  <r>
    <s v="O.k. Toda…"/>
    <s v="Ilocalizable"/>
    <s v="El 10 de noviembre a las 13:35 hrs., de nuevo marqué y: El número que usted... Volver a llamar, porque el 12/09/2011, a las 13:10 hrs., marqué pero: el número que usted marcó no existe y luego, el número que usted marcó está fuera de servicio, no es necesario, que se reporte al 050. Enviado el 16 de agosto, a las 3:32 p.m. "/>
    <x v="226"/>
    <n v="942"/>
    <m/>
    <s v="Librería Huytlaletlax"/>
    <s v="Librería Huytlaletlax Libros, Arte y Cultura, S.C."/>
    <s v="Matriz"/>
    <n v="1"/>
    <x v="226"/>
    <s v="Centro Histórico"/>
    <n v="90000"/>
    <s v="Tlaxcala"/>
    <n v="29"/>
    <s v="Tlaxcala"/>
    <s v="01 246 462 0962"/>
    <s v="-"/>
    <s v="N.d."/>
    <s v="huytlaletlax@live.com.mx"/>
    <s v="N.d."/>
    <s v="Maricela Texis Gutiérrez"/>
    <s v="Encargada de Ventas"/>
    <s v="Juan Carlos García Múñoz"/>
    <s v="Director general"/>
    <s v="Librería"/>
    <n v="1"/>
    <m/>
    <n v="0"/>
    <n v="0"/>
    <n v="2004"/>
    <n v="2004"/>
    <s v="General"/>
    <n v="1"/>
    <m/>
    <s v=""/>
    <s v="No"/>
    <n v="0"/>
    <s v="No"/>
    <n v="2"/>
    <s v="No"/>
    <n v="2"/>
    <s v="Nadie"/>
    <n v="200"/>
    <n v="0"/>
    <n v="50"/>
    <n v="250"/>
    <n v="6"/>
    <n v="100"/>
    <n v="0"/>
    <n v="0"/>
    <n v="0"/>
    <n v="100"/>
    <s v="no"/>
    <s v="Sí"/>
    <n v="1"/>
    <s v="Sí"/>
    <n v="1"/>
    <s v="Sí"/>
    <n v="1"/>
    <s v="No"/>
    <n v="2"/>
    <s v="No"/>
    <n v="2"/>
    <s v="No"/>
    <n v="2"/>
    <n v="292000"/>
    <s v="Proyecto o empresa unipersonal"/>
    <s v="no"/>
  </r>
  <r>
    <s v="O.k. Toda…"/>
    <s v="Ilocalizable"/>
    <s v="Ilocalizable"/>
    <x v="227"/>
    <n v="957"/>
    <n v="83"/>
    <s v="Macondo Acapulco Arte y Libros"/>
    <s v="Germán Cerón Silverio"/>
    <s v="Matriz"/>
    <n v="1"/>
    <x v="227"/>
    <s v="Centro"/>
    <n v="39300"/>
    <s v="Guerrero"/>
    <n v="12"/>
    <s v="Acapulco"/>
    <s v="01 744 483 1369"/>
    <s v="-"/>
    <s v="01 744 483 1369"/>
    <s v="gsceron@hotmail.com"/>
    <s v="N.d."/>
    <s v="Elsa Morales"/>
    <s v="Propietaria"/>
    <s v="Germán Cerón Silverio"/>
    <s v="Director general"/>
    <s v="Librería"/>
    <n v="1"/>
    <m/>
    <n v="0"/>
    <n v="0"/>
    <n v="1997"/>
    <n v="1997"/>
    <s v="General "/>
    <n v="1"/>
    <s v=""/>
    <s v=""/>
    <s v="No"/>
    <n v="0"/>
    <s v="Sí"/>
    <n v="1"/>
    <s v="No"/>
    <n v="2"/>
    <s v="Paidós, Planeta y Sótano de Coyoacán"/>
    <n v="125"/>
    <n v="24"/>
    <n v="3"/>
    <n v="152"/>
    <n v="3"/>
    <n v="20"/>
    <n v="80"/>
    <n v="0"/>
    <n v="0"/>
    <n v="100"/>
    <s v="no"/>
    <s v="Sí"/>
    <n v="1"/>
    <s v="Sí"/>
    <n v="1"/>
    <s v="Sí"/>
    <n v="1"/>
    <s v="Sí"/>
    <n v="1"/>
    <s v="No"/>
    <n v="2"/>
    <s v="No"/>
    <n v="2"/>
    <n v="2000000"/>
    <s v="Micro"/>
    <s v="sí"/>
  </r>
  <r>
    <m/>
    <s v="Terminada"/>
    <s v="Terminada"/>
    <x v="228"/>
    <n v="518"/>
    <n v="518"/>
    <s v="Librería Esotérica Yug"/>
    <s v="Editora y Distribuidora Yug, S.A. de C.V."/>
    <s v="Sucursal"/>
    <n v="2"/>
    <x v="228"/>
    <s v="Narvarte Poniente"/>
    <s v="03020"/>
    <s v="Distrito Federal"/>
    <n v="9"/>
    <s v="Benito Juárez"/>
    <s v="5639 0105"/>
    <s v="5563 9010"/>
    <s v="N.d."/>
    <s v="libre@yug.com.mx"/>
    <s v="www.yug.com.mx"/>
    <s v="Guillermo Arroyo"/>
    <s v="Encargado"/>
    <s v="Rebeca Múñiz Greenberg"/>
    <s v="Gerente General"/>
    <s v="Editorial"/>
    <n v="2"/>
    <s v="General"/>
    <n v="1"/>
    <n v="0"/>
    <n v="1989"/>
    <n v="1989"/>
    <s v="Especializada"/>
    <n v="3"/>
    <s v="Libros Esotéricos"/>
    <s v="Esotéricos"/>
    <s v="No"/>
    <n v="0"/>
    <s v="Sí"/>
    <n v="1"/>
    <s v="Sí"/>
    <n v="1"/>
    <s v="Edaf, Morales, Obelisco y Urano"/>
    <n v="3"/>
    <n v="0"/>
    <n v="1.5"/>
    <n v="4.5"/>
    <n v="1"/>
    <n v="90"/>
    <n v="0"/>
    <n v="10"/>
    <n v="0"/>
    <n v="100"/>
    <s v="Inciensos, velas y discos"/>
    <s v="Sí"/>
    <n v="1"/>
    <s v="Sí"/>
    <n v="1"/>
    <s v="Sí"/>
    <n v="1"/>
    <s v="No"/>
    <n v="2"/>
    <s v="Sí"/>
    <n v="1"/>
    <s v="Sí"/>
    <n v="1"/>
    <n v="200000"/>
    <s v="Proyecto o empresa unipersonal"/>
    <s v="no"/>
  </r>
  <r>
    <s v="Falta la facturación. El 24 de julio, obtuve la respuesta Hoy, 22 de julio, solicité la información por correo electrónico."/>
    <s v="Terminada"/>
    <s v="Terminada. Jaime Casique. jaimecasique@hotmail.comReenviado el 3 de noviembre y el 17 de agosto, a las 5:06 p.m. Adriana Olagues, Secretaria de la Gerente General"/>
    <x v="229"/>
    <n v="518"/>
    <n v="518"/>
    <s v="Librería Esotérica Yug"/>
    <s v="Editora y Distribuidora Yug, S.A. de C.V."/>
    <s v="Matriz"/>
    <n v="1"/>
    <x v="229"/>
    <s v="Roma"/>
    <s v="06700"/>
    <s v="Distrito Federal"/>
    <n v="9"/>
    <s v="Cuauhtémoc"/>
    <s v="5553 3872"/>
    <s v="5553 5663"/>
    <s v="5553 4414"/>
    <s v="libre@yug.com.mx / editorial@yug.com.mx"/>
    <s v="www.yug.com.mx"/>
    <s v="Luis Felipe Marín Vázquez / Adriana Olague"/>
    <s v="Encargado / Secretaria"/>
    <s v="Rebeca Múñiz Greenberg"/>
    <s v="Gerente General"/>
    <s v="Editorial"/>
    <n v="2"/>
    <s v="General"/>
    <n v="1"/>
    <n v="0"/>
    <n v="1969"/>
    <n v="1969"/>
    <s v="Especializada"/>
    <n v="3"/>
    <s v="Libros Esotéricos"/>
    <s v="Esotéricos"/>
    <s v="No"/>
    <n v="0"/>
    <s v="Sí"/>
    <n v="1"/>
    <s v="Sí"/>
    <n v="1"/>
    <s v="Ediciones Fosati y Ediciones Urano"/>
    <n v="115"/>
    <n v="0"/>
    <n v="5"/>
    <n v="120"/>
    <n v="5"/>
    <n v="67"/>
    <n v="0"/>
    <n v="30"/>
    <n v="3"/>
    <n v="100"/>
    <s v="Dijes, inciensos, velas, discos, alimentos, calcomanías, pósters y estampas. Lecturas de tarot"/>
    <s v="Sí"/>
    <n v="1"/>
    <s v="Sí"/>
    <n v="1"/>
    <s v="Sí"/>
    <n v="1"/>
    <s v="No"/>
    <n v="2"/>
    <s v="Sí"/>
    <n v="1"/>
    <s v="Sí"/>
    <n v="1"/>
    <s v="N.d."/>
    <s v="N.d."/>
    <s v="no"/>
  </r>
  <r>
    <m/>
    <s v="Terminada"/>
    <s v="Por e-mail: Soy editor no librero. Gracias. Enviado el 17 de octubre a las 14:45 hrs. Llamé a la editorial y Mariana me ayudó… Volver a marcar… En el primer número no contestan y el segundo número de teléfono no existe. Fax 5535-1217 / 5535-9074 / 5535-4597 / 5546-1713."/>
    <x v="230"/>
    <n v="569"/>
    <n v="569"/>
    <s v="Librería Panorama Editorial"/>
    <s v="Panorama Editorial, S.A. de C.V."/>
    <s v="Matriz"/>
    <n v="1"/>
    <x v="230"/>
    <s v="Centro Histórico"/>
    <s v="06090"/>
    <s v="Distrito Federal"/>
    <n v="9"/>
    <s v="Cuauhtémoc"/>
    <s v="5522 1814"/>
    <s v="5522 1986"/>
    <s v="N.d."/>
    <s v="panorama@iserve.net.mx"/>
    <s v="www.panoramaed.com.mx"/>
    <s v="Araceli Lovera"/>
    <s v="Encargada"/>
    <s v="Araceli Lovera"/>
    <s v="Encargada"/>
    <s v="Editorial"/>
    <n v="2"/>
    <s v="Propio"/>
    <n v="2"/>
    <n v="0"/>
    <n v="1997"/>
    <n v="1997"/>
    <s v="Especializada"/>
    <n v="3"/>
    <s v="Superacion personal, Desarrollo Gerencial, temas Mexicanos"/>
    <s v="Superación Personal, Desarrollo Gerencial, Temas Mexicanos"/>
    <s v="Pasaje Pino Suarez-Zócalo "/>
    <n v="3"/>
    <s v="No"/>
    <n v="2"/>
    <s v="No"/>
    <n v="2"/>
    <s v="Nadie"/>
    <n v="30"/>
    <n v="0"/>
    <n v="2"/>
    <n v="32"/>
    <n v="1"/>
    <n v="100"/>
    <n v="0"/>
    <n v="0"/>
    <n v="0"/>
    <n v="100"/>
    <s v="no"/>
    <s v="No"/>
    <n v="2"/>
    <s v="No"/>
    <n v="2"/>
    <s v="No"/>
    <n v="2"/>
    <s v="No"/>
    <n v="2"/>
    <s v="Sí"/>
    <n v="1"/>
    <s v="Sí"/>
    <n v="1"/>
    <n v="250000"/>
    <s v="Proyecto o empresa unipersonal"/>
    <m/>
  </r>
  <r>
    <m/>
    <s v="Terminada"/>
    <s v="Terminada. Reenviado el 8 de noviembre y el 18 de agosto, a las 5.08 p.m. Carmen Cabrera"/>
    <x v="231"/>
    <n v="1"/>
    <n v="1"/>
    <s v="Libelli / Las librerías del Tercer Milenio"/>
    <s v="Librería El Tercer Milenio, S.A. de C.V."/>
    <s v="Matriz"/>
    <n v="1"/>
    <x v="231"/>
    <s v="Centro"/>
    <s v="38000"/>
    <s v="Guanajuato"/>
    <n v="11"/>
    <s v="Celaya"/>
    <s v="01 461 613 2787"/>
    <s v="01 461 613 2638 / 01 800 777 2638"/>
    <s v="01 461 612 5537 ext. 106"/>
    <s v="egordillo@libelli.com.mx / lg@libelli.com.mx / sgordillo@libelli.com.mx "/>
    <s v="N.d."/>
    <s v="Jorge Gordillo Ramírez"/>
    <s v="Director general"/>
    <s v="Jorge Gordillo Ramírez"/>
    <s v="Director general"/>
    <s v="Librería"/>
    <n v="1"/>
    <m/>
    <n v="0"/>
    <n v="0"/>
    <n v="1975"/>
    <n v="1975"/>
    <s v="General con área de especialización"/>
    <n v="2"/>
    <s v="Pedagogía, Derecho, Gastronomía, Infantil, Juvenil "/>
    <s v="Pedagogía, Derecho, Gastronomía, Infantil, Juvenil "/>
    <s v="No"/>
    <n v="0"/>
    <s v="Sí"/>
    <n v="1"/>
    <s v="No"/>
    <n v="2"/>
    <s v="Iztaccíhuatl de Monterrey, Océano, Planeta, McGraw-Hill, Pearson, Cengage y Combel"/>
    <n v="730"/>
    <n v="0"/>
    <n v="100"/>
    <n v="830"/>
    <n v="22"/>
    <n v="54"/>
    <n v="45"/>
    <n v="1"/>
    <n v="0"/>
    <n v="100"/>
    <s v="Cds. Talleres infantiles"/>
    <s v="Sí"/>
    <n v="1"/>
    <s v="Sí"/>
    <n v="1"/>
    <s v="Sí"/>
    <n v="1"/>
    <s v="No"/>
    <n v="2"/>
    <s v="No"/>
    <n v="2"/>
    <s v="No"/>
    <n v="2"/>
    <n v="32398465.890000001"/>
    <s v="Mediana"/>
    <s v="si"/>
  </r>
  <r>
    <m/>
    <s v="Terminada"/>
    <s v="Terminada"/>
    <x v="232"/>
    <n v="1"/>
    <n v="1"/>
    <s v="Libelli / Las librerías del Tercer Milenio"/>
    <s v="Librería El Tercer Milenio, S.A. de C.V."/>
    <s v="Sucursal"/>
    <n v="2"/>
    <x v="232"/>
    <s v="El Parque"/>
    <s v="38010"/>
    <s v="Guanajuato"/>
    <n v="11"/>
    <s v="Celaya"/>
    <s v="01 461 609 0995"/>
    <s v="-"/>
    <s v="01 461 609 0995"/>
    <s v="dc_6801@hotmail.com"/>
    <s v="N.d."/>
    <s v="Jorge Gordillo Ramírez / David Vargas"/>
    <s v="Director general / Encargado"/>
    <s v="Jorge Gordillo Ramírez"/>
    <s v="Director general / Encargado"/>
    <s v="Librería"/>
    <n v="1"/>
    <m/>
    <n v="0"/>
    <n v="0"/>
    <n v="2003"/>
    <n v="2003"/>
    <s v="General con área de especialización"/>
    <n v="2"/>
    <s v="Pedagogía, Derecho, Gastronomía, Infantil, Juvenil "/>
    <s v="Pedagogía, Derecho, Gastronomía, Infantil, Juvenil "/>
    <s v="Plaza Valeros"/>
    <n v="2"/>
    <s v="Sí"/>
    <n v="1"/>
    <s v="No"/>
    <n v="2"/>
    <s v="Iztaccíhuatl de Monterrey, Océano, Planeta, McGraw-Hill, Pearson, Cengage y Combel"/>
    <n v="120"/>
    <n v="0"/>
    <n v="3"/>
    <n v="123"/>
    <n v="2"/>
    <n v="84.5"/>
    <n v="15"/>
    <n v="0.05"/>
    <n v="0"/>
    <n v="100"/>
    <s v="Cds"/>
    <s v="Sí"/>
    <n v="1"/>
    <s v="Sí"/>
    <n v="1"/>
    <s v="Sí"/>
    <n v="1"/>
    <s v="No"/>
    <n v="1"/>
    <s v="No"/>
    <n v="2"/>
    <s v="No"/>
    <n v="2"/>
    <n v="3510930"/>
    <s v="Micro"/>
    <s v="si"/>
  </r>
  <r>
    <s v="En cuanto a los mt2, son más, debido a qué, alquilaron el local que estaba al lado."/>
    <s v="Terminada"/>
    <s v="Terminada"/>
    <x v="233"/>
    <n v="1"/>
    <n v="1"/>
    <s v="Libelli / Las librerías del Tercer Milenio"/>
    <s v="Librería El Tercer Milenio, S.A. de C.V."/>
    <s v="Sucursal"/>
    <n v="2"/>
    <x v="233"/>
    <s v="Centro"/>
    <n v="38000"/>
    <s v="Guanajuato"/>
    <n v="11"/>
    <s v="Celaya"/>
    <s v="01 461 616 1127"/>
    <s v="-"/>
    <s v="01 461 616 1127"/>
    <s v="N.d."/>
    <s v="N.d."/>
    <s v="Jorge Gordillo Ramírez"/>
    <s v="Director general"/>
    <s v="Jorge Gordillo Ramírez"/>
    <s v="Director general"/>
    <s v="Librería"/>
    <n v="1"/>
    <m/>
    <n v="0"/>
    <n v="0"/>
    <n v="2003"/>
    <n v="2003"/>
    <s v="General con área de especialización"/>
    <n v="2"/>
    <s v="Pedagogía, Derecho, Gastronomía, Infantil, Juvenil "/>
    <s v="Pedagogía, Derecho, Gastronomía, Infantil, Juvenil "/>
    <s v="No"/>
    <n v="0"/>
    <s v="Sí"/>
    <n v="1"/>
    <s v="No"/>
    <n v="2"/>
    <s v="Iztaccíhuatl de Monterrey, Océano, Planeta, McGraw-Hill, Pearson, Cengage y Combel"/>
    <n v="217"/>
    <n v="0"/>
    <n v="3"/>
    <n v="220"/>
    <n v="2"/>
    <n v="56"/>
    <n v="44"/>
    <n v="6.0000000000000001E-3"/>
    <n v="0"/>
    <n v="100"/>
    <s v="Cds"/>
    <s v="Sí"/>
    <n v="1"/>
    <s v="Sí"/>
    <n v="1"/>
    <s v="Sí"/>
    <n v="1"/>
    <s v="No"/>
    <n v="1"/>
    <s v="No"/>
    <n v="2"/>
    <s v="No"/>
    <n v="2"/>
    <n v="1704797"/>
    <s v="Micro"/>
    <s v="si"/>
  </r>
  <r>
    <m/>
    <s v="Terminada"/>
    <s v="Terminada. Reenviado el 16 de noviembre a las 14:18 hrs., hablé con el señor Federico y quedó de enviarme la información la próxima semana (del 21 al 25 de noviembre) y el 24 de octubre a las 14:49 hrs. Por e-mail, confirmado de recibido el martes 16 de agosto a las 4:14 p.m."/>
    <x v="234"/>
    <n v="2"/>
    <n v="2"/>
    <s v="Jáuregui de Ediciones y Promociones"/>
    <s v="Federico García Jáuregui"/>
    <s v="Matriz"/>
    <n v="1"/>
    <x v="234"/>
    <s v="Ladrón de Guevara"/>
    <n v="44680"/>
    <s v="Jalisco"/>
    <n v="14"/>
    <s v="Guadalajara"/>
    <s v="01 33 3616 0934"/>
    <s v="01 33 3615 6276"/>
    <s v="01 33 3615 5824"/>
    <s v="federicogarjau@gmail.com"/>
    <s v="N.d."/>
    <s v="Federico García Jáuregui"/>
    <s v="Director general"/>
    <s v="Federico García Jáuregui"/>
    <s v="Director general"/>
    <s v="Librería"/>
    <n v="1"/>
    <m/>
    <n v="0"/>
    <n v="0"/>
    <n v="1989"/>
    <n v="1989"/>
    <s v="Especializada"/>
    <n v="3"/>
    <s v="Contaduría, administración, derecho"/>
    <s v="Contaduría, Administración, Derecho"/>
    <s v="No"/>
    <n v="0"/>
    <s v="No"/>
    <n v="2"/>
    <s v="No"/>
    <n v="2"/>
    <s v="Nadie"/>
    <n v="140"/>
    <n v="140"/>
    <n v="26"/>
    <n v="306"/>
    <n v="6"/>
    <n v="90"/>
    <n v="0"/>
    <n v="5"/>
    <n v="5"/>
    <n v="100"/>
    <s v="Asesoría bibliográfica en contaduría, administración y derecho. Envío a domicilio venta mayor a $1,000.00 área metropolitana"/>
    <s v="Sí"/>
    <n v="1"/>
    <s v="Sí"/>
    <n v="1"/>
    <s v="Sí"/>
    <n v="1"/>
    <s v="No"/>
    <n v="2"/>
    <s v="No"/>
    <n v="2"/>
    <s v="No"/>
    <n v="2"/>
    <n v="6000000"/>
    <s v="Pequeña"/>
    <s v="si"/>
  </r>
  <r>
    <s v="La Lic. Noemí, me dijo que por e-mail le solicite estos datos. "/>
    <s v="Terminada"/>
    <s v="Terminada"/>
    <x v="235"/>
    <n v="2"/>
    <n v="2"/>
    <s v="Jáuregui de Ediciones y Promociones"/>
    <s v="Federico García Jáuregui"/>
    <s v="Sucursal"/>
    <n v="2"/>
    <x v="235"/>
    <s v="Belenes"/>
    <s v="45150"/>
    <s v="Jalisco"/>
    <n v="14"/>
    <s v="Zapopan"/>
    <s v="01 33 3636 8391"/>
    <s v="-"/>
    <s v="N.d."/>
    <s v="federicogarjau@gmail.com"/>
    <s v="N.d."/>
    <s v="Federico García Jáuregui"/>
    <s v="Director general"/>
    <s v="Federico García Jáuregui"/>
    <s v="Director general"/>
    <s v="Librería"/>
    <n v="1"/>
    <m/>
    <n v="0"/>
    <n v="0"/>
    <n v="1990"/>
    <n v="1990"/>
    <s v="Especializada"/>
    <n v="3"/>
    <s v="Contaduría, administración"/>
    <s v="Contaduría, Administración"/>
    <s v="Núcleo Universitario CUCEA (Centro Universitario de Ciencias Económico-Administrativas)"/>
    <n v="4"/>
    <s v="No"/>
    <n v="2"/>
    <s v="No"/>
    <n v="2"/>
    <s v="Nadie"/>
    <n v="19"/>
    <n v="0"/>
    <n v="7"/>
    <n v="26"/>
    <n v="1"/>
    <n v="95"/>
    <n v="0"/>
    <n v="2.5"/>
    <n v="2.5"/>
    <n v="100"/>
    <s v="Asesoría bibliográfica en contaduría, administración; envío a domicilio venta mayor a $1,000.00 sólo en el área metropolitana. Dar a conocer las novedades a los maestros universitarios."/>
    <s v="Sí"/>
    <n v="2"/>
    <s v="Sí"/>
    <n v="2"/>
    <s v="Sí"/>
    <n v="1"/>
    <s v="No"/>
    <n v="2"/>
    <s v="No"/>
    <n v="2"/>
    <s v="No"/>
    <n v="2"/>
    <n v="2000000"/>
    <s v="Micro"/>
    <s v="no"/>
  </r>
  <r>
    <m/>
    <s v="Terminada"/>
    <s v="Terminada. El señor José Luis, anteriormente rentaba una bodega. Por e-mail, confirmación de recibido. Reenviado el 24 de octubre a las 5:45 hrs. Por e-mail, confirmación de recibido el miércoles 17 de agosto, a las 12:15 hrs. "/>
    <x v="236"/>
    <n v="3"/>
    <n v="3"/>
    <s v="Librería la Casa del Estudiante"/>
    <s v="José Luis García Navarro y/o Librería La Casa del Estudiante"/>
    <s v="Matriz"/>
    <n v="1"/>
    <x v="236"/>
    <s v="Loma Bonita"/>
    <s v="57940"/>
    <s v="México"/>
    <n v="15"/>
    <s v="Nezahualcóyotl"/>
    <s v="5738 1286 "/>
    <s v="-"/>
    <s v="5441 9059"/>
    <s v="joseluisgn@prodigy.net.mx / lacasadelestudiante@yahoo.com.mx"/>
    <s v="N.d."/>
    <s v="José Luis García Navarro "/>
    <s v="Propietario"/>
    <s v="José Luis García Navarro "/>
    <s v="Propietario"/>
    <s v="Librería"/>
    <n v="1"/>
    <m/>
    <n v="0"/>
    <n v="0"/>
    <n v="1991"/>
    <n v="1991"/>
    <s v="General "/>
    <n v="1"/>
    <s v=""/>
    <s v=""/>
    <s v="No"/>
    <n v="0"/>
    <s v="Sí"/>
    <n v="1"/>
    <s v="No"/>
    <n v="2"/>
    <s v="Colofón, Libros y Editoriales, Iztaccíhuatl, Porrúa, Océano, Random House, entre otras"/>
    <n v="40"/>
    <n v="0"/>
    <n v="8"/>
    <n v="48"/>
    <n v="5"/>
    <n v="69"/>
    <n v="10"/>
    <n v="1"/>
    <n v="0"/>
    <n v="100"/>
    <s v="Localización de libros, asesoría bibliográficas, papelería. Distribuidores libros a otras librerías muy chicas."/>
    <s v="Sí"/>
    <n v="2"/>
    <s v="Sí"/>
    <n v="1"/>
    <s v="Sí"/>
    <n v="1"/>
    <s v="Sí"/>
    <n v="1"/>
    <s v="No"/>
    <n v="2"/>
    <s v="No"/>
    <n v="2"/>
    <n v="1500000"/>
    <s v="Micro"/>
    <s v="si"/>
  </r>
  <r>
    <m/>
    <s v="Terminada"/>
    <s v="Terminada. Reenviado el 3 de noviembre y el 30 de agosto, a las 5:11 p.m. Enviado el 16 de agosto, a las 5:40 p.m. "/>
    <x v="237"/>
    <n v="8"/>
    <n v="8"/>
    <s v="Chilam Balam"/>
    <s v="Gerardo Rannou Guenole"/>
    <s v="Matriz"/>
    <n v="1"/>
    <x v="237"/>
    <s v="Centro"/>
    <s v="29200"/>
    <s v="Chiapas"/>
    <n v="5"/>
    <s v="San Cristóbal de las Casas"/>
    <s v="01 967 678 0486"/>
    <s v="-"/>
    <s v="01 967 678 0486"/>
    <s v="libreriachilambalam@hotmail.com"/>
    <s v="N.d."/>
    <s v="Gerardo Rannou"/>
    <s v="Director general"/>
    <s v="Gerardo Rannou"/>
    <s v="Director general"/>
    <s v="Librería"/>
    <n v="1"/>
    <m/>
    <n v="0"/>
    <n v="0"/>
    <n v="1990"/>
    <n v="1990"/>
    <s v="General "/>
    <n v="1"/>
    <s v=""/>
    <s v=""/>
    <s v="No"/>
    <n v="0"/>
    <s v="Sí"/>
    <n v="1"/>
    <s v="Sí"/>
    <n v="1"/>
    <s v="Británica, Quimera Editores, Océano y Planeta"/>
    <n v="90"/>
    <n v="50"/>
    <n v="20"/>
    <n v="160"/>
    <n v="2"/>
    <n v="93"/>
    <n v="2"/>
    <n v="5"/>
    <n v="0"/>
    <n v="100"/>
    <s v="Dvs y cds"/>
    <s v="Sí"/>
    <n v="1"/>
    <s v="No"/>
    <n v="2"/>
    <s v="No"/>
    <n v="2"/>
    <s v="No"/>
    <n v="2"/>
    <s v="No"/>
    <n v="2"/>
    <s v="No"/>
    <n v="2"/>
    <n v="2000000"/>
    <s v="Micro"/>
    <s v="sí"/>
  </r>
  <r>
    <m/>
    <s v="Terminada"/>
    <s v="Terminada. Faltó la facturación. Confirmación de recibido este mismo día... Reenviado el 26 de octubre a las 12:52 hrs. Por e-mail, confirmación de recibido, el 24 de agosto, a las 13:54 hrs. Reenviado el 24 de agosto, a las 13:28 hrs. Claudia Huerta, recepcionista, ella me proporcionó su e-mail. 5521-8870 al 74. Este número de buzón no existe."/>
    <x v="238"/>
    <n v="10"/>
    <n v="10"/>
    <s v="Librería EMU"/>
    <s v="Editores Mexicanos Unidos, S.A."/>
    <s v="Matriz"/>
    <n v="1"/>
    <x v="238"/>
    <s v="Centro"/>
    <s v="06020"/>
    <s v="Distrito Federal"/>
    <n v="9"/>
    <s v="Cuauhtémoc"/>
    <s v="5521 8870 al 74"/>
    <s v="-"/>
    <s v="5512 8516"/>
    <s v="editmusa@prodigy.net.mx"/>
    <s v="www.editmusa.com.mx"/>
    <s v="Benjamín Márquez Galindo"/>
    <s v="Responsable de Librería "/>
    <s v="Carlos López"/>
    <s v="Contador"/>
    <s v="Editorial"/>
    <n v="2"/>
    <s v="General"/>
    <n v="1"/>
    <n v="0"/>
    <n v="1954"/>
    <n v="1954"/>
    <s v="General"/>
    <n v="2"/>
    <s v="Literatura"/>
    <s v="Literatura"/>
    <s v="No"/>
    <n v="0"/>
    <s v="No"/>
    <n v="2"/>
    <s v="No"/>
    <n v="2"/>
    <s v="Nadie"/>
    <n v="180"/>
    <n v="600"/>
    <n v="160"/>
    <n v="940"/>
    <n v="5"/>
    <n v="100"/>
    <n v="0"/>
    <n v="0"/>
    <n v="0"/>
    <n v="100"/>
    <s v="Envíos de pedidos"/>
    <s v="Sí"/>
    <n v="1"/>
    <s v="Sí"/>
    <n v="1"/>
    <s v="No"/>
    <n v="1"/>
    <s v="No"/>
    <n v="2"/>
    <s v="Sí"/>
    <n v="1"/>
    <s v="No"/>
    <n v="2"/>
    <n v="1260000"/>
    <s v="Micro"/>
    <m/>
  </r>
  <r>
    <s v="Enero 25, 2010. Hoy, intente hablar con el señor Sánchez…, le deje el recado con la señorita Aranda y otra vez le le reenvié la solicitud al señor Julio. Al señor Julio Sánchez le solicité la información por correo electrónico."/>
    <s v="Terminada"/>
    <s v="Terminada"/>
    <x v="239"/>
    <n v="13"/>
    <n v="13"/>
    <s v="Librerías Gema"/>
    <s v="Abraham Terán Vargas"/>
    <s v="Matriz"/>
    <n v="2"/>
    <x v="239"/>
    <s v="Santa Cruz Aviación"/>
    <n v="15540"/>
    <s v="Distrito Federal"/>
    <n v="9"/>
    <s v="Venustiano Carranza"/>
    <s v="5784 1093"/>
    <s v="-"/>
    <s v="-"/>
    <s v="distribucionesgema@hotmail.com"/>
    <s v="N.d."/>
    <s v="Antonino Bautista Cruz / Ana Velázquez"/>
    <s v="Gerente de Librería / Secretaria"/>
    <s v="Gelacio Terán Román"/>
    <s v="Director general"/>
    <s v="Librería"/>
    <n v="1"/>
    <m/>
    <n v="0"/>
    <n v="1"/>
    <n v="1990"/>
    <n v="1990"/>
    <s v="General "/>
    <n v="1"/>
    <m/>
    <s v=""/>
    <s v="Metro Boulevard Puerto Aéreo, Línea 1"/>
    <n v="3"/>
    <s v="No"/>
    <n v="2"/>
    <s v="No"/>
    <n v="2"/>
    <s v="Nadie"/>
    <n v="30"/>
    <n v="4"/>
    <n v="2"/>
    <n v="36"/>
    <n v="2"/>
    <n v="95"/>
    <n v="5"/>
    <n v="0"/>
    <n v="0"/>
    <n v="100"/>
    <s v="no"/>
    <s v="No"/>
    <n v="2"/>
    <s v="No"/>
    <n v="2"/>
    <s v="No"/>
    <n v="2"/>
    <s v="No"/>
    <n v="2"/>
    <s v="No"/>
    <n v="2"/>
    <s v="No"/>
    <n v="2"/>
    <s v="N.d."/>
    <s v="N.d."/>
    <s v="si"/>
  </r>
  <r>
    <m/>
    <s v="Terminada"/>
    <s v="Terminada"/>
    <x v="240"/>
    <n v="13"/>
    <n v="13"/>
    <s v="Librerías Gema"/>
    <s v="Gelasio Terán Román"/>
    <s v="Sucursal"/>
    <n v="2"/>
    <x v="240"/>
    <s v="Campestre Churubusco"/>
    <s v="04410"/>
    <s v="Distrito Federal"/>
    <n v="9"/>
    <s v="Coyoacán"/>
    <s v="5784 1093"/>
    <s v="N.d."/>
    <s v="N.d."/>
    <s v="distribucionesgema@hotmail.com"/>
    <s v="N.d."/>
    <s v="Guadalupe Reyes / Ana Velázquez"/>
    <s v="Encargada / Secretaria"/>
    <s v="Gelacio Terán Román"/>
    <s v="Director general"/>
    <s v="Librería"/>
    <n v="1"/>
    <m/>
    <n v="0"/>
    <n v="1"/>
    <n v="2001"/>
    <n v="2001"/>
    <s v="General "/>
    <n v="1"/>
    <m/>
    <s v=""/>
    <s v="Central Camionera del Sur"/>
    <n v="6"/>
    <s v="No"/>
    <n v="2"/>
    <s v="No"/>
    <n v="2"/>
    <s v="Nadie"/>
    <n v="5"/>
    <n v="0"/>
    <n v="0"/>
    <n v="5"/>
    <n v="2"/>
    <n v="95"/>
    <n v="5"/>
    <n v="0"/>
    <n v="0"/>
    <n v="100"/>
    <s v="no"/>
    <s v="No"/>
    <n v="2"/>
    <s v="No"/>
    <n v="2"/>
    <s v="No"/>
    <n v="2"/>
    <s v="No"/>
    <n v="2"/>
    <s v="No"/>
    <n v="2"/>
    <s v="No"/>
    <n v="2"/>
    <s v="N.d."/>
    <s v="N.d."/>
    <s v="no"/>
  </r>
  <r>
    <s v="O.k. Toda"/>
    <s v="Terminada"/>
    <s v="Terminada"/>
    <x v="241"/>
    <n v="13"/>
    <n v="13"/>
    <s v="Librerías Gema"/>
    <s v="Gelasio Terán Román"/>
    <s v="Sucursal"/>
    <n v="2"/>
    <x v="241"/>
    <s v="Tabacalera"/>
    <s v="06030"/>
    <s v="Distrito Federal"/>
    <n v="9"/>
    <s v="Cuauhtémoc"/>
    <s v="5784 1093"/>
    <s v="N.d."/>
    <s v="N.d."/>
    <s v="distribucionesgema@hotmail.com"/>
    <s v="N.d."/>
    <s v="Laura Pineda / Ana Velázquez"/>
    <s v="Encargada / Secretaria"/>
    <s v="Gelacio Terán Román"/>
    <s v="Director general"/>
    <s v="Librería"/>
    <n v="1"/>
    <m/>
    <n v="0"/>
    <n v="1"/>
    <n v="1998"/>
    <n v="1998"/>
    <s v="General "/>
    <n v="1"/>
    <m/>
    <s v=""/>
    <s v="Metro Revolución, Línea 2"/>
    <n v="3"/>
    <s v="No"/>
    <n v="2"/>
    <s v="No"/>
    <n v="2"/>
    <s v="Nadie"/>
    <n v="5"/>
    <n v="0"/>
    <n v="0"/>
    <n v="5"/>
    <n v="1"/>
    <n v="95"/>
    <n v="5"/>
    <n v="0"/>
    <n v="0"/>
    <n v="100"/>
    <s v="no"/>
    <s v="No"/>
    <n v="2"/>
    <s v="No"/>
    <n v="2"/>
    <s v="No"/>
    <n v="2"/>
    <s v="No"/>
    <n v="2"/>
    <s v="No"/>
    <n v="2"/>
    <s v="No"/>
    <n v="2"/>
    <s v="N.d."/>
    <s v="N.d."/>
    <s v="si"/>
  </r>
  <r>
    <s v="Facturación"/>
    <s v="Terminada"/>
    <s v="Terminada"/>
    <x v="242"/>
    <n v="13"/>
    <n v="13"/>
    <s v="Librerías Gema"/>
    <s v="Gelasio Terán Román"/>
    <s v="Sucursal"/>
    <n v="2"/>
    <x v="242"/>
    <s v="Centro Histórico"/>
    <s v="06010"/>
    <s v="Distrito Federal"/>
    <n v="9"/>
    <s v="Cuauhtémoc"/>
    <s v="5518 3254"/>
    <s v="-"/>
    <s v="-"/>
    <s v="distribucionesgema@hotmail.com"/>
    <s v="N.d."/>
    <s v="Javier Salinas / Ana Velázquez"/>
    <s v="Encargado / Secretaria"/>
    <s v="Gelacio Terán Román"/>
    <s v="Director general"/>
    <s v="Librería"/>
    <n v="1"/>
    <m/>
    <n v="0"/>
    <n v="1"/>
    <n v="1997"/>
    <n v="1997"/>
    <s v="General "/>
    <n v="1"/>
    <s v=""/>
    <s v=""/>
    <s v="Metro Allende, Línea 2, Local CM 9"/>
    <n v="3"/>
    <s v="No"/>
    <n v="2"/>
    <s v="No"/>
    <n v="2"/>
    <s v="Nadie"/>
    <n v="31"/>
    <n v="0"/>
    <n v="2"/>
    <n v="33"/>
    <n v="1"/>
    <n v="95"/>
    <n v="5"/>
    <n v="0"/>
    <n v="0"/>
    <n v="100"/>
    <s v="no"/>
    <s v="No"/>
    <n v="2"/>
    <s v="No"/>
    <n v="2"/>
    <s v="No"/>
    <n v="2"/>
    <s v="No"/>
    <n v="2"/>
    <s v="No"/>
    <n v="2"/>
    <s v="No"/>
    <n v="2"/>
    <s v="N.d."/>
    <s v="N.d."/>
    <s v="si"/>
  </r>
  <r>
    <s v="O.k. Toda… Esta librería la abrieron en julio de este año, 2009."/>
    <s v="Terminada"/>
    <s v="Terminada"/>
    <x v="243"/>
    <n v="14"/>
    <n v="14"/>
    <s v="Librería Urgens"/>
    <s v="Urgens, S.A. de C.V."/>
    <s v="Sucursal"/>
    <n v="2"/>
    <x v="243"/>
    <s v="Peñón de los Baños"/>
    <s v="15620"/>
    <s v="Distrito Federal"/>
    <n v="9"/>
    <s v="Venustiano Carranza"/>
    <s v="5784 0954"/>
    <s v="-"/>
    <s v="-"/>
    <s v="buzonaob@yahoo.com"/>
    <s v="N.d."/>
    <s v="Ana María González"/>
    <s v="Secretaria"/>
    <s v="Arturo Ortega Blake"/>
    <s v="Propietario"/>
    <s v="Librería"/>
    <n v="1"/>
    <m/>
    <n v="0"/>
    <n v="0"/>
    <n v="1991"/>
    <n v="1991"/>
    <s v="General "/>
    <n v="1"/>
    <s v=""/>
    <s v=""/>
    <s v="Aeropuerto Internacional de la Ciudad de México"/>
    <n v="1"/>
    <s v="Sí"/>
    <n v="1"/>
    <s v="No"/>
    <n v="2"/>
    <s v="Océano, Planeta y Alfaguara"/>
    <n v="5"/>
    <n v="4"/>
    <n v="3"/>
    <n v="12"/>
    <n v="3"/>
    <n v="80"/>
    <n v="0"/>
    <n v="20"/>
    <n v="0"/>
    <n v="100"/>
    <s v="Revistas"/>
    <s v="Sí"/>
    <n v="1"/>
    <s v="Sí"/>
    <n v="1"/>
    <s v="No"/>
    <n v="2"/>
    <s v="No"/>
    <n v="2"/>
    <s v="No"/>
    <n v="2"/>
    <s v="No"/>
    <n v="2"/>
    <s v="N.d."/>
    <s v="N.d."/>
    <s v="si"/>
  </r>
  <r>
    <s v="Ingresé a la página web y de allí tomé los datos de las sucursales. Roció González, asistente del Director General me dijo que cuentan con 20 sucursales. Noviembre 12, 2009, el día de hoy, hablé con la C.P. Norma y argumento que tiene demasiado trabajo y,"/>
    <s v="Terminada"/>
    <s v="Terminada"/>
    <x v="244"/>
    <n v="14"/>
    <n v="14"/>
    <s v="Librería Urgens"/>
    <s v="Urgens, S.A. de C.V."/>
    <s v="Sucursal"/>
    <n v="2"/>
    <x v="244"/>
    <s v="Peñón de los Baños"/>
    <s v="15620"/>
    <s v="Distrito Federal"/>
    <n v="9"/>
    <s v="Venustiano Carranza"/>
    <s v="5513 2747"/>
    <s v="5784 0954"/>
    <s v="N.d."/>
    <s v="buzonaob@yahoo.com"/>
    <s v="N.d."/>
    <s v="Ana María González"/>
    <s v="Secretaria"/>
    <s v="Arturo Ortega Blake"/>
    <s v="Propietario"/>
    <s v="Librería"/>
    <n v="1"/>
    <m/>
    <n v="0"/>
    <n v="0"/>
    <n v="1991"/>
    <n v="1991"/>
    <s v="General "/>
    <n v="1"/>
    <s v=""/>
    <s v=""/>
    <s v="Aeropuerto Internacional de la Ciudad de México"/>
    <n v="1"/>
    <s v="Sí"/>
    <n v="1"/>
    <s v="No"/>
    <n v="2"/>
    <s v="Océano, Planeta y Alfaguara"/>
    <n v="3"/>
    <n v="0"/>
    <n v="1"/>
    <n v="4"/>
    <n v="4"/>
    <n v="70"/>
    <n v="0"/>
    <n v="30"/>
    <n v="0"/>
    <n v="100"/>
    <s v="Revistas"/>
    <s v="Sí"/>
    <n v="1"/>
    <s v="Sí"/>
    <n v="1"/>
    <s v="No"/>
    <n v="2"/>
    <s v="No"/>
    <n v="2"/>
    <s v="No"/>
    <n v="2"/>
    <s v="No"/>
    <n v="2"/>
    <s v="N.d."/>
    <s v="N.d."/>
    <s v="si"/>
  </r>
  <r>
    <s v="La C.P. Norma Pérez, comentó que esta librería es la que vende más."/>
    <s v="Terminada"/>
    <s v="Terminada. El señor Antonio Mendieta Trejo, me comentó que el 5 de marzo de 2012, cerraran esta librería, debido a las bajas ventas. Posiblemente, en junio de este mismo año, ya estén en otra dirección. Reenviado el 31 de octubre a las 12:39 hrs. Por e-mail, confirmación de recibido el 2 de septiembre a las 11:49 a.m. "/>
    <x v="245"/>
    <n v="15"/>
    <n v="15"/>
    <s v="Librería Mundo"/>
    <s v="José Luis Aguilar Koo "/>
    <s v="Matriz"/>
    <n v="1"/>
    <x v="245"/>
    <s v="Centro"/>
    <n v="77710"/>
    <s v="Quintana Roo"/>
    <n v="23"/>
    <s v="Solidaridad"/>
    <s v="01 984 879 3004"/>
    <s v="-"/>
    <s v="01 984 879 3004"/>
    <s v="pequemundo@prodigy.net.mx"/>
    <s v="N.d."/>
    <s v="Blanca Escalante Islas y/o Rogelio Sánchez"/>
    <s v="Almacén"/>
    <s v="José Luis Aguilar Koo"/>
    <s v="Gerente general"/>
    <s v="Librería"/>
    <n v="1"/>
    <m/>
    <n v="0"/>
    <n v="0"/>
    <n v="2004"/>
    <n v="2004"/>
    <s v="General "/>
    <n v="1"/>
    <s v=""/>
    <s v=""/>
    <s v="No"/>
    <n v="0"/>
    <s v="Sí"/>
    <n v="1"/>
    <s v="No"/>
    <n v="2"/>
    <s v="Advanced Marketing y Urano"/>
    <n v="190"/>
    <n v="20"/>
    <n v="16"/>
    <n v="226"/>
    <n v="4"/>
    <n v="90"/>
    <n v="10"/>
    <n v="0"/>
    <n v="0"/>
    <n v="100"/>
    <s v="no"/>
    <s v="Sí"/>
    <n v="1"/>
    <s v="Sí"/>
    <n v="1"/>
    <s v="Sí"/>
    <n v="1"/>
    <s v="No"/>
    <n v="2"/>
    <s v="No"/>
    <n v="2"/>
    <s v="No"/>
    <n v="2"/>
    <n v="1000000"/>
    <s v="Micro"/>
    <s v="si"/>
  </r>
  <r>
    <s v="asistente2.mercadotecnia@gandhi.com.mx Lorena Rojas. Coordinadora de Imagen"/>
    <s v="Terminada"/>
    <s v="Terminada"/>
    <x v="246"/>
    <n v="15"/>
    <n v="15"/>
    <s v="Librería Mundo"/>
    <s v="José Luis Aguilar Koo "/>
    <s v="Sucursal"/>
    <n v="2"/>
    <x v="246"/>
    <s v="Misión del Carmen"/>
    <n v="77710"/>
    <s v="Quintana Roo"/>
    <n v="23"/>
    <s v="Solidaridad"/>
    <s v="01 984 109 1566"/>
    <s v="-"/>
    <s v="N.d."/>
    <s v="libreriamundoamericas@gmail.com / libreriamundo@prodigy.net.mx"/>
    <s v="N.d."/>
    <s v="Antonio Mendieta Trejo"/>
    <s v="Vendedor"/>
    <s v="José Luis Aguilar Koo"/>
    <s v="Gerente general"/>
    <s v="Librería"/>
    <n v="1"/>
    <m/>
    <n v="0"/>
    <n v="0"/>
    <n v="2007"/>
    <n v="2007"/>
    <s v="General"/>
    <n v="1"/>
    <m/>
    <s v=""/>
    <s v="Plaza Las Américas"/>
    <n v="2"/>
    <s v="Sí"/>
    <n v="1"/>
    <s v="No"/>
    <n v="2"/>
    <s v="Advanced Marketing, Urano, Santillana y Random House Mondadori"/>
    <n v="36"/>
    <n v="0"/>
    <n v="1.5"/>
    <n v="37.5"/>
    <n v="3"/>
    <n v="89"/>
    <n v="10"/>
    <n v="1"/>
    <n v="0"/>
    <n v="100"/>
    <s v="Agendas. Talleres infantiles: Cuentacuentos, títeres y torneos de ajedrez"/>
    <s v="Sí"/>
    <n v="1"/>
    <s v="Sí"/>
    <n v="1"/>
    <s v="Sí"/>
    <n v="1"/>
    <s v="No"/>
    <n v="2"/>
    <s v="No"/>
    <n v="2"/>
    <s v="No"/>
    <n v="2"/>
    <n v="2000000"/>
    <s v="Micro"/>
    <s v="si"/>
  </r>
  <r>
    <s v="4:00 p.m., alrededor de esta hora volver a marcar."/>
    <s v="Terminada"/>
    <s v="Terminada"/>
    <x v="247"/>
    <n v="17"/>
    <n v="17"/>
    <s v="Librería de Basilio"/>
    <s v="Librería de Basilio"/>
    <s v="Sucursal"/>
    <n v="2"/>
    <x v="247"/>
    <s v="Centro"/>
    <n v="44100"/>
    <s v="Jalisco"/>
    <n v="14"/>
    <s v="Guadalajara"/>
    <s v="01 33 3614 5530"/>
    <s v="-"/>
    <s v="01 33 3614 5530"/>
    <s v="libreriaparroquialgdl@prodigy.net.mx"/>
    <s v="www.libreriaparroquialgdl.mx"/>
    <s v="Teresa Penélope Vallejo Núñez"/>
    <s v="Directora general"/>
    <s v="Teresa Penélope Vallejo Núñez"/>
    <s v="Directora general"/>
    <s v="Librería"/>
    <n v="1"/>
    <m/>
    <n v="0"/>
    <n v="0"/>
    <n v="1989"/>
    <n v="1989"/>
    <s v="General con área de especializacióm"/>
    <n v="3"/>
    <s v="Religión Católica: libros Infantiles, biblias"/>
    <s v="Religión Católica: Infantiles, Biblias"/>
    <s v="No"/>
    <n v="0"/>
    <s v="Sí"/>
    <n v="1"/>
    <s v="Sí"/>
    <n v="2"/>
    <s v="Editorial Planeta, Panorama y Urano"/>
    <n v="200"/>
    <n v="0"/>
    <n v="50"/>
    <n v="250"/>
    <n v="1"/>
    <n v="70"/>
    <n v="0"/>
    <n v="20"/>
    <n v="10"/>
    <n v="100"/>
    <s v="Tarjetas, pósters, videos y rosarios. Entrega a domicilio."/>
    <s v="Sí"/>
    <n v="1"/>
    <s v="Sí"/>
    <n v="1"/>
    <s v="Sí"/>
    <n v="1"/>
    <s v="Sí"/>
    <n v="2"/>
    <s v="Sí"/>
    <n v="2"/>
    <s v="Sí"/>
    <n v="2"/>
    <n v="1000000"/>
    <s v="Micro"/>
    <s v="sí"/>
  </r>
  <r>
    <s v="En varias ocasiones llamé a estos números telefónicos 5658 5485 y 5658 5317, pero no me contestaron."/>
    <s v="Terminada"/>
    <s v="Terminada. Reenviado el 26 de octubre a las 14:58 hrs. Por e-mail, confirmación de recibido el miércoles 17 de agosto, a las 10:09 hrs."/>
    <x v="248"/>
    <n v="17"/>
    <n v="17"/>
    <s v="Librería Parroquial de Guadalajara"/>
    <s v="Librería Parroquial de Guadalajara, S.A. de C.V."/>
    <s v="Matriz"/>
    <n v="1"/>
    <x v="248"/>
    <s v="Centro"/>
    <n v="44100"/>
    <s v="Jalisco"/>
    <n v="14"/>
    <s v="Guadalajara"/>
    <s v="01 33 3613 6468"/>
    <s v="01 33 3614 8960"/>
    <s v="01 33 3613 6468"/>
    <s v="libreriaparroquialgdl@prodigy.net.mx"/>
    <s v="www.libreriaparroquialgdl.mx"/>
    <s v="Teresa Penélope Vallejo Núñez"/>
    <s v="Directora general"/>
    <s v="Teresa Penélope Vallejo Núñez"/>
    <s v="Directora general"/>
    <s v="Librería"/>
    <n v="1"/>
    <m/>
    <n v="0"/>
    <n v="0"/>
    <n v="1979"/>
    <n v="1979"/>
    <s v="General con área de especialización"/>
    <n v="3"/>
    <s v="Religión Católica: libros Infantiles, biblias"/>
    <s v="Religión Católica: Infantiles, Biblias"/>
    <s v="No"/>
    <n v="0"/>
    <s v="Sí"/>
    <n v="1"/>
    <s v="Sí"/>
    <n v="2"/>
    <s v="Editorial Planeta, Panorama y Urano"/>
    <n v="950"/>
    <n v="0"/>
    <n v="8"/>
    <n v="958"/>
    <n v="16"/>
    <n v="60"/>
    <n v="0"/>
    <n v="25"/>
    <n v="15"/>
    <n v="100"/>
    <s v="Rosarios, tarjetas, dvs, cassetes, imágenes, pósters y muy poquita platería"/>
    <s v="Sí"/>
    <n v="1"/>
    <s v="Sí"/>
    <n v="1"/>
    <s v="Sí"/>
    <n v="1"/>
    <s v="Sí"/>
    <n v="2"/>
    <s v="Sí"/>
    <n v="2"/>
    <s v="Sí"/>
    <n v="2"/>
    <n v="2500000"/>
    <s v="Mediana"/>
    <s v="sí"/>
  </r>
  <r>
    <m/>
    <s v="Terminada"/>
    <s v="Terminada. Reenviado el 5 de octubre a las 14:26 hrs. El 24 de agosto, a las 14:25 hrs., hablé con el señor Gaudencio, y me dijo que por ser temporada escolar, no ha tenido oportunidad de ver el e-mail que le envié. En cuanto lo revise me lo enviará… Enviado el 16 de agosto, a las 3:07 p.m. "/>
    <x v="249"/>
    <n v="18"/>
    <n v="18"/>
    <s v="Librerías El Bachiller, S.A. de C.V."/>
    <s v="Librerías El Bachiller, S.A. de C.V."/>
    <s v="Matriz"/>
    <n v="1"/>
    <x v="249"/>
    <s v="Centro"/>
    <s v="80000"/>
    <s v="Sinaloa"/>
    <n v="25"/>
    <s v="Culiacán "/>
    <s v="01 667 716 2646 "/>
    <s v="-"/>
    <s v="01 667 716 2646"/>
    <s v="elbachiller@hotmail.com"/>
    <s v="www.libreriaselbachiller.com"/>
    <s v="Julio Hernández Campos / Rocío Meza"/>
    <s v="Empleado mostrador / Eme"/>
    <s v="Gaudencio Cuestas Benítez"/>
    <s v="Gerente general"/>
    <s v="Librería"/>
    <n v="1"/>
    <m/>
    <n v="0"/>
    <n v="0"/>
    <n v="1991"/>
    <n v="1991"/>
    <s v="General con área de especialización"/>
    <n v="2"/>
    <s v="Textos para Bachillerato"/>
    <s v="Textos Para Bachillerato"/>
    <s v="No"/>
    <n v="0"/>
    <s v="Sí"/>
    <n v="1"/>
    <s v="No"/>
    <n v="2"/>
    <s v="RGS Libros, Reverté Editores y Planeta"/>
    <n v="40"/>
    <n v="50"/>
    <n v="40"/>
    <n v="130"/>
    <n v="10"/>
    <n v="25"/>
    <n v="75"/>
    <n v="0"/>
    <n v="0"/>
    <n v="100"/>
    <s v="Información bibliográfica, asesoría a bibliotecas escolares, ferias, exposiciones, conferencias"/>
    <s v="Sí"/>
    <n v="1"/>
    <s v="Sí"/>
    <n v="1"/>
    <s v="Sí"/>
    <n v="1"/>
    <s v="Sí"/>
    <n v="1"/>
    <s v="No"/>
    <n v="2"/>
    <s v="No"/>
    <n v="2"/>
    <n v="8000000"/>
    <s v="Pequeña"/>
    <s v="no"/>
  </r>
  <r>
    <m/>
    <s v="Terminada"/>
    <s v="Terminada. Alrededor de las 5 de la tarde, del 18 de enero, volver a llamar para contactar al gerente general. "/>
    <x v="250"/>
    <n v="18"/>
    <n v="18"/>
    <s v="Librerías El Bachiller, S.A. de C.V."/>
    <s v="Librerías El Bachiller, S.A. de C.V."/>
    <s v="Sucursal"/>
    <n v="2"/>
    <x v="250"/>
    <s v="Centro"/>
    <n v="81200"/>
    <s v="Sinaloa"/>
    <n v="25"/>
    <s v="Los Mochis"/>
    <s v="01 668 815 2318"/>
    <s v="-"/>
    <s v="01 668 815 2318"/>
    <s v="elbachillermochis@hotmail.com"/>
    <s v="www.libreriaselbachiller.com"/>
    <s v="Olivia Saracho"/>
    <s v="Empleada"/>
    <s v="Gaudencio Cuestas Benítez"/>
    <s v="Gerente general"/>
    <s v="Librería"/>
    <n v="1"/>
    <m/>
    <n v="0"/>
    <n v="0"/>
    <n v="2000"/>
    <n v="2000"/>
    <s v="General con área de especialización"/>
    <n v="2"/>
    <s v="Textos para Bachillerato"/>
    <s v="Textos Para Bachillerato"/>
    <s v="No"/>
    <n v="0"/>
    <s v="Sí"/>
    <n v="1"/>
    <s v="No"/>
    <n v="2"/>
    <s v="RGS Libros, Reverté Editores y Planeta"/>
    <n v="20"/>
    <n v="8"/>
    <n v="2"/>
    <n v="30"/>
    <n v="2"/>
    <n v="25"/>
    <n v="75"/>
    <n v="0"/>
    <n v="0"/>
    <n v="100"/>
    <s v="Información bibliográfica, asesoría a bibliotecas escolares, ferias, exposiciones, conferencias"/>
    <s v="Sí"/>
    <n v="1"/>
    <s v="Sí"/>
    <n v="1"/>
    <s v="Sí"/>
    <n v="1"/>
    <s v="Sí"/>
    <n v="1"/>
    <s v="No"/>
    <n v="2"/>
    <s v="No"/>
    <n v="2"/>
    <n v="2000000"/>
    <s v="Micro"/>
    <s v="no"/>
  </r>
  <r>
    <m/>
    <s v="Terminada"/>
    <s v="Terminada. Hoy, lunes 23 de enero, a partir de las 11 de la mañana, comunicarme con la señorita Gabriela Mendoza. Para que me diga la facturación de las librerías que quedaron pendientes. "/>
    <x v="251"/>
    <n v="20"/>
    <n v="20"/>
    <s v="Librerías Hidalgo de Michoacán"/>
    <s v="Librerías de Michoacán, S.A. de C.V."/>
    <s v="Sucursal"/>
    <n v="2"/>
    <x v="251"/>
    <s v="Centro"/>
    <s v="58000"/>
    <s v="Michoacán"/>
    <n v="16"/>
    <s v="Morelia"/>
    <s v="01 443 317 2024 ext. "/>
    <s v="01 443 317 2026 / 275 5305 Gabriela Mendoza"/>
    <s v="01 443 317 2024 exts. 107 y 102"/>
    <s v="gdiaz@libreriashidalgo.com.mx /  gmendoza@libreriashidalgo.com.mx"/>
    <s v="www.libreriashidalgo.com.mx"/>
    <s v="Ma. Guadalupe Ceja Romero / Gabriela Mendoza / José Guerrero"/>
    <s v="Encargada / Jefa de Sucursales / Contador Público"/>
    <s v="Gerardo Díaz Figueroa "/>
    <s v="Director general"/>
    <s v="Librería"/>
    <n v="1"/>
    <m/>
    <n v="0"/>
    <n v="1"/>
    <n v="2000"/>
    <n v="2000"/>
    <s v="General "/>
    <n v="1"/>
    <s v="Texto, Interés General, Libro técnico, Infantil"/>
    <m/>
    <s v="No"/>
    <n v="0"/>
    <s v="Sí"/>
    <n v="1"/>
    <s v="Sí"/>
    <n v="1"/>
    <s v="Dabsa, Iztaccíhuatl de Monterrey y Global Book"/>
    <n v="90"/>
    <n v="60"/>
    <n v="10"/>
    <n v="160"/>
    <n v="6"/>
    <n v="20"/>
    <n v="75"/>
    <n v="5"/>
    <n v="0"/>
    <n v="100"/>
    <s v="Separadores de libros"/>
    <s v="Sí"/>
    <n v="1"/>
    <s v="Sí"/>
    <n v="1"/>
    <s v="Sí"/>
    <n v="1"/>
    <s v="Sí"/>
    <n v="1"/>
    <s v="Sí"/>
    <n v="1"/>
    <s v="Sí"/>
    <n v="1"/>
    <n v="4937864"/>
    <s v="Micro"/>
    <s v="sí"/>
  </r>
  <r>
    <s v="Lidia Mendiola, ya no quiso seguir ayudandome, me pidió que llame a las oficinas generales… "/>
    <s v="Terminada"/>
    <s v="Terminada"/>
    <x v="252"/>
    <n v="20"/>
    <n v="20"/>
    <s v="Librerías Hidalgo de Michoacán"/>
    <s v="Librerías de Michoacán, S.A. de C.V."/>
    <s v="Sucursal"/>
    <n v="2"/>
    <x v="252"/>
    <s v="Centro"/>
    <s v="58000"/>
    <s v="Michoacán"/>
    <n v="16"/>
    <s v="Morelia"/>
    <s v="01 443 317 2024"/>
    <s v="01 443 317 2026"/>
    <s v="01 443 317 2024 ext. 102"/>
    <s v="gmendoza@libreriashidalgo.com.mx"/>
    <s v="www.libreriashidalgo.com.mx"/>
    <s v="Vanessa Chávez Melgarejo"/>
    <s v="Encargada"/>
    <s v="Gerardo Díaz Figueroa "/>
    <s v="Director general"/>
    <s v="Librería"/>
    <n v="1"/>
    <m/>
    <n v="0"/>
    <n v="1"/>
    <n v="1993"/>
    <n v="1993"/>
    <s v="General "/>
    <n v="1"/>
    <s v="Texto, Interés General, Libro técnico, Infantil"/>
    <m/>
    <s v="No"/>
    <n v="0"/>
    <s v="Sí"/>
    <n v="1"/>
    <s v="Sí"/>
    <n v="1"/>
    <s v="Dabsa, Iztaccíhuatl de Monterrey y Global Book"/>
    <n v="80"/>
    <n v="20"/>
    <n v="5"/>
    <n v="105"/>
    <n v="3"/>
    <n v="20"/>
    <n v="75"/>
    <n v="5"/>
    <n v="0"/>
    <n v="100"/>
    <s v="Separadores de libros"/>
    <s v="Sí"/>
    <n v="1"/>
    <s v="Sí"/>
    <n v="1"/>
    <s v="Sí"/>
    <n v="1"/>
    <s v="Sí"/>
    <n v="2"/>
    <s v="Sí"/>
    <n v="1"/>
    <s v="Sí"/>
    <n v="1"/>
    <n v="4113243"/>
    <s v="Pequeña"/>
    <s v="sí"/>
  </r>
  <r>
    <d v="1899-12-30T16:00:00"/>
    <s v="Terminada"/>
    <s v="Facturación pendiente"/>
    <x v="253"/>
    <n v="20"/>
    <n v="20"/>
    <s v="Librerías Hidalgo de Michoacán"/>
    <s v="Librerías de Michoacán, S.A. de C.V."/>
    <s v="Matriz"/>
    <n v="1"/>
    <x v="253"/>
    <s v="Centro"/>
    <s v="58000"/>
    <s v="Michoacán"/>
    <n v="16"/>
    <s v="Morelia"/>
    <s v="01 443 317 2024"/>
    <s v="01 443 317 2026"/>
    <s v="01 443 312 1155"/>
    <s v="gley@libreriashidalgo.com.mx"/>
    <s v="www.libreriashidalgo.com.mx"/>
    <s v="Carlos Pizano Toledo"/>
    <s v="Encargado"/>
    <s v="Gerardo Díaz Figueroa "/>
    <s v="Director general"/>
    <s v="Librería"/>
    <n v="1"/>
    <m/>
    <n v="0"/>
    <n v="1"/>
    <n v="1972"/>
    <n v="1972"/>
    <s v="General "/>
    <n v="1"/>
    <s v="Texto, Interés General, Libro técnico, Infantil"/>
    <m/>
    <s v="No"/>
    <n v="0"/>
    <s v="Sí"/>
    <n v="1"/>
    <s v="Sí"/>
    <n v="1"/>
    <s v="Dabsa, Iztaccíhuatl de Monterrey y Global Book"/>
    <n v="20"/>
    <n v="10"/>
    <n v="5"/>
    <n v="35"/>
    <n v="2"/>
    <n v="20"/>
    <n v="70"/>
    <n v="10"/>
    <n v="0"/>
    <n v="100"/>
    <s v="Papelería y separadores de libros"/>
    <s v="Sí"/>
    <n v="1"/>
    <s v="Sí"/>
    <n v="1"/>
    <s v="Sí"/>
    <n v="1"/>
    <s v="Sí"/>
    <n v="2"/>
    <s v="Sí"/>
    <n v="1"/>
    <s v="Sí"/>
    <n v="1"/>
    <n v="3450000"/>
    <s v="Micro"/>
    <s v="sí"/>
  </r>
  <r>
    <s v="03 33 3615 6859 y 3616 7382; en el primer número, no contestan y el segundo, esta ilocalizable"/>
    <s v="Terminada"/>
    <s v="Terminada"/>
    <x v="254"/>
    <n v="20"/>
    <n v="20"/>
    <s v="Librerías Hidalgo de Michoacán"/>
    <s v="Librerías de Michoacán, S.A. de C.V."/>
    <s v="Sucursal"/>
    <n v="2"/>
    <x v="254"/>
    <s v="Chapultepec Oriente"/>
    <s v="58260"/>
    <s v="Michoacán"/>
    <n v="16"/>
    <s v="Morelia"/>
    <s v="01 443 315 5632"/>
    <s v="-"/>
    <s v="01 443 315 5632"/>
    <s v="gmendoza@libreriashidalgo.com.mx"/>
    <s v="www.libreriashidalgo.com.mx"/>
    <s v="Maribel Soto Castro"/>
    <s v="Encargada"/>
    <s v="Gerardo Díaz Figueroa "/>
    <s v="Director general"/>
    <s v="Librería"/>
    <n v="1"/>
    <m/>
    <n v="0"/>
    <n v="1"/>
    <n v="2006"/>
    <n v="2006"/>
    <s v="General "/>
    <n v="1"/>
    <s v="Texto, Interés General, Libro técnico, Infantil"/>
    <m/>
    <s v="No"/>
    <n v="0"/>
    <s v="Sí"/>
    <n v="1"/>
    <s v="Sí"/>
    <n v="1"/>
    <s v="Dabsa, Iztaccíhuatl de Monterrey y Global Book"/>
    <n v="80"/>
    <n v="10"/>
    <n v="10"/>
    <n v="100"/>
    <n v="3"/>
    <n v="20"/>
    <n v="75"/>
    <n v="5"/>
    <n v="0"/>
    <n v="100"/>
    <s v="Separadores de libros"/>
    <s v="Sí"/>
    <n v="1"/>
    <s v="Sí"/>
    <n v="1"/>
    <s v="Sí"/>
    <n v="1"/>
    <s v="Sí"/>
    <n v="2"/>
    <s v="Sí"/>
    <n v="1"/>
    <s v="Sí"/>
    <n v="1"/>
    <n v="3911336"/>
    <s v="Micro"/>
    <s v="sí"/>
  </r>
  <r>
    <m/>
    <s v="Terminada"/>
    <s v="Facturación pendiente"/>
    <x v="255"/>
    <n v="20"/>
    <n v="20"/>
    <s v="Librerías Hidalgo de Michoacán"/>
    <s v="Librerías de Michoacán, S.A. de C.V."/>
    <s v="Sucursal"/>
    <n v="2"/>
    <x v="255"/>
    <s v="Centro"/>
    <n v="59600"/>
    <s v="Michoacán"/>
    <n v="16"/>
    <s v="Zamora"/>
    <s v="01 351 512 1121"/>
    <s v="-"/>
    <s v="01 351 512 1121"/>
    <s v="zamora@libreriashidalgo.com.mx"/>
    <s v="www.libreriashidalgo.com.mx"/>
    <s v="Sandra Isabel Méndez Lara"/>
    <s v="Encargada"/>
    <s v="Gerardo Díaz Figueroa "/>
    <s v="Director general"/>
    <s v="Librería"/>
    <n v="1"/>
    <m/>
    <n v="0"/>
    <n v="1"/>
    <n v="1996"/>
    <n v="1996"/>
    <s v="General "/>
    <n v="1"/>
    <s v="Texto, Interés General, Libro técnico, Infantil"/>
    <m/>
    <s v="No"/>
    <n v="0"/>
    <s v="Sí"/>
    <n v="1"/>
    <s v="Sí"/>
    <n v="1"/>
    <s v="Dabsa, Iztaccíhuatl de Monterrey y Global Book"/>
    <n v="70"/>
    <n v="40"/>
    <n v="10"/>
    <n v="120"/>
    <n v="7"/>
    <n v="20"/>
    <n v="60"/>
    <n v="20"/>
    <n v="0"/>
    <n v="100"/>
    <s v="Papelería y separadores de libros"/>
    <s v="Sí"/>
    <n v="1"/>
    <s v="Sí"/>
    <n v="1"/>
    <s v="Sí"/>
    <n v="1"/>
    <s v="Sí"/>
    <n v="2"/>
    <s v="Sí"/>
    <n v="1"/>
    <s v="Sí"/>
    <n v="1"/>
    <n v="12919274"/>
    <s v="Pequeña"/>
    <s v="sí"/>
  </r>
  <r>
    <s v="Ilocalizables: 01 81 8220 5502 / 8220 5505. "/>
    <s v="Terminada"/>
    <s v="Facturación pendiente. En este lugar venden libros de mayoreo"/>
    <x v="256"/>
    <n v="20"/>
    <n v="20"/>
    <s v="Librerías Hidalgo de Michoacán"/>
    <s v="Librerías de Michoacán, S.A. de C.V."/>
    <s v="Sucursal"/>
    <m/>
    <x v="256"/>
    <s v="Ventura Puente"/>
    <n v="58020"/>
    <s v="Michoacán"/>
    <m/>
    <s v="Morelia"/>
    <s v="01 443 317 2026"/>
    <s v="01 443 317 5748"/>
    <s v="01 443 317 2026 ext. 102"/>
    <s v="gley@libreriashidalgo.com.mx"/>
    <s v="www.libreriashidalgo.com.mx"/>
    <s v="Gerardo Díaz Figueroa "/>
    <s v="Director general"/>
    <s v="Gerardo Díaz Figueroa "/>
    <s v="Director general"/>
    <s v="Librería"/>
    <n v="1"/>
    <m/>
    <n v="0"/>
    <n v="1"/>
    <n v="2010"/>
    <d v="2010-05-01T00:00:00"/>
    <s v="General"/>
    <m/>
    <s v="Texto, Interés General, Libro técnico, Infantil"/>
    <m/>
    <s v="No"/>
    <n v="0"/>
    <s v="Sí"/>
    <n v="1"/>
    <s v="Sí"/>
    <n v="1"/>
    <s v="Dabsa, Iztaccíhuatl de Monterrey y Global Book"/>
    <n v="100"/>
    <n v="60"/>
    <n v="100"/>
    <n v="260"/>
    <n v="2"/>
    <n v="30"/>
    <n v="70"/>
    <n v="0"/>
    <n v="0"/>
    <n v="100"/>
    <s v="no"/>
    <s v="Sí"/>
    <n v="1"/>
    <s v="Sí"/>
    <n v="1"/>
    <s v="Sí"/>
    <n v="1"/>
    <s v="Sí"/>
    <n v="1"/>
    <s v="Sí"/>
    <n v="1"/>
    <s v="Sí"/>
    <n v="1"/>
    <n v="75861107"/>
    <s v="no"/>
    <m/>
  </r>
  <r>
    <m/>
    <s v="Terminada"/>
    <s v="Facturación pendiente"/>
    <x v="257"/>
    <n v="20"/>
    <n v="20"/>
    <s v="Librerías Hidalgo de Michoacán"/>
    <s v="Librerías de Michoacán, S.A. de C.V."/>
    <s v="Sucursal"/>
    <n v="2"/>
    <x v="257"/>
    <s v="Centro"/>
    <s v="60000"/>
    <s v="Michoacán"/>
    <n v="16"/>
    <s v="Uruapan"/>
    <s v="01 452 527 1133"/>
    <s v="-"/>
    <s v="01 452 527 1133"/>
    <s v="gdiaz@libreriashidalgo.com.mx"/>
    <s v="www.libreriashidalgo.com.mx"/>
    <s v="Fernando Hurtado Heredia"/>
    <s v="Encargado"/>
    <s v="Gerardo Díaz Figueroa "/>
    <s v="Director general"/>
    <s v="Librería"/>
    <n v="1"/>
    <m/>
    <n v="0"/>
    <n v="1"/>
    <n v="1998"/>
    <n v="1998"/>
    <s v="General "/>
    <n v="1"/>
    <s v="Texto, Interés General, Libro técnico, Infantil"/>
    <m/>
    <s v="No"/>
    <n v="0"/>
    <s v="Sí"/>
    <n v="1"/>
    <s v="Sí"/>
    <n v="1"/>
    <s v="Dabsa, Iztaccíhuatl de Monterrey y Global Book"/>
    <n v="45"/>
    <n v="10"/>
    <n v="5"/>
    <n v="60"/>
    <n v="4"/>
    <n v="30"/>
    <n v="70"/>
    <n v="0"/>
    <n v="0"/>
    <n v="100"/>
    <s v="no"/>
    <s v="Sí"/>
    <n v="1"/>
    <s v="Sí"/>
    <n v="1"/>
    <s v="Sí"/>
    <n v="1"/>
    <s v="Sí"/>
    <n v="1"/>
    <s v="Sí"/>
    <n v="1"/>
    <s v="Sí"/>
    <n v="1"/>
    <n v="10350000"/>
    <s v="Pequeña"/>
    <s v="sí"/>
  </r>
  <r>
    <m/>
    <s v="Terminada"/>
    <s v="Facturación pendiente"/>
    <x v="258"/>
    <n v="20"/>
    <n v="20"/>
    <s v="Librerías Hidalgo de Michoacán"/>
    <s v="Librerías de Michoacán, S.A. de C.V."/>
    <s v="Sucursal"/>
    <n v="2"/>
    <x v="258"/>
    <s v="Las Campanas"/>
    <n v="76010"/>
    <s v="Querétaro"/>
    <n v="22"/>
    <s v="Querétaro"/>
    <s v="01 442 193 5257"/>
    <s v="-"/>
    <s v="01 442 193 5257"/>
    <s v="ecortes@libreriashidalgo.com.mx"/>
    <s v="www.libreriashidalgo.com.mx"/>
    <s v="Edgar Cortés Cobos"/>
    <s v="Encargado"/>
    <s v="Gerardo Díaz Figueroa "/>
    <s v="Director general"/>
    <s v="Librería"/>
    <n v="1"/>
    <m/>
    <n v="0"/>
    <n v="1"/>
    <n v="2008"/>
    <n v="2008"/>
    <s v="General "/>
    <n v="1"/>
    <s v="Texto, Interés General, Libro técnico, Infantil"/>
    <m/>
    <s v="No"/>
    <n v="0"/>
    <s v="Sí"/>
    <n v="1"/>
    <s v="Sí"/>
    <n v="1"/>
    <s v="Dabsa, Iztaccíhuatl de Monterrey y Global Book"/>
    <n v="350"/>
    <n v="50"/>
    <n v="50"/>
    <n v="450"/>
    <n v="6"/>
    <n v="20"/>
    <n v="80"/>
    <n v="0"/>
    <n v="0"/>
    <n v="100"/>
    <s v="no"/>
    <s v="Sí"/>
    <n v="1"/>
    <s v="Sí"/>
    <n v="1"/>
    <s v="Sí"/>
    <n v="1"/>
    <s v="Sí"/>
    <n v="1"/>
    <s v="Sí"/>
    <n v="1"/>
    <s v="Sí"/>
    <n v="1"/>
    <n v="3450000"/>
    <s v="Micro"/>
    <s v="sí"/>
  </r>
  <r>
    <m/>
    <s v="Terminada"/>
    <s v="Terminada"/>
    <x v="259"/>
    <n v="20"/>
    <n v="20"/>
    <s v="Librerías Hidalgo de Michoacán"/>
    <s v="Librerías de Michoacán, S.A. de C.V."/>
    <s v="Sucursal"/>
    <n v="2"/>
    <x v="259"/>
    <s v="Manantiales"/>
    <n v="58170"/>
    <s v="Michoacán"/>
    <n v="16"/>
    <s v="Morelia"/>
    <s v="01 443 322 1500 ext. 1184"/>
    <s v="-"/>
    <s v="N.d."/>
    <s v="unla@libreriashidalgo.com.mx"/>
    <s v="www.libreriashidalgo.com.mx"/>
    <s v="Felipe Trejo González"/>
    <s v="Encargado"/>
    <s v="Gerardo Díaz Figueroa "/>
    <s v="Director general"/>
    <s v="Librería"/>
    <n v="1"/>
    <m/>
    <n v="0"/>
    <n v="1"/>
    <n v="2007"/>
    <n v="2007"/>
    <s v="General "/>
    <n v="1"/>
    <s v="Texto, Interés General, Libro técnico, Infantil"/>
    <m/>
    <s v="Interior de la Universidad Latina de América"/>
    <n v="4"/>
    <s v="Sí"/>
    <n v="1"/>
    <s v="Sí"/>
    <n v="1"/>
    <s v="Dabsa, Iztaccíhuatl de Monterrey y Global Book"/>
    <n v="15"/>
    <n v="4"/>
    <n v="1"/>
    <n v="20"/>
    <n v="1"/>
    <n v="18"/>
    <n v="80"/>
    <n v="2"/>
    <n v="0"/>
    <n v="100"/>
    <s v="Separadores de libros"/>
    <s v="Sí"/>
    <n v="1"/>
    <s v="Sí"/>
    <n v="1"/>
    <s v="Sí"/>
    <n v="1"/>
    <s v="Sí"/>
    <n v="1"/>
    <s v="Sí"/>
    <n v="1"/>
    <s v="Sí"/>
    <n v="1"/>
    <n v="1139234"/>
    <s v="Micro"/>
    <s v="no"/>
  </r>
  <r>
    <m/>
    <s v="Terminada"/>
    <s v="Aquí no hay facturación"/>
    <x v="260"/>
    <n v="20"/>
    <n v="20"/>
    <s v="Librerías Hidalgo de Michoacán"/>
    <s v="Librerías de Michoacán, S.A. de C.V."/>
    <s v="Sucursal"/>
    <n v="2"/>
    <x v="260"/>
    <s v="Fracc. Santa María de Guido"/>
    <n v="58090"/>
    <s v="Michoacán"/>
    <m/>
    <s v="Morelia"/>
    <s v="01 443 313 1220"/>
    <m/>
    <s v="N.d."/>
    <s v="plazaparaiso@libreriashidalgo.com.mx"/>
    <s v="www.libreriashidalgo.com.mx"/>
    <s v="Eduardo Solís Huitzacua"/>
    <s v="Encargado"/>
    <s v="Gerardo Díaz Figueroa "/>
    <s v="Director general"/>
    <s v="Librería"/>
    <n v="1"/>
    <m/>
    <n v="0"/>
    <n v="1"/>
    <n v="2011"/>
    <d v="2011-08-01T00:00:00"/>
    <s v="General"/>
    <n v="1"/>
    <s v="Texto, Interés General, Libro técnico, Infantil"/>
    <m/>
    <m/>
    <m/>
    <s v="Sí"/>
    <n v="1"/>
    <s v="Sí"/>
    <n v="1"/>
    <s v="Dabsa, Iztaccíhuatl de Monterrey y Global Book"/>
    <n v="112"/>
    <n v="16"/>
    <n v="2"/>
    <n v="130"/>
    <n v="2"/>
    <n v="15"/>
    <n v="80"/>
    <n v="5"/>
    <n v="0"/>
    <n v="100"/>
    <s v="Papelería y separadores de libros"/>
    <s v="Sí"/>
    <n v="1"/>
    <s v="Sí"/>
    <n v="1"/>
    <s v="Sí"/>
    <n v="1"/>
    <s v="Sí"/>
    <n v="1"/>
    <s v="Sí"/>
    <n v="1"/>
    <s v="Sí"/>
    <n v="1"/>
    <s v="N.d."/>
    <m/>
    <s v="sí"/>
  </r>
  <r>
    <m/>
    <s v="Terminada"/>
    <s v="Lety, invitaciones a esta mujer."/>
    <x v="261"/>
    <n v="21"/>
    <n v="21"/>
    <s v="Nalanda Libros"/>
    <s v="Nalanda Libros, S.A. de C.V."/>
    <s v="Matriz"/>
    <n v="1"/>
    <x v="261"/>
    <s v="Del Carmen"/>
    <s v="04100"/>
    <s v="Distrito Federal"/>
    <n v="9"/>
    <s v="Coyoacán"/>
    <s v="5659 2849"/>
    <s v="5554 7522"/>
    <s v="5658 5629"/>
    <s v="nalanda4@gmail.com"/>
    <s v="www.nalanda.com.mx"/>
    <s v="Ema Moreno "/>
    <s v="Administradora"/>
    <s v="Gerardo Gally "/>
    <s v="Propietario"/>
    <s v="Librería"/>
    <n v="1"/>
    <m/>
    <n v="0"/>
    <n v="0"/>
    <n v="1992"/>
    <n v="1992"/>
    <s v="Especializada"/>
    <n v="3"/>
    <s v="Religión, espiritualidad, filosofía, humanidades"/>
    <s v="Religión, Espiritualidad, Filosofía, Humanidades"/>
    <s v="No"/>
    <n v="0"/>
    <s v="Sí"/>
    <n v="1"/>
    <s v="No"/>
    <n v="2"/>
    <s v="Pax y Océano "/>
    <n v="70"/>
    <n v="0"/>
    <n v="10"/>
    <n v="80"/>
    <n v="6"/>
    <n v="90"/>
    <n v="0"/>
    <n v="10"/>
    <n v="0"/>
    <n v="100"/>
    <s v="Calendarios e imágenes, discos y revistas. Envíos foráneos"/>
    <s v="Sí"/>
    <n v="1"/>
    <s v="Sí"/>
    <n v="1"/>
    <s v="Sí"/>
    <n v="1"/>
    <s v="No"/>
    <n v="2"/>
    <s v="No"/>
    <n v="2"/>
    <s v="No"/>
    <n v="2"/>
    <n v="2100000"/>
    <s v="Micro"/>
    <s v="sí"/>
  </r>
  <r>
    <m/>
    <s v="Terminada"/>
    <s v="Terminada. El lunes, 28 de noviembre, llamar de nuevo, pues el 22 de noviembre hablé con Margarita Vázquez y me dijo que Tania estaba de vacaciones. Reenviado el 9 de noviembre a las 4:22 p.m.  Hoy, 7 de septiembre, hablé con Tania y me dijo que sí recibieron la información, pero han tenido mucho trabajo y posteriormente lo contestarán.  Enviado el 17 de agosto, a las 12:32 p.m. "/>
    <x v="262"/>
    <n v="24"/>
    <n v="24"/>
    <s v="Librería Cuautitlán"/>
    <s v="Tania Magali Sánchez Vázquez"/>
    <s v="Matriz"/>
    <n v="1"/>
    <x v="262"/>
    <s v="El Huerto"/>
    <s v="54800"/>
    <s v="México"/>
    <n v="15"/>
    <s v="Cuautitlán de Romero Rubio"/>
    <s v="5872 2379"/>
    <s v="-"/>
    <s v="5872 2379"/>
    <s v="tanis_83@hotmail.com"/>
    <s v="N.d."/>
    <s v="Tania Magali Sánchez Vázquez"/>
    <s v="Propietaria"/>
    <s v="Tania Magali Sánchez Vázquez"/>
    <s v="Propietaria"/>
    <s v="Librería"/>
    <n v="1"/>
    <m/>
    <n v="0"/>
    <n v="0"/>
    <n v="1979"/>
    <n v="1979"/>
    <s v="General "/>
    <n v="1"/>
    <s v=""/>
    <s v=""/>
    <s v="No"/>
    <n v="0"/>
    <s v="Sí"/>
    <n v="1"/>
    <s v="No"/>
    <n v="2"/>
    <s v="Librería Porrúa"/>
    <n v="20"/>
    <n v="5"/>
    <n v="3"/>
    <n v="28"/>
    <n v="2"/>
    <n v="70"/>
    <n v="30"/>
    <n v="0"/>
    <n v="0"/>
    <n v="100"/>
    <s v="no"/>
    <s v="Sí"/>
    <n v="1"/>
    <s v="Sí"/>
    <n v="2"/>
    <s v="Sí"/>
    <n v="2"/>
    <s v="No"/>
    <n v="2"/>
    <s v="No"/>
    <n v="2"/>
    <s v="No"/>
    <n v="2"/>
    <s v="Proyecto o empresa unipersonal"/>
    <s v="Proyecto o empresa unipersonal"/>
    <s v="si"/>
  </r>
  <r>
    <m/>
    <s v="Terminada"/>
    <s v="Terminada. Reenviado el 31 de octubre a las 13:59 hrs. Reenviado el 22 de agosto. Cecilia Pérez, Secretaria.  01 33 3614-0088"/>
    <x v="263"/>
    <n v="28"/>
    <n v="28"/>
    <s v="Odessa Librerías  "/>
    <s v="Coordinación Editorial en Literatura Médica Actual, S.A. de C.V."/>
    <s v="Matriz"/>
    <n v="1"/>
    <x v="263"/>
    <s v="La Perla"/>
    <n v="44360"/>
    <s v="Jalisco"/>
    <n v="14"/>
    <s v="Guadalajara"/>
    <s v="01 33 3618 5999"/>
    <s v="-"/>
    <s v="01 33 3618 1788"/>
    <s v="selmalibros@prodigy.net.mx / odessalibreriagdl@hotmail.com"/>
    <s v="www.odessalibrerias.com.mx"/>
    <s v="Alma Delia García"/>
    <s v="Encargada"/>
    <s v="María de Jesús Montes García"/>
    <s v="Gerente general"/>
    <s v="Librería"/>
    <n v="1"/>
    <m/>
    <n v="0"/>
    <n v="0"/>
    <n v="2003"/>
    <n v="2003"/>
    <s v="General con área de especialización"/>
    <n v="2"/>
    <s v="Medicina, Ciencias de La Salud"/>
    <s v="Medicina, Ciencias de La Salud"/>
    <s v="No"/>
    <n v="0"/>
    <s v="Sí"/>
    <n v="1"/>
    <s v="No"/>
    <n v="1"/>
    <s v="Elsevier"/>
    <n v="40"/>
    <n v="60"/>
    <n v="50"/>
    <n v="150"/>
    <n v="3"/>
    <n v="100"/>
    <n v="0"/>
    <n v="0"/>
    <n v="0"/>
    <n v="100"/>
    <s v="no"/>
    <s v="Sí"/>
    <n v="1"/>
    <s v="Sí"/>
    <n v="1"/>
    <s v="Sí"/>
    <n v="1"/>
    <s v="No"/>
    <n v="1"/>
    <s v="Sí"/>
    <n v="2"/>
    <s v="Sí"/>
    <n v="2"/>
    <n v="2000000"/>
    <s v="N.d."/>
    <s v="no"/>
  </r>
  <r>
    <m/>
    <s v="Terminada"/>
    <s v="Terminada. Esta librería y la de arriba, son ya independientes."/>
    <x v="264"/>
    <n v="2800"/>
    <n v="28"/>
    <s v="Librería Odessa"/>
    <s v="Librería Odessa"/>
    <s v="Matriz"/>
    <n v="2"/>
    <x v="264"/>
    <s v="Centro"/>
    <n v="58000"/>
    <s v="Michoacán"/>
    <n v="16"/>
    <s v="Morelia"/>
    <s v="01 443 312 5625"/>
    <s v="-"/>
    <s v="01 443 312 5625"/>
    <s v="libreriaodessa_mor@hotmail.com"/>
    <s v="N.d."/>
    <s v="Rosalinda Vázquez"/>
    <s v="Encargada"/>
    <s v="Felipe de Jesús Montes García"/>
    <s v="Propietario"/>
    <s v="Librería"/>
    <n v="1"/>
    <m/>
    <n v="0"/>
    <n v="0"/>
    <n v="2004"/>
    <n v="2004"/>
    <s v="Especializada"/>
    <n v="3"/>
    <s v="Medicina, Ciencias de La Salud"/>
    <s v="Medicina, Ciencias de La Salud"/>
    <s v="No"/>
    <n v="0"/>
    <s v="Sí"/>
    <n v="2"/>
    <s v="No"/>
    <n v="2"/>
    <s v="El Manual Moderno, Médica Panamericana y Distribuidora Intersistemas"/>
    <n v="20"/>
    <n v="20"/>
    <n v="5"/>
    <n v="45"/>
    <n v="4"/>
    <n v="100"/>
    <n v="0"/>
    <n v="0"/>
    <n v="0"/>
    <n v="100"/>
    <s v="no"/>
    <s v="Sí"/>
    <n v="1"/>
    <s v="Sí"/>
    <n v="1"/>
    <s v="Sí"/>
    <n v="2"/>
    <s v="Sí"/>
    <n v="2"/>
    <s v="No"/>
    <n v="2"/>
    <s v="No"/>
    <n v="2"/>
    <s v="Proyecto o empresa unipersonal"/>
    <s v="Proyecto o empresa unipersonal"/>
    <s v="no"/>
  </r>
  <r>
    <m/>
    <s v="Terminada"/>
    <s v="Terminada"/>
    <x v="265"/>
    <n v="28"/>
    <n v="28"/>
    <s v="Odessa Librerías  "/>
    <s v="Coordinación Editorial en Literatura Médica Actual, S.A. de C.V."/>
    <s v="Sucursal"/>
    <n v="2"/>
    <x v="265"/>
    <s v="Centro"/>
    <n v="44200"/>
    <s v="Jalisco"/>
    <n v="14"/>
    <s v="Guadalajara"/>
    <s v="01 33 3614 0088"/>
    <s v="01 33 3614 9934"/>
    <s v="01 33 3614 0088"/>
    <s v="mjmontes@prodigy.net.mx / odessalibrerias@live.com.mx"/>
    <s v="www.odessalibrerias.com.mx"/>
    <s v="Mario Morgado Montes"/>
    <s v="Admistrador de la página web"/>
    <s v="María de Jesús Montes García"/>
    <s v="Gerente general"/>
    <s v="Librería"/>
    <n v="1"/>
    <m/>
    <n v="0"/>
    <n v="0"/>
    <n v="1969"/>
    <n v="1969"/>
    <s v="Especializada"/>
    <n v="3"/>
    <s v="Medicina, Ciencias de La Salud"/>
    <s v="Medicina, Ciencias de La Salud"/>
    <s v="No"/>
    <n v="0"/>
    <s v="Sí"/>
    <n v="2"/>
    <s v="No"/>
    <n v="2"/>
    <s v="Elsevier"/>
    <n v="72"/>
    <n v="36"/>
    <n v="8"/>
    <n v="116"/>
    <n v="4"/>
    <n v="100"/>
    <n v="0"/>
    <n v="0"/>
    <n v="0"/>
    <n v="100"/>
    <s v="no"/>
    <s v="Sí"/>
    <n v="1"/>
    <s v="Sí"/>
    <n v="1"/>
    <s v="Sí"/>
    <n v="1"/>
    <s v="Sí"/>
    <n v="2"/>
    <s v="Sí"/>
    <n v="1"/>
    <s v="No"/>
    <n v="2"/>
    <s v="Proyecto o empresa unipersonal"/>
    <s v="Proyecto o empresa unipersonal"/>
    <s v="no"/>
  </r>
  <r>
    <m/>
    <s v="Terminada"/>
    <s v="Terminada. El 9 de febrero, a las 13:40 hrs., volver a llamar para contactar al C.P. Reenviado el 31 de octubre a las 12:45 hrs. Reenviado el 6 de septiembre a las 13:21 hrs., hablé con Delia Pérez. Marcar el segundo número de teléfono. Enviado el 17 de agosto, a las 12:15 p.m. "/>
    <x v="266"/>
    <n v="29"/>
    <n v="29"/>
    <s v="Proveedora Escolar, S. de R.L"/>
    <s v="Proveedora Escolar, S. de R.L"/>
    <s v="Matriz"/>
    <n v="1"/>
    <x v="266"/>
    <s v="Centro"/>
    <s v="68000"/>
    <s v="Oaxaca"/>
    <n v="20"/>
    <s v="Oaxaca de Juárez"/>
    <s v="01 951 516 0489"/>
    <s v="01 951 501 5200"/>
    <s v="Pedir tono"/>
    <s v="proveedoraescolar@prodigy.net.mx"/>
    <s v="www.proveedora-escolar.com.mx"/>
    <s v="Edilberto López Martínez / Antonio Sánchez"/>
    <s v="Auxiliar de Compras Librerías / Contador"/>
    <s v="Guillermo Quijas Corzo López"/>
    <s v="Gerente general"/>
    <s v="Librería-papelería"/>
    <n v="3"/>
    <m/>
    <n v="0"/>
    <n v="0"/>
    <n v="1949"/>
    <n v="1949"/>
    <s v="General con área de especialización"/>
    <n v="3"/>
    <s v="Texto"/>
    <s v="Texto"/>
    <s v="No"/>
    <n v="0"/>
    <s v="Sí"/>
    <n v="1"/>
    <s v="No"/>
    <n v="2"/>
    <s v="McGraw-Hill, Random House Mondadori, Océano de México, Paidós, Trillas, Astrea y Rubinzal"/>
    <n v="586"/>
    <n v="156"/>
    <n v="108"/>
    <n v="850"/>
    <n v="35"/>
    <n v="20"/>
    <n v="30"/>
    <n v="50"/>
    <n v="0"/>
    <n v="100"/>
    <s v="Papelería y ventas de libros en escuelas y rutas foráneas"/>
    <s v="Sí"/>
    <n v="1"/>
    <s v="Sí"/>
    <n v="1"/>
    <s v="Sí"/>
    <n v="1"/>
    <s v="No"/>
    <n v="2"/>
    <s v="No"/>
    <n v="2"/>
    <s v="No"/>
    <n v="2"/>
    <s v="Pequeña"/>
    <s v="Grande"/>
    <s v="sí"/>
  </r>
  <r>
    <m/>
    <s v="Terminada"/>
    <s v="Terminada"/>
    <x v="267"/>
    <n v="29"/>
    <n v="29"/>
    <s v="Proveedora Escolar, S. de R.L"/>
    <s v="Proveedora Escolar, S. de R.L"/>
    <s v="Sucursal"/>
    <n v="2"/>
    <x v="267"/>
    <s v="Centro"/>
    <n v="68000"/>
    <s v="Oaxaca"/>
    <n v="20"/>
    <s v="Oaxaca de Juárez"/>
    <s v="01 951 501 5215"/>
    <s v="01 951 501 5200"/>
    <m/>
    <s v="mlibrosindep@hotmail.com / proveedoraescolar@prodigy.net.mx"/>
    <s v="www.proveedora-escolar.com.mx"/>
    <s v="Giovanni Fabián Núñez"/>
    <s v="Empleado de mostrador"/>
    <s v="Guillermo Quijas Corzo López"/>
    <s v="Gerente general"/>
    <s v="Librería-papelería"/>
    <n v="3"/>
    <m/>
    <n v="0"/>
    <n v="0"/>
    <n v="2009"/>
    <n v="2009"/>
    <s v="General con área de especialización"/>
    <n v="3"/>
    <s v="Literatura: juvenil e infantil y texto"/>
    <s v="Texto"/>
    <s v="No"/>
    <n v="0"/>
    <s v="Sí"/>
    <n v="1"/>
    <s v="No"/>
    <n v="2"/>
    <s v="McGraw-Hill, Random House Mondadori, Océano de México, Paidós, Trillas, Astrea y Rubinzal"/>
    <n v="2"/>
    <n v="0"/>
    <n v="2"/>
    <n v="4"/>
    <n v="3"/>
    <n v="20"/>
    <n v="30"/>
    <n v="50"/>
    <n v="0"/>
    <n v="100"/>
    <s v="Papelería"/>
    <s v="Sí"/>
    <n v="1"/>
    <s v="Sí"/>
    <n v="1"/>
    <s v="Sí"/>
    <n v="1"/>
    <s v="No"/>
    <n v="2"/>
    <s v="No"/>
    <n v="2"/>
    <s v="No"/>
    <n v="2"/>
    <s v="Pequeña"/>
    <s v="N.d."/>
    <s v="sí"/>
  </r>
  <r>
    <m/>
    <s v="Terminada"/>
    <s v="Terminada"/>
    <x v="268"/>
    <n v="29"/>
    <n v="29"/>
    <s v="Proveedora Escolar, S. de R.L"/>
    <s v="Proveedora Escolar, S. de R.L"/>
    <s v="Sucursal"/>
    <n v="2"/>
    <x v="268"/>
    <s v="Santa Rosa Panzacola"/>
    <n v="68010"/>
    <s v="Oaxaca"/>
    <n v="20"/>
    <s v="Oaxaca de Juárez"/>
    <s v="01 951 132 1752"/>
    <s v="-"/>
    <s v="01 951 132 1752"/>
    <s v="mayoreobazan@hotmail.com"/>
    <s v="www.proveedora-escolar.com.mx"/>
    <s v="Fernando Méndez Martínez / Sergio Arturo Bazán Rodríguez"/>
    <s v="Encargado / Gerente Sucursal"/>
    <s v="Guillermo Quijas Corzo López"/>
    <s v="Gerente general"/>
    <s v="Librería-papelería"/>
    <n v="3"/>
    <m/>
    <n v="0"/>
    <n v="0"/>
    <n v="2009"/>
    <n v="2009"/>
    <s v="General con área de especialización"/>
    <n v="3"/>
    <s v="Texto"/>
    <s v="Texto"/>
    <s v="No"/>
    <n v="0"/>
    <s v="Sí"/>
    <n v="1"/>
    <s v="No"/>
    <n v="2"/>
    <s v="McGraw-Hill, Random House Mondadori, Océano de México, Paidós, Trillas, Astrea y Rubinzal"/>
    <n v="162"/>
    <n v="0"/>
    <n v="6"/>
    <n v="168"/>
    <n v="20"/>
    <n v="20"/>
    <n v="30"/>
    <n v="50"/>
    <n v="0"/>
    <n v="100"/>
    <s v="Papelería"/>
    <s v="Sí"/>
    <n v="1"/>
    <s v="Sí"/>
    <n v="1"/>
    <s v="Sí"/>
    <n v="1"/>
    <s v="No"/>
    <n v="2"/>
    <s v="Sí"/>
    <n v="1"/>
    <s v="No"/>
    <n v="2"/>
    <s v="Pequeña"/>
    <s v="N.d."/>
    <s v="sí"/>
  </r>
  <r>
    <m/>
    <s v="Terminada"/>
    <s v="Terminada. Reenvido el 3 de noviembre y el 25 de agosto, a las 4:39 p.m. Hablé con Ana Elda. Enviado el 16 de agosto, a las 4:12 p.m. "/>
    <x v="269"/>
    <n v="31"/>
    <n v="31"/>
    <s v="Librería Atenas"/>
    <s v="Ana Elda Jiménez Higuera"/>
    <s v="Matriz"/>
    <n v="1"/>
    <x v="269"/>
    <s v="Fracc. del Colegio"/>
    <n v="32340"/>
    <s v="Chihuahua"/>
    <n v="6"/>
    <s v="Juárez"/>
    <s v="01 656 616 4462"/>
    <s v="01 656 613 3155"/>
    <s v="01 656 616 4462"/>
    <s v="libreria_atenas_jz@hotmail.com / jcarcamo1@prodigy.net.mx"/>
    <s v="N.d."/>
    <s v="Ana Elda Jiménez Higuera"/>
    <s v="Propietaria"/>
    <s v="Ana Elda Jiménez Higuera"/>
    <s v="Propietaria"/>
    <s v="Librería"/>
    <n v="1"/>
    <m/>
    <n v="0"/>
    <n v="0"/>
    <n v="1983"/>
    <n v="1983"/>
    <s v="General "/>
    <n v="1"/>
    <s v=""/>
    <s v=""/>
    <s v="No"/>
    <n v="0"/>
    <s v="Sí"/>
    <n v="1"/>
    <s v="No"/>
    <n v="2"/>
    <s v="McGraw-Hill, Cengage, Pearson y Limusa"/>
    <n v="250"/>
    <n v="200"/>
    <n v="20"/>
    <n v="470"/>
    <n v="4"/>
    <n v="50"/>
    <n v="50"/>
    <n v="0"/>
    <n v="0"/>
    <n v="100"/>
    <s v="no"/>
    <s v="No"/>
    <n v="2"/>
    <s v="No"/>
    <n v="2"/>
    <s v="Sí"/>
    <n v="1"/>
    <s v="No"/>
    <n v="2"/>
    <s v="No"/>
    <n v="2"/>
    <s v="No"/>
    <n v="2"/>
    <s v="N.d."/>
    <s v="N.d."/>
    <s v="si"/>
  </r>
  <r>
    <m/>
    <s v="Terminada"/>
    <s v="Terminada"/>
    <x v="270"/>
    <n v="31"/>
    <n v="31"/>
    <s v="Librería Atenas"/>
    <s v="Ana Elda Jiménez Higuera"/>
    <s v="Sucursal"/>
    <n v="2"/>
    <x v="270"/>
    <s v="Fracc. Fuentes del Valle"/>
    <n v="32500"/>
    <s v="Chihuahua"/>
    <n v="6"/>
    <s v="Juárez"/>
    <s v="01 656 617 5975"/>
    <s v="-"/>
    <s v="N.d."/>
    <s v="libreria_atenas_jz@hotmail.com / jcarcamo1@prodigy.net.mx"/>
    <s v="N.d."/>
    <s v="Ana Elda Jiménez Higuera"/>
    <s v="Propietaria"/>
    <s v="Ana Elda Jiménez Higuera"/>
    <s v="Propietaria"/>
    <s v="Librería"/>
    <n v="1"/>
    <m/>
    <n v="0"/>
    <n v="0"/>
    <n v="2000"/>
    <n v="2000"/>
    <s v="General "/>
    <n v="1"/>
    <s v=""/>
    <s v=""/>
    <s v="No"/>
    <n v="0"/>
    <s v="Sí"/>
    <n v="1"/>
    <s v="No"/>
    <n v="2"/>
    <s v="McGraw-Hill, Cengage, Pearson y Limusa"/>
    <n v="200"/>
    <n v="20"/>
    <n v="5"/>
    <n v="225"/>
    <n v="3"/>
    <n v="50"/>
    <n v="50"/>
    <n v="0"/>
    <n v="0"/>
    <n v="100"/>
    <s v="no"/>
    <s v="No"/>
    <n v="2"/>
    <s v="Sí"/>
    <n v="2"/>
    <s v="Sí"/>
    <n v="1"/>
    <s v="No"/>
    <n v="2"/>
    <s v="No"/>
    <n v="2"/>
    <s v="No"/>
    <n v="2"/>
    <s v="N.d."/>
    <s v="N.d."/>
    <s v="si"/>
  </r>
  <r>
    <m/>
    <s v="Terminada"/>
    <s v="Terminada. Falta el dato de facturación anual. "/>
    <x v="271"/>
    <n v="33"/>
    <n v="33"/>
    <s v="Librería Juan José Arreola"/>
    <s v="Fondo de Cultura Económica"/>
    <s v="Sucursal"/>
    <n v="2"/>
    <x v="271"/>
    <s v="Centro"/>
    <s v="06300"/>
    <s v="Distrito Federal"/>
    <n v="9"/>
    <s v="Cuauhtémoc"/>
    <s v="5518 3225"/>
    <s v="5518 3236"/>
    <s v="5518 3235"/>
    <s v="roman.castaneda@fondodeculturaeconomica.com / pablo.molina@fondodeculturaecomina.com"/>
    <s v="www.fondodeculturaeconomica.com"/>
    <s v="Román Castañeda Contreras / Pablo de la Cruz Molina Acosta"/>
    <s v="Encargados"/>
    <s v="Joaquín Diez Canedo Flores"/>
    <s v="Director general"/>
    <s v="Editorial"/>
    <n v="2"/>
    <s v="General"/>
    <n v="1"/>
    <n v="1"/>
    <n v="2002"/>
    <n v="2002"/>
    <s v="General "/>
    <n v="1"/>
    <s v="Humanidades"/>
    <s v=""/>
    <s v="Comisión Nacional para el Desarrollo de los Pueblos Indígenas"/>
    <n v="0"/>
    <s v="Sí"/>
    <n v="1"/>
    <s v="Sí"/>
    <n v="1"/>
    <s v="Colofón, Sexto Piso, Planeta y Random House"/>
    <n v="236"/>
    <n v="0"/>
    <n v="4"/>
    <n v="240"/>
    <n v="11"/>
    <n v="86"/>
    <n v="10"/>
    <n v="4"/>
    <n v="0"/>
    <n v="100"/>
    <s v="Cds, separadores de libros, moleskine y tarjetas de regalos"/>
    <s v="Sí"/>
    <n v="1"/>
    <s v="Sí"/>
    <n v="1"/>
    <s v="Sí"/>
    <n v="1"/>
    <s v="No"/>
    <n v="1"/>
    <s v="Sí"/>
    <n v="1"/>
    <s v="Sí"/>
    <n v="1"/>
    <n v="8760641.7100000009"/>
    <s v="Pequeña"/>
    <s v="sí"/>
  </r>
  <r>
    <m/>
    <s v="Terminada"/>
    <s v="Terminada"/>
    <x v="272"/>
    <n v="33"/>
    <n v="33"/>
    <s v="Librería Octavio Paz"/>
    <s v="Fondo de Cultura Económica"/>
    <s v="Sucursal"/>
    <n v="2"/>
    <x v="272"/>
    <s v="Chimalistac"/>
    <s v="01070"/>
    <s v="Distrito Federal"/>
    <n v="9"/>
    <s v="Álvaro Obregón"/>
    <s v="5480 1801"/>
    <s v="03, 05 y 06"/>
    <s v="5480 1804"/>
    <s v="libreria.octaviopaz@fondodeculturaeconomica.com"/>
    <s v="www.fondodeculturaeconomica.com"/>
    <s v="Mauro Gutiérrez González / Hipolito Muñoz"/>
    <s v="Encargados"/>
    <s v="Javier Fuentes Tovar"/>
    <s v="Coordinador de Librerías"/>
    <s v="Editorial"/>
    <n v="2"/>
    <s v="General"/>
    <n v="1"/>
    <n v="1"/>
    <n v="1997"/>
    <n v="1997"/>
    <s v="General "/>
    <n v="1"/>
    <s v="Ciencias sociales, humanidades"/>
    <m/>
    <s v="No"/>
    <n v="0"/>
    <s v="Sí"/>
    <n v="1"/>
    <s v="Sí"/>
    <n v="1"/>
    <s v="Colofón, RGM y Editora y Distribuidora Adiso, Azteca"/>
    <n v="553.74"/>
    <n v="100"/>
    <n v="84"/>
    <n v="737.74"/>
    <n v="12"/>
    <n v="80"/>
    <n v="10"/>
    <n v="10"/>
    <n v="0"/>
    <n v="100"/>
    <s v="Agendas moleskine, separadores de libros, cds de música y películas"/>
    <s v="Sí"/>
    <n v="1"/>
    <s v="Sí"/>
    <n v="1"/>
    <s v="Sí"/>
    <n v="1"/>
    <s v="Sí"/>
    <n v="1"/>
    <s v="Sí"/>
    <n v="1"/>
    <s v="Sí"/>
    <n v="1"/>
    <n v="32307554.43"/>
    <s v="Mediana"/>
    <s v="sí"/>
  </r>
  <r>
    <m/>
    <s v="Terminada"/>
    <s v="Terminada"/>
    <x v="273"/>
    <n v="33"/>
    <n v="33"/>
    <s v="Librería Daniel Cosío Villegas"/>
    <s v="Fondo de Cultura Económica"/>
    <s v="Sucursal"/>
    <n v="2"/>
    <x v="273"/>
    <s v="Del Valle"/>
    <s v="03100"/>
    <s v="Distrito Federal"/>
    <n v="9"/>
    <s v="Benito Juárez"/>
    <s v="5524 8933"/>
    <s v="5524 1261"/>
    <s v="5524 8933"/>
    <s v="dc_consultas1@fondodecultuaeconomica.com"/>
    <s v="www.fondodeculturaeconomica.com"/>
    <s v="Juan Manuel Magariño Guzmán / Octavio Becerra Espinola"/>
    <s v="Encargados"/>
    <s v="Ubaldo Roa"/>
    <s v="Gerente general"/>
    <s v="Editorial"/>
    <n v="2"/>
    <s v="General"/>
    <n v="1"/>
    <n v="1"/>
    <n v="1954"/>
    <n v="1954"/>
    <s v="General "/>
    <n v="1"/>
    <s v=""/>
    <s v=""/>
    <s v="No"/>
    <n v="0"/>
    <s v="Sí"/>
    <n v="1"/>
    <s v="Sí"/>
    <n v="1"/>
    <s v="Editorial Anagrama, Trotta y Edhasa, Planeta, Prisa Ediciones y Ediciones y Distribuiciones Azteca"/>
    <n v="332"/>
    <n v="28"/>
    <n v="12"/>
    <n v="372"/>
    <n v="13"/>
    <n v="60"/>
    <n v="30"/>
    <n v="10"/>
    <n v="0.5"/>
    <n v="100"/>
    <s v="Separadores, libretas para apuntes, agendas, material didáctico y revistas especializadas"/>
    <s v="Sí"/>
    <n v="1"/>
    <s v="Sí"/>
    <n v="1"/>
    <s v="Sí"/>
    <n v="1"/>
    <s v="Sí"/>
    <n v="1"/>
    <s v="Sí"/>
    <n v="1"/>
    <s v="Sí"/>
    <n v="1"/>
    <n v="12173839"/>
    <s v="Pequeña"/>
    <s v="sí"/>
  </r>
  <r>
    <m/>
    <s v="Terminada"/>
    <s v="Terminada. La señorita Lidia no supo decirme los porcentajes de venta ni la facturación anual. "/>
    <x v="274"/>
    <n v="33"/>
    <n v="33"/>
    <s v="Librería Efraín Huerta"/>
    <s v="Fondo de Cultura Económica"/>
    <s v="Sucursal"/>
    <n v="2"/>
    <x v="274"/>
    <s v="Fraccionamiento Jardines del Moral"/>
    <s v="37160"/>
    <s v="Guanajuato"/>
    <n v="11"/>
    <s v="León"/>
    <s v="01 477 779 2439"/>
    <s v="-"/>
    <s v="01 477 779 2439"/>
    <s v="libreria.efrain.huerta@fondodeculturaeconomica.com"/>
    <s v="www.fondodeculturaeconomica.com"/>
    <s v="Raúl Iván García Martínez / Lidia Martínez"/>
    <s v="Encargado / Empleada"/>
    <s v="Ricardo Nudelman"/>
    <s v="Gerente general"/>
    <s v="Editorial"/>
    <n v="2"/>
    <s v="General"/>
    <n v="1"/>
    <n v="1"/>
    <n v="2004"/>
    <n v="2004"/>
    <s v="General "/>
    <n v="1"/>
    <s v="Ciencias sociales, humanidades"/>
    <m/>
    <s v="No"/>
    <n v="0"/>
    <s v="Sí"/>
    <n v="1"/>
    <s v="Sí"/>
    <n v="1"/>
    <s v="Casa del Libro en España, Editorial Océano de México y Ángel Nieto Orozco"/>
    <n v="150"/>
    <n v="40"/>
    <n v="10"/>
    <n v="200"/>
    <n v="3"/>
    <n v="50"/>
    <n v="10"/>
    <n v="25"/>
    <n v="15"/>
    <n v="100"/>
    <s v="Discos compactos, dvs, revistas y agendas"/>
    <s v="Sí"/>
    <n v="1"/>
    <s v="Sí"/>
    <n v="1"/>
    <s v="Sí"/>
    <n v="1"/>
    <s v="No"/>
    <n v="1"/>
    <s v="Sí"/>
    <n v="1"/>
    <s v="Sí"/>
    <n v="1"/>
    <n v="2123456"/>
    <s v="Micro"/>
    <m/>
  </r>
  <r>
    <m/>
    <s v="Terminada"/>
    <s v="Terminada"/>
    <x v="275"/>
    <n v="33"/>
    <n v="33"/>
    <s v="Fondo de Cultura Económica"/>
    <s v="Fondo de Cultura Económica"/>
    <s v="Sucursal"/>
    <n v="2"/>
    <x v="275"/>
    <s v="Zacatenco"/>
    <s v="07738"/>
    <s v="Distrito Federal"/>
    <n v="9"/>
    <s v="Gustavo A. Madero"/>
    <s v="5119 2829"/>
    <s v="5119 1192"/>
    <s v="5119 2829"/>
    <s v="libreria.ipn@fondodeculturaeconomica.com"/>
    <s v="www.fondodeculturaeconomica.com"/>
    <s v="Roberto Serrano Díaz"/>
    <s v="Encargado"/>
    <s v="Ricardo Nudelman"/>
    <s v="Gerente general"/>
    <s v="Editorial"/>
    <n v="2"/>
    <s v="General"/>
    <n v="1"/>
    <n v="1"/>
    <n v="1999"/>
    <n v="1999"/>
    <s v="General "/>
    <n v="1"/>
    <m/>
    <s v=""/>
    <s v="Instalaciones del IPN"/>
    <n v="4"/>
    <s v="Sí"/>
    <n v="1"/>
    <s v="Sí"/>
    <n v="1"/>
    <s v="Era y Booket"/>
    <n v="88"/>
    <n v="0"/>
    <n v="2"/>
    <n v="90"/>
    <n v="2"/>
    <n v="100"/>
    <n v="0"/>
    <n v="0"/>
    <n v="0"/>
    <n v="100"/>
    <s v="no"/>
    <s v="Sí"/>
    <n v="1"/>
    <s v="Sí"/>
    <n v="1"/>
    <s v="Sí"/>
    <n v="1"/>
    <s v="No"/>
    <n v="2"/>
    <s v="Sí"/>
    <n v="1"/>
    <s v="Sí"/>
    <n v="1"/>
    <n v="450000"/>
    <s v="Proyecto o empresa unipersonal"/>
    <s v="sí"/>
  </r>
  <r>
    <m/>
    <s v="Terminada"/>
    <s v="Terminada"/>
    <x v="276"/>
    <n v="33"/>
    <n v="33"/>
    <s v="Librería Alfonso Reyes"/>
    <s v="Fondo de Cultura Económica"/>
    <s v="Sucursal"/>
    <n v="2"/>
    <x v="276"/>
    <s v="Bosques del Pedregal"/>
    <n v="14738"/>
    <s v="Distrito Federal"/>
    <n v="9"/>
    <s v="Tlalpan"/>
    <s v="5227 4681"/>
    <s v="5227 4682"/>
    <s v="5227 4682"/>
    <s v="martin.herrera@fondodeculturaeconomica.com"/>
    <s v="www.fondodeculturaeconomica.com"/>
    <s v="Eduardo Camacho / Martín Herrera"/>
    <s v="Vendedor / Encargado"/>
    <s v="Joaquín Diez Canedo Flores"/>
    <s v="Director general"/>
    <s v="Editorial"/>
    <n v="2"/>
    <s v="General"/>
    <n v="1"/>
    <n v="1"/>
    <n v="1992"/>
    <n v="1992"/>
    <s v="General "/>
    <n v="1"/>
    <s v="Pedagogía, educación"/>
    <m/>
    <s v="No"/>
    <n v="0"/>
    <s v="Sí"/>
    <n v="1"/>
    <s v="Sí"/>
    <n v="1"/>
    <s v="Colofón, Random House Mondadori y Planeta"/>
    <n v="500"/>
    <n v="50"/>
    <n v="16"/>
    <n v="566"/>
    <n v="8"/>
    <n v="95"/>
    <n v="0"/>
    <n v="5"/>
    <n v="0"/>
    <n v="100"/>
    <s v="Audio-libros, discos de poesía, separadores de libros, libretas moleskine, postales y revistas "/>
    <s v="Sí"/>
    <n v="1"/>
    <s v="Sí"/>
    <n v="1"/>
    <s v="Sí"/>
    <n v="1"/>
    <s v="Sí"/>
    <n v="1"/>
    <s v="Sí"/>
    <n v="1"/>
    <s v="Sí"/>
    <n v="1"/>
    <n v="6000000"/>
    <s v="N.d."/>
    <s v="sí"/>
  </r>
  <r>
    <m/>
    <s v="Terminada"/>
    <s v="Terminada"/>
    <x v="277"/>
    <n v="33"/>
    <n v="33"/>
    <s v="Librería Fray Servando Teresa de Mier"/>
    <s v="Fondo de Cultura Económica"/>
    <s v="Sucursal"/>
    <n v="2"/>
    <x v="277"/>
    <s v="Miravalle"/>
    <s v="64660"/>
    <s v="Nuevo León"/>
    <n v="19"/>
    <s v="Monterrey"/>
    <s v="01 81 8335 0319"/>
    <s v="01 81 8335 0371"/>
    <s v="01 81 8335 0869"/>
    <s v="libreria.fray.servando@fondodeculturaeconomica.com"/>
    <s v="www.fondodeculturaeconomica.com"/>
    <s v="Juan Raymundo Cruz León"/>
    <s v="Jefe de la Delegación"/>
    <s v="Ricardo Nudelman"/>
    <s v="Gerente general"/>
    <s v="Editorial"/>
    <n v="2"/>
    <s v="General"/>
    <n v="1"/>
    <n v="1"/>
    <n v="1993"/>
    <n v="1993"/>
    <s v="General "/>
    <n v="1"/>
    <s v="Sociales, humanidades, literatura "/>
    <s v=""/>
    <s v="No"/>
    <n v="0"/>
    <s v="Sí"/>
    <n v="1"/>
    <s v="Sí"/>
    <n v="1"/>
    <s v="Colofón, Azteca, Paidós, Gedisa, Advanced Marketing y SM Editores"/>
    <n v="502"/>
    <n v="30"/>
    <n v="50"/>
    <n v="582"/>
    <n v="7"/>
    <n v="87"/>
    <n v="1"/>
    <n v="12"/>
    <n v="0"/>
    <n v="100"/>
    <s v="Agendas y cds"/>
    <s v="Sí"/>
    <n v="1"/>
    <s v="Sí"/>
    <n v="1"/>
    <s v="Sí"/>
    <n v="1"/>
    <s v="Sí"/>
    <n v="1"/>
    <s v="Sí"/>
    <n v="1"/>
    <s v="Sí"/>
    <n v="1"/>
    <n v="3000000"/>
    <s v="Micro"/>
    <m/>
  </r>
  <r>
    <m/>
    <s v="Terminada"/>
    <s v="Terminada"/>
    <x v="278"/>
    <n v="33"/>
    <n v="33"/>
    <s v="Librería Un paseo por los libros"/>
    <s v="Fondo de Cultura Económica"/>
    <s v="Sucursal"/>
    <n v="2"/>
    <x v="278"/>
    <s v="Centro Histórico"/>
    <s v="06060"/>
    <s v="Distrito Federal"/>
    <n v="9"/>
    <s v="Cuauhtémoc"/>
    <s v="5522 3078"/>
    <s v="5522 3016"/>
    <s v="N.d."/>
    <s v="up_cajero2@fondodeculturaeconomica.com "/>
    <s v="www.fondodeculturaeconomica.com"/>
    <s v="Raúl López Morales"/>
    <s v="Encargado"/>
    <s v="Ubaldo Roa"/>
    <s v="Jefe de librerías"/>
    <s v="Editorial"/>
    <n v="2"/>
    <s v="General"/>
    <n v="1"/>
    <n v="1"/>
    <n v="1997"/>
    <n v="1997"/>
    <s v="General "/>
    <n v="1"/>
    <m/>
    <s v=""/>
    <s v="Pasaje Zócalo-Pino Suárez, Local 4, Línea 1 del Metro"/>
    <n v="3"/>
    <s v="Sí"/>
    <n v="1"/>
    <s v="Sí"/>
    <n v="1"/>
    <s v="no"/>
    <n v="39.5"/>
    <n v="0"/>
    <n v="2"/>
    <n v="41.5"/>
    <n v="2"/>
    <n v="99"/>
    <n v="0"/>
    <n v="1"/>
    <n v="0"/>
    <n v="100"/>
    <s v="Cd's, Tarjetas de regalo y agendas moleskine"/>
    <s v="Sí"/>
    <n v="1"/>
    <s v="Sí"/>
    <n v="1"/>
    <s v="Sí"/>
    <n v="1"/>
    <s v="No"/>
    <n v="2"/>
    <s v="Sí"/>
    <n v="1"/>
    <s v="Sí"/>
    <n v="1"/>
    <n v="4000000"/>
    <s v="Micro"/>
    <s v="sí"/>
  </r>
  <r>
    <m/>
    <s v="Terminada"/>
    <s v="Incompleta. Faltan los porcentajes de venta. "/>
    <x v="279"/>
    <n v="33"/>
    <n v="33"/>
    <s v="Librería José Luis Martínez"/>
    <s v="Fondo de Cultura Económica"/>
    <s v="Sucursal"/>
    <n v="2"/>
    <x v="279"/>
    <s v="Americana"/>
    <s v="44310"/>
    <s v="Jalisco"/>
    <n v="14"/>
    <s v="Guadalajara"/>
    <s v="01 33 3615 1214 con 7 líneas"/>
    <s v="-"/>
    <s v="N.d."/>
    <s v="libreria.joseluis.martinez@fondodeuculturaeconomica.com"/>
    <s v="www.fondodeculturaeconomica.com"/>
    <s v="Enedina Reyes Benicio / María del Carmen Arreaga / Julio Castellano Ramírez, Cajero"/>
    <s v="Encargadas"/>
    <s v="Miguel Serrano Nuñez"/>
    <s v="Jefe de la Delegación de Guadalajara"/>
    <s v="Editorial"/>
    <n v="2"/>
    <s v="General"/>
    <n v="1"/>
    <n v="1"/>
    <n v="1999"/>
    <n v="1999"/>
    <s v="General "/>
    <n v="1"/>
    <s v="Humanidades"/>
    <m/>
    <s v="No"/>
    <n v="0"/>
    <s v="Sí"/>
    <n v="1"/>
    <s v="Sí"/>
    <n v="1"/>
    <s v="Colofón, Grupo Planeta y Santillana"/>
    <n v="757.24"/>
    <n v="15"/>
    <n v="2"/>
    <n v="774.24"/>
    <n v="12"/>
    <n v="55"/>
    <n v="32"/>
    <n v="10"/>
    <n v="3"/>
    <n v="100"/>
    <s v="Agendas y cds"/>
    <s v="Sí"/>
    <n v="1"/>
    <s v="Sí"/>
    <n v="1"/>
    <s v="Sí"/>
    <n v="1"/>
    <s v="No"/>
    <n v="2"/>
    <s v="Sí"/>
    <n v="1"/>
    <s v="Sí"/>
    <n v="1"/>
    <n v="9372140.0899999999"/>
    <s v="Pequeña"/>
    <m/>
  </r>
  <r>
    <m/>
    <s v="Terminada"/>
    <s v="Terminada"/>
    <x v="280"/>
    <n v="33"/>
    <n v="33"/>
    <s v="Librería Trinidad Martínez Tarragó"/>
    <s v="Fondo de Cultura Económica"/>
    <s v="Sucursal"/>
    <n v="2"/>
    <x v="280"/>
    <s v="Lomas de Santa Fe"/>
    <s v="01210"/>
    <s v="Distrito Federal"/>
    <n v="9"/>
    <s v="Álvaro Obregón"/>
    <s v="5727 9800 ext. 2906 y 2910"/>
    <s v="-"/>
    <s v="5727 2910"/>
    <s v="libreria.cide@fondodeculturaeconomica.com"/>
    <s v="www.fondodeculturaeconomica.com"/>
    <s v="Michel Rafael Alavez Gutiérrez  / María del Carmen Castillo Quezada"/>
    <s v="Encargado"/>
    <s v="Ricardo Nudelman"/>
    <s v="Gerente general"/>
    <s v="Editorial"/>
    <n v="2"/>
    <s v="General"/>
    <n v="1"/>
    <n v="1"/>
    <n v="2003"/>
    <n v="2003"/>
    <s v="General con área de especialización"/>
    <n v="2"/>
    <s v="Economía, política, administración, relaciones internacionales e historia"/>
    <s v="Economía, política, administración, relaciones internacionales e historia"/>
    <s v="Centro de Investigación y Docencia Económicas (CIDE)"/>
    <n v="4"/>
    <s v="Sí"/>
    <n v="1"/>
    <s v="Sí"/>
    <n v="1"/>
    <s v="Gedisa, Alianza, Colofón, Anagrama, Herder, Amorrortur y Leyenda"/>
    <n v="100"/>
    <n v="12"/>
    <n v="3"/>
    <n v="115"/>
    <n v="2"/>
    <n v="100"/>
    <n v="0"/>
    <n v="0"/>
    <n v="0"/>
    <n v="100"/>
    <s v="no"/>
    <s v="Sí"/>
    <n v="1"/>
    <s v="Sí"/>
    <n v="1"/>
    <s v="Sí"/>
    <n v="1"/>
    <s v="No"/>
    <n v="2"/>
    <s v="Sí"/>
    <n v="1"/>
    <s v="Sí"/>
    <n v="1"/>
    <n v="979200.42"/>
    <s v="Proyecto o empresa unipersonal"/>
    <s v="sí"/>
  </r>
  <r>
    <m/>
    <s v="Terminada"/>
    <s v="Terminada"/>
    <x v="281"/>
    <n v="33"/>
    <n v="33"/>
    <s v="Librería Ricardo Pozas"/>
    <s v="Fondo de Cultura Económica"/>
    <s v="Sucursal"/>
    <n v="2"/>
    <x v="281"/>
    <s v="Centro"/>
    <s v="76000"/>
    <s v="Querétaro"/>
    <n v="22"/>
    <s v="Querétaro"/>
    <s v="01 442 214 4698 "/>
    <s v="-"/>
    <s v="01 442 212 7329"/>
    <s v="libreria.ricardo.pozas@fondodeculturaeconomica.com"/>
    <s v="www.fondodeculturaeconomica.com"/>
    <s v="Luis Gerardo Vega Vázquez"/>
    <s v="Encargado"/>
    <s v="Francisco García Muñoz"/>
    <s v="Gerente"/>
    <s v="Editorial"/>
    <n v="2"/>
    <s v="General"/>
    <n v="1"/>
    <n v="1"/>
    <n v="2003"/>
    <n v="2003"/>
    <s v="General "/>
    <n v="1"/>
    <s v="Ciencias sociales"/>
    <m/>
    <s v="No"/>
    <n v="0"/>
    <s v="Sí"/>
    <n v="1"/>
    <s v="Sí"/>
    <n v="1"/>
    <s v="Planeta, Colofón, Santillana, Random House Mondadori y Océano"/>
    <n v="400"/>
    <n v="200"/>
    <n v="40"/>
    <n v="640"/>
    <n v="10"/>
    <n v="85"/>
    <n v="0"/>
    <n v="15"/>
    <n v="0"/>
    <n v="100"/>
    <s v="Libretas, agendas, cds, dvs y revistas"/>
    <s v="Sí"/>
    <n v="1"/>
    <s v="Sí"/>
    <n v="1"/>
    <s v="Sí"/>
    <n v="1"/>
    <s v="Sí"/>
    <n v="1"/>
    <s v="Sí"/>
    <n v="1"/>
    <s v="Sí"/>
    <n v="1"/>
    <n v="1500000"/>
    <s v="Micro"/>
    <m/>
  </r>
  <r>
    <s v="O.k. Toda…"/>
    <s v="Terminada"/>
    <s v="Terminada"/>
    <x v="282"/>
    <n v="33"/>
    <n v="33"/>
    <s v="Librería Rosario Castellanos"/>
    <s v="Fondo de Cultura Económica"/>
    <s v="Sucursal"/>
    <n v="2"/>
    <x v="282"/>
    <s v="Hipódromo Condesa"/>
    <s v="06170"/>
    <s v="Distrito Federal"/>
    <n v="9"/>
    <s v="Cuauhtémoc"/>
    <s v="5276 7110"/>
    <s v="5276 7139"/>
    <s v="5276 7139"/>
    <s v="librería.rosario.castellanos@fondodeculturaeconomica.com / libreriabellaepoca@fondodeculturaeconomica.com"/>
    <s v="www.fondodeculturaeconomica.com"/>
    <s v="Luz Elena Silva Guerrero / Fernando Martínez Juárez / Gabriela Rangel Muñoz"/>
    <s v="Encargados"/>
    <s v="Ubaldo Roa Aguiñiga, Jefe de Librerías / Javier Fuentes Tovar, Subgerente de Librerías"/>
    <s v="Subgerente de Librerías"/>
    <s v="Editorial"/>
    <n v="2"/>
    <s v="General"/>
    <n v="1"/>
    <n v="1"/>
    <n v="2006"/>
    <n v="2006"/>
    <s v="General "/>
    <n v="1"/>
    <s v=""/>
    <s v=""/>
    <s v="Centro Cultural Bella Época"/>
    <n v="5"/>
    <s v="Sí"/>
    <n v="1"/>
    <s v="Sí"/>
    <n v="1"/>
    <s v="Manantial, Akal y Cátedra"/>
    <n v="1525"/>
    <n v="70"/>
    <n v="15"/>
    <n v="1610"/>
    <n v="40"/>
    <n v="60"/>
    <n v="20"/>
    <n v="15"/>
    <n v="5"/>
    <n v="100"/>
    <s v="Pósters, separadores, rompecabezas, libretas, litografía, tazas, revistas, material didáctico, discos, películas y periódicos"/>
    <s v="Sí"/>
    <n v="1"/>
    <s v="Sí"/>
    <n v="1"/>
    <s v="Sí"/>
    <n v="1"/>
    <s v="No"/>
    <n v="2"/>
    <s v="Sí"/>
    <n v="1"/>
    <s v="Sí"/>
    <n v="1"/>
    <n v="32753196"/>
    <s v="Mediana"/>
    <s v="sí"/>
  </r>
  <r>
    <s v="O.k. Toda…"/>
    <s v="Terminada"/>
    <s v="Terminada. Incompleta. El 24 de enero, a partir de las 13:00 hrs., intentar hablar con el responsable. Incompleta, a partir de los porcentajes… Hablar con los encargados. Me ayudó con la actualización Fany."/>
    <x v="283"/>
    <n v="33"/>
    <n v="33"/>
    <s v="Librería Elsa Cecilia Frost"/>
    <s v="Fondo de Cultura Económica"/>
    <s v="Sucursal"/>
    <n v="2"/>
    <x v="283"/>
    <s v="Tlalpan"/>
    <s v="14000"/>
    <s v="Distrito Federal"/>
    <n v="9"/>
    <s v="Tlalpan"/>
    <s v="5485 8432 "/>
    <s v="5655 2997"/>
    <s v="N.d."/>
    <s v="encargado.tlalpan@fondodeculturaeconomica.com / libreriatlalpan@fondodeculturaeconomica.com"/>
    <s v="www.fondodeculturaeconomica.com"/>
    <s v="Beatriz Díaz Soto / José María Díaz Bimbela"/>
    <s v="Encargados"/>
    <s v="Ricardo Nudelman"/>
    <s v="Gerente general"/>
    <s v="Editorial"/>
    <n v="2"/>
    <s v="General"/>
    <n v="1"/>
    <n v="1"/>
    <n v="2006"/>
    <n v="2006"/>
    <s v="General "/>
    <n v="1"/>
    <m/>
    <s v=""/>
    <s v="Parque Juana Inés de Asbaje"/>
    <n v="6"/>
    <s v="Sí"/>
    <n v="1"/>
    <s v="Sí"/>
    <n v="1"/>
    <s v="Editorial Ciruela, Anagrama y Andalucía, Trillas y Jus"/>
    <n v="278.5"/>
    <n v="20"/>
    <n v="3"/>
    <n v="301.5"/>
    <n v="7"/>
    <n v="100"/>
    <n v="0"/>
    <n v="0"/>
    <n v="0"/>
    <n v="100"/>
    <s v="Agendas, separadores de libros y libretas de notas"/>
    <s v="Sí"/>
    <n v="1"/>
    <s v="Sí"/>
    <n v="1"/>
    <s v="Sí"/>
    <n v="1"/>
    <s v="No"/>
    <n v="2"/>
    <s v="Sí"/>
    <n v="1"/>
    <s v="Sí"/>
    <n v="1"/>
    <n v="210745.03"/>
    <s v="Proyecto o empresa unipersonal"/>
    <s v="sí"/>
  </r>
  <r>
    <s v="Falta la facturación y los porcentajes. Solicitarlos por correo electrónico. Mandar información de Multipack y el SINLI."/>
    <s v="Terminada"/>
    <s v="Terminada"/>
    <x v="284"/>
    <n v="33"/>
    <n v="33"/>
    <s v="Librería Salvador Elizondo"/>
    <s v="Fondo de Cultura Económica"/>
    <s v="Sucursal"/>
    <n v="2"/>
    <x v="284"/>
    <s v="Peñón de los Baños"/>
    <n v="15620"/>
    <s v="Distrito Federal"/>
    <n v="9"/>
    <s v="Venustiano Carranza"/>
    <s v="2599 0911"/>
    <s v="2599 0912"/>
    <s v="N.d."/>
    <s v="elizabeth.tovar@fondodeculturaeconomica.com"/>
    <s v="www.fondodeculturaeconomica.com"/>
    <s v="Elizabeth Tovar Gaytán / Marina Gaytán "/>
    <s v="Encargada / Empleada"/>
    <s v="Joaquín Diez Canedo Flores"/>
    <s v="Director general"/>
    <s v="Editorial"/>
    <n v="2"/>
    <s v="General"/>
    <n v="1"/>
    <n v="1"/>
    <n v="2006"/>
    <n v="2006"/>
    <s v="General"/>
    <n v="1"/>
    <m/>
    <s v=""/>
    <s v="Aeropuerto Internacional de la Ciudad de México, Benito Juárez"/>
    <n v="1"/>
    <s v="Sí"/>
    <n v="1"/>
    <s v="Sí"/>
    <n v="1"/>
    <s v="Planeta, Random House Mondadori y Santillana"/>
    <n v="24"/>
    <n v="0"/>
    <n v="4"/>
    <n v="28"/>
    <n v="4"/>
    <n v="85"/>
    <n v="0"/>
    <n v="15"/>
    <n v="0"/>
    <n v="100"/>
    <s v="Postales, separadores, discos, agendas y libretas de notas"/>
    <s v="Sí"/>
    <n v="1"/>
    <s v="Sí"/>
    <n v="1"/>
    <s v="Sí"/>
    <n v="1"/>
    <s v="No"/>
    <n v="2"/>
    <s v="Sí"/>
    <n v="1"/>
    <s v="Sí"/>
    <n v="1"/>
    <n v="1154417.77"/>
    <s v="N.d."/>
    <s v="sí"/>
  </r>
  <r>
    <s v="Falta la facturación y los porcentajes. Solicitarlo por correo electrónico. Mandar información de Multipack y el SINLI."/>
    <s v="Terminada"/>
    <s v="Terminada"/>
    <x v="285"/>
    <n v="33"/>
    <n v="33"/>
    <s v="Librería Luis González y González"/>
    <s v="Fondo de Cultura Económica"/>
    <s v="Sucursal"/>
    <n v="2"/>
    <x v="285"/>
    <s v="Centro"/>
    <s v="58000"/>
    <s v="Michoacán"/>
    <n v="16"/>
    <s v="Morelia"/>
    <s v="01 443 313 3992"/>
    <s v="01 443 313 6037"/>
    <s v="N.d."/>
    <s v="libreria.lgonzalez@fondodeculturaeconomica.com"/>
    <s v="www.fondodeculturaeconomica.com"/>
    <s v="María Mercedes Sánchez Contreras / Yasu Moramay Miranda Téllez"/>
    <s v="Encargada"/>
    <s v="Joaquín Diez Canedo Flores"/>
    <s v="Director general"/>
    <s v="Editorial"/>
    <n v="2"/>
    <s v="General"/>
    <n v="1"/>
    <n v="1"/>
    <n v="2007"/>
    <n v="2007"/>
    <s v="General "/>
    <n v="1"/>
    <s v="Humanidades"/>
    <s v=""/>
    <s v="Palacio Federal"/>
    <n v="6"/>
    <s v="Sí"/>
    <n v="1"/>
    <s v="Sí"/>
    <n v="1"/>
    <s v="Colofón, Paidós y Gedisa"/>
    <n v="305"/>
    <n v="0"/>
    <n v="3"/>
    <n v="308"/>
    <n v="4"/>
    <n v="91"/>
    <n v="0"/>
    <n v="9"/>
    <n v="0"/>
    <n v="100"/>
    <s v="Cds, videos, separadores de libros y agendas"/>
    <s v="Sí"/>
    <n v="1"/>
    <s v="Sí"/>
    <n v="1"/>
    <s v="Sí"/>
    <n v="1"/>
    <s v="Sí"/>
    <n v="1"/>
    <s v="Sí"/>
    <n v="1"/>
    <s v="Sí"/>
    <n v="1"/>
    <n v="1500000"/>
    <s v="N.d."/>
    <m/>
  </r>
  <r>
    <s v="Esther Monasterio, me dijo que acaban de tramitar el Alta en el Padrón de Importadores, ya que ellos pretenden hacer directamente esta labor.   El viernes 25 de septiembre, Adriana García Monroy, me reenvío el archivo semi-actualizado. Hoy, 9 de septiembr"/>
    <s v="Terminada"/>
    <s v="Terminada. A partir de los productos que están vendiendo. A partir de las 3 de la tarde, puedo localizar a la encargada. "/>
    <x v="286"/>
    <n v="33"/>
    <n v="33"/>
    <s v="Librería Alí Chumacero"/>
    <s v="Fondo de Cultura Económica"/>
    <s v="Sucursal"/>
    <n v="2"/>
    <x v="286"/>
    <s v="Peñón de los Baños"/>
    <n v="15620"/>
    <s v="Distrito Federal"/>
    <n v="9"/>
    <s v="Venustiano Carranza"/>
    <s v="2598 3441"/>
    <s v="-"/>
    <s v="N.d."/>
    <s v="libreria.ali.chumacero@fondodeculturaeconomica.com"/>
    <s v="www.fondodeculturaeconomica.com"/>
    <s v="Elizabeth Tovar Gaytán / Alán León"/>
    <s v="Encargada / Cajero vendedor"/>
    <s v="Joaquín Diez Canedo Flores"/>
    <s v="Director general"/>
    <s v="Editorial"/>
    <n v="2"/>
    <s v="General"/>
    <n v="1"/>
    <n v="1"/>
    <n v="2008"/>
    <n v="2008"/>
    <s v="General"/>
    <n v="1"/>
    <m/>
    <s v=""/>
    <s v="Aeropuerto Internacional de la Ciudad de México, Benito Juárez"/>
    <n v="1"/>
    <s v="Sí"/>
    <n v="1"/>
    <s v="Sí"/>
    <n v="1"/>
    <s v="Planeta, Random House Mondadori y Santillana"/>
    <n v="5"/>
    <n v="0"/>
    <n v="4"/>
    <n v="9"/>
    <n v="3"/>
    <n v="95"/>
    <n v="0"/>
    <n v="5"/>
    <n v="0"/>
    <n v="100"/>
    <s v="Agendas, libretas de notas y videos"/>
    <s v="Sí"/>
    <n v="1"/>
    <s v="Sí"/>
    <n v="1"/>
    <s v="Sí"/>
    <n v="1"/>
    <s v="Sí"/>
    <n v="1"/>
    <s v="Sí"/>
    <n v="1"/>
    <s v="Sí"/>
    <n v="2"/>
    <s v="N.d."/>
    <s v="N.d."/>
    <s v="sí"/>
  </r>
  <r>
    <m/>
    <s v="Terminada"/>
    <s v="Terminada"/>
    <x v="287"/>
    <n v="33"/>
    <n v="33"/>
    <s v="Librería Antonio Estrada"/>
    <s v="Fondo de Cultura Económica"/>
    <s v="Sucursal"/>
    <n v="2"/>
    <x v="287"/>
    <s v="Centro Histórico"/>
    <n v="34000"/>
    <s v="Durango"/>
    <n v="10"/>
    <s v="Durango"/>
    <s v="01 618 825 1787"/>
    <s v="-"/>
    <s v="N.d."/>
    <s v="fondosliterarios@hotmail.com / davidgal123@hotmail.com"/>
    <s v="www.fondodeculturaeconomica.com"/>
    <s v="Adolfo Antonio de la Parra Norton"/>
    <s v="Administrador"/>
    <s v="Ricardo Nudelman"/>
    <s v="Gerente general"/>
    <s v="Editorial"/>
    <n v="2"/>
    <s v="General"/>
    <n v="1"/>
    <n v="1"/>
    <n v="1981"/>
    <n v="1981"/>
    <s v="General"/>
    <n v="1"/>
    <s v="Ciencias sociales, humanidades"/>
    <m/>
    <s v="No"/>
    <n v="0"/>
    <s v="Sí"/>
    <n v="1"/>
    <s v="Sí"/>
    <n v="1"/>
    <s v="no"/>
    <n v="240"/>
    <n v="30"/>
    <n v="10"/>
    <n v="280"/>
    <n v="4"/>
    <n v="100"/>
    <n v="0"/>
    <n v="0"/>
    <n v="0"/>
    <n v="100"/>
    <s v="no"/>
    <s v="Sí"/>
    <n v="1"/>
    <s v="Sí"/>
    <n v="1"/>
    <s v="Sí"/>
    <n v="1"/>
    <s v="Sí"/>
    <n v="2"/>
    <s v="Sí"/>
    <n v="1"/>
    <s v="Sí"/>
    <n v="1"/>
    <n v="55000"/>
    <s v="Proyecto o empresa unipersonal"/>
    <m/>
  </r>
  <r>
    <m/>
    <s v="Terminada"/>
    <s v="Terminada. Durante algún tiempo cerraron esta librería para su remodelación y en julio de 2011 la volvieron a abrir. "/>
    <x v="288"/>
    <n v="33"/>
    <n v="33"/>
    <s v="Librería Elena Poniatowska"/>
    <s v="Fondo de Cultura Económica"/>
    <s v="Sucursal"/>
    <n v="2"/>
    <x v="288"/>
    <s v="Benito Juárez"/>
    <n v="57000"/>
    <s v="México"/>
    <n v="15"/>
    <s v="Nezahualcóyotl"/>
    <s v="5441 4784"/>
    <s v="5738 1286"/>
    <m/>
    <s v="libreria.elenap@fondodeculturaeconomica.com"/>
    <s v="www.fondodeculturaeconomica.com"/>
    <s v="José Luis García Navarro / Guadalupe Morales"/>
    <s v="Encargado / Cajera"/>
    <s v="Prof José Antonio Elizárraga Morales"/>
    <s v="Director de Cultural"/>
    <s v="Editorial"/>
    <n v="2"/>
    <s v="General"/>
    <n v="1"/>
    <n v="1"/>
    <d v="2005-05-13T00:00:00"/>
    <n v="2005"/>
    <s v="General"/>
    <n v="1"/>
    <m/>
    <s v=""/>
    <s v="Ayuntamiento de Nezahualcóyotl"/>
    <n v="6"/>
    <s v="Sí"/>
    <n v="1"/>
    <s v="Sí"/>
    <n v="1"/>
    <s v="Paidós, Gedisa, Anagrama, Santillana y Rondom House Mondadori"/>
    <n v="40"/>
    <n v="10"/>
    <n v="6"/>
    <n v="56"/>
    <n v="3"/>
    <n v="100"/>
    <n v="0"/>
    <n v="0"/>
    <n v="0"/>
    <n v="100"/>
    <s v="Discos y agendas"/>
    <s v="Sí"/>
    <n v="1"/>
    <s v="Sí"/>
    <n v="1"/>
    <s v="Sí"/>
    <n v="1"/>
    <s v="Sí"/>
    <n v="2"/>
    <s v="Sí"/>
    <n v="1"/>
    <s v="Sí"/>
    <n v="1"/>
    <s v="N.d."/>
    <s v="N.d."/>
    <s v="sí"/>
  </r>
  <r>
    <m/>
    <s v="Terminada"/>
    <s v="Terminada. Falta la facturación. "/>
    <x v="289"/>
    <n v="33"/>
    <n v="33"/>
    <s v="Librería Isauro Martínez"/>
    <s v="Fondo de Cultura Económica"/>
    <s v="Sucursal"/>
    <n v="2"/>
    <x v="289"/>
    <s v="Centro"/>
    <n v="27000"/>
    <s v="Coahuila"/>
    <n v="7"/>
    <s v="Torreón"/>
    <s v="01 871 192 0839 ext. 112"/>
    <s v="01 871 192 0841"/>
    <s v="01 871 192 0841"/>
    <s v="libreriaisauro@hotmail.com"/>
    <s v="www.fondodeculturaeconomica.com"/>
    <s v="Ruth Castro Parada / Carlos Salazar"/>
    <s v="Encargada / Empleada de mostrador"/>
    <s v="Claudia Máynez"/>
    <s v="Directora del teatro"/>
    <s v="Editorial"/>
    <n v="2"/>
    <s v="General"/>
    <n v="1"/>
    <n v="1"/>
    <n v="2002"/>
    <n v="2002"/>
    <s v="General"/>
    <n v="1"/>
    <m/>
    <s v=""/>
    <s v="No"/>
    <n v="0"/>
    <s v="Sí"/>
    <n v="1"/>
    <s v="Sí"/>
    <n v="1"/>
    <s v="Paidós, Gedisa, Anagrama, Editorial Mexicano Unidos y Selector"/>
    <n v="108"/>
    <n v="16"/>
    <n v="10"/>
    <n v="134"/>
    <n v="4"/>
    <n v="90"/>
    <n v="0"/>
    <n v="10"/>
    <n v="0"/>
    <n v="100"/>
    <s v="Música clásica y revistas"/>
    <s v="Sí"/>
    <n v="1"/>
    <s v="Sí"/>
    <n v="1"/>
    <s v="Sí"/>
    <n v="1"/>
    <s v="No"/>
    <n v="2"/>
    <s v="Sí"/>
    <n v="1"/>
    <s v="Sí"/>
    <n v="1"/>
    <n v="300000"/>
    <s v="Proyecto o empresa unipersonal"/>
    <m/>
  </r>
  <r>
    <m/>
    <s v="Terminada"/>
    <s v="Terminada. Se cambiaron de domicilio."/>
    <x v="290"/>
    <n v="33"/>
    <n v="33"/>
    <s v="Librería Julio Torri"/>
    <s v="Fondo de Cultura Económica"/>
    <s v="Sucursal"/>
    <n v="2"/>
    <x v="290"/>
    <s v="Plaza Metropolitana"/>
    <n v="25022"/>
    <s v="Coahuila"/>
    <n v="7"/>
    <s v="Saltillo"/>
    <s v="01 844 412 0153"/>
    <s v="01 844 414 9544"/>
    <s v="01 844 412 0153"/>
    <s v="juliotorri@hotmail.com"/>
    <s v="www.fondodeculturaeconomica.com"/>
    <s v="Reyna Palacios Duque"/>
    <s v="Cajera"/>
    <s v="Flor Palacios Duque"/>
    <s v="Directora"/>
    <s v="Editorial"/>
    <n v="2"/>
    <s v="General"/>
    <n v="1"/>
    <n v="1"/>
    <n v="1995"/>
    <n v="1995"/>
    <s v="General"/>
    <n v="1"/>
    <s v="Historia, psicología, filosofía y economía"/>
    <s v=""/>
    <s v="Plaza Metropolitana"/>
    <n v="0"/>
    <s v="Sí"/>
    <n v="1"/>
    <s v="Sí"/>
    <n v="1"/>
    <s v="no"/>
    <n v="200"/>
    <n v="8"/>
    <n v="2"/>
    <n v="210"/>
    <n v="4"/>
    <n v="95"/>
    <n v="0"/>
    <n v="5"/>
    <n v="0"/>
    <n v="100"/>
    <s v="Material de artes plásticas"/>
    <s v="Sí"/>
    <n v="1"/>
    <s v="Sí"/>
    <n v="1"/>
    <s v="Sí"/>
    <n v="1"/>
    <s v="No"/>
    <n v="2"/>
    <s v="Sí"/>
    <n v="1"/>
    <s v="Sí"/>
    <n v="1"/>
    <n v="150000"/>
    <s v="Proyecto o empresa unipersonal"/>
    <m/>
  </r>
  <r>
    <m/>
    <s v="Terminada"/>
    <s v="Terminada"/>
    <x v="291"/>
    <n v="34"/>
    <n v="34"/>
    <s v="Librería El Interior"/>
    <s v="Martha Patricia Figueroa Juárez"/>
    <s v="Matriz"/>
    <n v="1"/>
    <x v="291"/>
    <s v="Centro"/>
    <s v="94500"/>
    <s v="Veracruz"/>
    <n v="30"/>
    <s v="Córdoba"/>
    <s v="01 271 717 6160"/>
    <s v="-"/>
    <s v="01 271 717 6160"/>
    <s v="pfigueroaj@hotmail.com / elinteriororizaba@hotmail.com / elinteriorcordoba@hotmail.com"/>
    <s v="www.libreria-elinterior.com.mx"/>
    <s v="Elizabeth Avelizapa"/>
    <s v="Encargada"/>
    <s v="Martha Patricia Figueroa Juárez"/>
    <s v="Propietaria"/>
    <s v="Librería"/>
    <n v="1"/>
    <m/>
    <n v="0"/>
    <n v="0"/>
    <n v="2002"/>
    <n v="2002"/>
    <s v="General "/>
    <n v="1"/>
    <s v=""/>
    <s v=""/>
    <s v="No"/>
    <n v="0"/>
    <s v="Sí"/>
    <n v="1"/>
    <s v="No"/>
    <n v="2"/>
    <s v="Librería El Sótano y Gandhi"/>
    <n v="64"/>
    <n v="9"/>
    <n v="8"/>
    <n v="81"/>
    <n v="3"/>
    <n v="80"/>
    <n v="0"/>
    <n v="10"/>
    <n v="10"/>
    <n v="100"/>
    <s v="Regalos. Cafetería. Pedidos especiales."/>
    <s v="Sí"/>
    <n v="1"/>
    <s v="Sí"/>
    <n v="1"/>
    <s v="No"/>
    <n v="2"/>
    <s v="No"/>
    <n v="2"/>
    <s v="Sí"/>
    <n v="1"/>
    <s v="No"/>
    <n v="2"/>
    <n v="1876177"/>
    <s v="Micro"/>
    <s v="sí"/>
  </r>
  <r>
    <m/>
    <s v="Terminada"/>
    <s v="Terminada.El señor Ignacio, tiene alrededor de 5 meses de haber ingresado a la librería, por ello, no sabe los porcentajes ni la facturación anual… La página web no esta disponible."/>
    <x v="292"/>
    <n v="34"/>
    <n v="34"/>
    <s v="Librería El Interior"/>
    <s v="Martha Patricia Figueroa Juárez"/>
    <s v="Sucursal"/>
    <n v="2"/>
    <x v="292"/>
    <s v="Centro"/>
    <n v="94300"/>
    <s v="Veracruz"/>
    <n v="30"/>
    <s v="Orizaba"/>
    <s v="01 272 726 4531"/>
    <s v="01 272 724 7441 "/>
    <s v="N.d."/>
    <s v="elinteriororizaba@hotmail.com"/>
    <s v="www.libreria-elinterior.com.mx"/>
    <s v="Ignacio Martínez Terrazas"/>
    <s v="Responsable"/>
    <s v="Martha Patricia Figueroa Juárez"/>
    <s v="Directora general"/>
    <s v="Librería"/>
    <n v="1"/>
    <m/>
    <n v="0"/>
    <n v="0"/>
    <n v="2006"/>
    <n v="2006"/>
    <s v="General "/>
    <n v="1"/>
    <s v=""/>
    <s v=""/>
    <s v="No"/>
    <n v="0"/>
    <s v="Sí"/>
    <n v="1"/>
    <s v="No"/>
    <n v="2"/>
    <s v="Librería El Sótano y Gandhi"/>
    <n v="100"/>
    <n v="0"/>
    <n v="2"/>
    <n v="102"/>
    <n v="4"/>
    <n v="75"/>
    <n v="0"/>
    <n v="10"/>
    <n v="15"/>
    <n v="100"/>
    <s v="Regalos. Cafetería, pedidos especiales, taller de lectura, cuentacuentos, teatro y presentaciones de libros"/>
    <s v="Sí"/>
    <n v="1"/>
    <s v="Sí"/>
    <n v="1"/>
    <s v="Sí"/>
    <n v="1"/>
    <s v="No"/>
    <n v="2"/>
    <s v="No"/>
    <n v="2"/>
    <s v="No"/>
    <n v="1"/>
    <s v="N.d."/>
    <s v="N.d."/>
    <s v="si"/>
  </r>
  <r>
    <m/>
    <s v="Terminada"/>
    <s v="Terminada. Hablé con el señor Saturnino y lo noté apático. Confirmación de recibido este mismo día… Reenviado el 7 de noviembre a las 14:49 hrs. Confirmación de recibido el miércoles 17 de agosto, a  las 11:46 a.m."/>
    <x v="293"/>
    <n v="36"/>
    <n v="36"/>
    <s v="Librería IMCP"/>
    <s v="Instituto Mexicano de Contadores Públicos  A. C."/>
    <s v="Matriz"/>
    <n v="1"/>
    <x v="293"/>
    <s v="Bosques de las Lomas"/>
    <n v="11700"/>
    <s v="Distrito Federal"/>
    <n v="9"/>
    <s v="Miguel Hidalgo"/>
    <s v="1105 1920 / 1105 1921"/>
    <s v="5268 6419"/>
    <s v="5596 6950"/>
    <s v="libtabachines@imcp.org.mx"/>
    <s v="www.imcp.org.mx"/>
    <s v="Saturnino Reyes Martínez"/>
    <s v="Responsable de librería"/>
    <s v="Saturnino Reyes Martínez"/>
    <s v="Responsable de Librería "/>
    <s v="Editorial"/>
    <n v="2"/>
    <s v="General"/>
    <n v="1"/>
    <n v="0"/>
    <n v="2004"/>
    <n v="1924"/>
    <s v="Especializada"/>
    <n v="3"/>
    <s v="Fiscal, Contable, Administración, Auditoría y Finanzas"/>
    <s v="Fiscal, Contable, Administración, Auditoría y Finanzas"/>
    <s v="Instituto de Investigación"/>
    <n v="4"/>
    <s v="No"/>
    <n v="2"/>
    <s v="No"/>
    <n v="2"/>
    <s v="Nadie"/>
    <n v="48"/>
    <n v="0"/>
    <n v="4"/>
    <n v="52"/>
    <n v="1"/>
    <n v="100"/>
    <n v="0"/>
    <n v="0"/>
    <n v="0"/>
    <n v="100"/>
    <s v="no"/>
    <s v="Sí"/>
    <n v="1"/>
    <s v="Sí"/>
    <n v="1"/>
    <s v="Sí"/>
    <n v="1"/>
    <s v="No"/>
    <n v="2"/>
    <s v="Sí"/>
    <n v="1"/>
    <s v="Sí"/>
    <n v="1"/>
    <s v="Proyecto o empresa unipersonal"/>
    <s v="Proyecto o empresa unipersonal"/>
    <m/>
  </r>
  <r>
    <m/>
    <s v="Terminada"/>
    <s v="Terminada"/>
    <x v="294"/>
    <n v="36"/>
    <n v="36"/>
    <s v="Librería IMCP"/>
    <s v="Instituto Mexicano de Contadores Públicos  A. C."/>
    <s v="Sucursal"/>
    <n v="2"/>
    <x v="294"/>
    <s v="Juárez"/>
    <s v="06600"/>
    <s v="Distrito Federal"/>
    <n v="9"/>
    <s v="Cuauhtémoc"/>
    <s v="5211 5176"/>
    <s v="5553 3304"/>
    <s v="5553 3304"/>
    <s v="libchapultepec@imcp.org.mx"/>
    <s v="www.imcp.org.mx"/>
    <s v="Daniela Reyes"/>
    <s v="Encargada de librería"/>
    <s v="Daniela Reyes"/>
    <s v="Encargada de librería"/>
    <s v="Editorial"/>
    <n v="2"/>
    <s v="General"/>
    <n v="1"/>
    <n v="0"/>
    <n v="1988"/>
    <n v="1988"/>
    <s v="Especializada"/>
    <n v="3"/>
    <s v="Fiscal, Contable, Administración, Auditoría y Finanzas"/>
    <s v="Fiscal, Contable, Administración, Auditoría y Finanzas"/>
    <s v="No"/>
    <n v="0"/>
    <s v="No"/>
    <n v="2"/>
    <s v="No"/>
    <n v="2"/>
    <s v="Nadie"/>
    <n v="25"/>
    <n v="15"/>
    <n v="40"/>
    <n v="80"/>
    <n v="2"/>
    <n v="100"/>
    <n v="0"/>
    <n v="0"/>
    <n v="0"/>
    <n v="100"/>
    <s v="no"/>
    <s v="Sí"/>
    <n v="1"/>
    <s v="Sí"/>
    <n v="1"/>
    <s v="Sí"/>
    <n v="1"/>
    <s v="No"/>
    <n v="2"/>
    <s v="Sí"/>
    <n v="1"/>
    <s v="No"/>
    <n v="2"/>
    <s v="Proyecto o empresa unipersonal"/>
    <s v="Proyecto o empresa unipersonal"/>
    <m/>
  </r>
  <r>
    <m/>
    <s v="Terminada"/>
    <s v="Terminada"/>
    <x v="295"/>
    <n v="36"/>
    <n v="36"/>
    <s v="Librería IMCP"/>
    <s v="Instituto Mexicano de Contadores Públicos  A. C."/>
    <s v="Sucursal"/>
    <n v="2"/>
    <x v="295"/>
    <s v="Copilco Universidad"/>
    <s v="04360"/>
    <s v="Distrito Federal"/>
    <n v="9"/>
    <s v="Coyoacán"/>
    <s v="5659 5201"/>
    <s v="-"/>
    <s v="5658 9216"/>
    <s v="libuniversidad@imcp.org.mx"/>
    <s v="www.imcp.org.mx"/>
    <s v="Andrea Chávez"/>
    <s v="Encargada de librería"/>
    <s v="Andrea Chávez"/>
    <s v="Encargada de librería"/>
    <s v="Editorial"/>
    <n v="2"/>
    <s v="General"/>
    <n v="1"/>
    <n v="0"/>
    <n v="1997"/>
    <n v="1997"/>
    <s v="Especializada"/>
    <n v="3"/>
    <s v="Fiscal, Contable, Administración, Auditoría y Finanzas"/>
    <s v="Fiscal, Contable, Administración, Auditoría y Finanzas"/>
    <s v="No"/>
    <n v="0"/>
    <s v="No"/>
    <n v="2"/>
    <s v="No"/>
    <n v="2"/>
    <s v="Nadie"/>
    <n v="40"/>
    <n v="20"/>
    <n v="10"/>
    <n v="70"/>
    <n v="2"/>
    <n v="100"/>
    <n v="0"/>
    <n v="0"/>
    <n v="0"/>
    <n v="100"/>
    <s v="no"/>
    <s v="Sí"/>
    <n v="1"/>
    <s v="Sí"/>
    <n v="1"/>
    <s v="Sí"/>
    <n v="1"/>
    <s v="No"/>
    <n v="2"/>
    <s v="Sí"/>
    <n v="1"/>
    <s v="No"/>
    <n v="2"/>
    <s v="Proyecto o empresa unipersonal"/>
    <s v="Proyecto o empresa unipersonal"/>
    <m/>
  </r>
  <r>
    <m/>
    <s v="Terminada"/>
    <s v="Terminada. Faltó la facturación. Confirmación de recibido este mismo día… Reenviado el 26 de octubre a las 13:27 hrs. Por e-mail, confirmación de recibido el miércoles 17 de agosto, a las 14:40 hrs. Reenviado. Dulce María, Asistente del Director General"/>
    <x v="296"/>
    <n v="39"/>
    <n v="39"/>
    <s v="Librerías Nuevos Horizontes"/>
    <s v="Comercializadora Nuevos Horizontes del Centro, S. de R.L. de C.V. "/>
    <s v="Matriz"/>
    <n v="1"/>
    <x v="296"/>
    <s v="Narvarte"/>
    <s v="03020"/>
    <s v="Distrito Federal"/>
    <n v="9"/>
    <s v="Benito Juárez"/>
    <s v="5682 2240"/>
    <s v="5687 7557"/>
    <s v="5682 2240"/>
    <s v="horizontes1@prodigy.net.mx"/>
    <s v="N.d."/>
    <s v="Manuel Gómez Martínez"/>
    <s v="Encargado"/>
    <s v="Enrique Bernal Reyes"/>
    <s v="Director general"/>
    <s v="Librería"/>
    <n v="1"/>
    <m/>
    <n v="0"/>
    <n v="0"/>
    <n v="1996"/>
    <n v="1996"/>
    <s v="General "/>
    <n v="1"/>
    <s v=""/>
    <s v=""/>
    <s v="No"/>
    <n v="0"/>
    <s v="Sí"/>
    <n v="1"/>
    <s v="No"/>
    <n v="2"/>
    <s v="Grijalbo, Planeta, Larousse, Colofón y Paidós"/>
    <n v="150"/>
    <n v="20"/>
    <n v="20"/>
    <n v="190"/>
    <n v="3"/>
    <n v="50"/>
    <n v="40"/>
    <n v="10"/>
    <n v="0"/>
    <n v="100"/>
    <s v="Revistas y Dv's. Búsqueda de libros "/>
    <s v="Sí"/>
    <n v="1"/>
    <s v="Sí"/>
    <n v="2"/>
    <s v="Sí"/>
    <n v="1"/>
    <s v="No"/>
    <n v="2"/>
    <s v="No"/>
    <n v="2"/>
    <s v="No"/>
    <n v="2"/>
    <s v="N.d."/>
    <s v="N.d."/>
    <s v="si"/>
  </r>
  <r>
    <m/>
    <s v="Terminada"/>
    <s v="Terminada. El señor Gustavo, me comentó qué, cambiaron la razón social en el año 2009."/>
    <x v="297"/>
    <n v="39"/>
    <n v="39"/>
    <s v="Librerías Nuevos Horizontes"/>
    <s v="Comercializadora Nuevos Horizontes del Centro, S. de R.L. de C.V. "/>
    <s v="Sucursal"/>
    <n v="2"/>
    <x v="297"/>
    <s v="Del Valle"/>
    <s v="03100"/>
    <s v="Distrito Federal"/>
    <n v="9"/>
    <s v="Benito Juárez"/>
    <s v="5559 7229"/>
    <s v="5511 8923"/>
    <s v="5559 7229"/>
    <s v="horizonte@avantel.net"/>
    <s v="N.d."/>
    <s v="Gustavo García"/>
    <s v="Encargado"/>
    <s v="Enrique Bernal Reyes"/>
    <s v="Director general"/>
    <s v="Librería"/>
    <n v="1"/>
    <m/>
    <n v="0"/>
    <n v="0"/>
    <n v="1996"/>
    <n v="1996"/>
    <s v="General "/>
    <n v="1"/>
    <s v=""/>
    <s v=""/>
    <s v="No"/>
    <n v="0"/>
    <s v="Sí"/>
    <n v="1"/>
    <s v="No"/>
    <n v="2"/>
    <s v="Océano, Urano, Iztaccíhuatl, Paidós y Planeta"/>
    <n v="110"/>
    <n v="18"/>
    <n v="3"/>
    <n v="131"/>
    <n v="2"/>
    <n v="70"/>
    <n v="20"/>
    <n v="10"/>
    <n v="0"/>
    <n v="100"/>
    <s v="Cds y revistas. Búsqueda de libros "/>
    <s v="Sí"/>
    <n v="2"/>
    <s v="No"/>
    <n v="2"/>
    <s v="Sí"/>
    <n v="1"/>
    <s v="No"/>
    <n v="2"/>
    <s v="No"/>
    <n v="2"/>
    <s v="No"/>
    <n v="2"/>
    <n v="1000000"/>
    <s v="N.d."/>
    <s v="si"/>
  </r>
  <r>
    <m/>
    <s v="Terminada"/>
    <s v="Terminada"/>
    <x v="298"/>
    <n v="39"/>
    <n v="39"/>
    <s v="Librerías Nuevos Horizontes"/>
    <s v="Comercializadora Nuevos Horizontes del Centro, S. de R.L. de C.V. "/>
    <s v="Sucursal"/>
    <n v="2"/>
    <x v="298"/>
    <s v="Juárez"/>
    <s v="06600"/>
    <s v="Distrito Federal"/>
    <n v="9"/>
    <s v="Cuauhtémoc"/>
    <s v="5533 2219"/>
    <s v="-"/>
    <s v="5533 2215"/>
    <s v="lnhniza@hotmail.com"/>
    <s v="N.d."/>
    <s v="Jaime Juárez"/>
    <s v="Encargado"/>
    <s v="Enrique Bernal Reyes"/>
    <s v="Director general"/>
    <s v="Librería"/>
    <n v="1"/>
    <m/>
    <n v="0"/>
    <n v="0"/>
    <n v="2004"/>
    <n v="2004"/>
    <s v="General "/>
    <n v="1"/>
    <s v=""/>
    <s v=""/>
    <s v="No"/>
    <n v="0"/>
    <s v="Sí"/>
    <n v="1"/>
    <s v="No"/>
    <n v="2"/>
    <s v="Océano, Alianza y Larousse"/>
    <n v="90"/>
    <n v="10"/>
    <n v="3"/>
    <n v="103"/>
    <n v="2"/>
    <n v="65"/>
    <n v="30"/>
    <n v="5"/>
    <n v="0"/>
    <n v="100"/>
    <s v="Videos y revistas. Búsqueda de libros "/>
    <s v="Sí"/>
    <n v="2"/>
    <s v="Sí"/>
    <n v="2"/>
    <s v="Sí"/>
    <n v="1"/>
    <s v="Sí"/>
    <n v="2"/>
    <s v="No"/>
    <n v="2"/>
    <s v="No"/>
    <n v="2"/>
    <s v="N.d."/>
    <s v="N.d."/>
    <s v="si"/>
  </r>
  <r>
    <m/>
    <s v="Terminada"/>
    <s v="Terminada. Waltmart, les pidió el local y es por ello, que se cambiaron muy cerca de ahí."/>
    <x v="299"/>
    <n v="39"/>
    <n v="39"/>
    <s v="Librerías Nuevos Horizontes"/>
    <s v="Comercializadora Nuevos Horizontes del Centro, S. de R.L. de C.V. "/>
    <s v="Sucursal"/>
    <n v="2"/>
    <x v="299"/>
    <s v="Boulevares"/>
    <n v="53140"/>
    <s v="México"/>
    <n v="15"/>
    <s v="Naucalpan"/>
    <s v="5360 5643"/>
    <s v="-"/>
    <s v="5360 5652"/>
    <s v="lnhechegaray@live.com.mx"/>
    <s v="N.d."/>
    <s v="Jorge Zárate Guzmán"/>
    <s v="Director general"/>
    <s v="Enrique Bernal Reyes"/>
    <s v="Director general"/>
    <s v="Librería"/>
    <n v="1"/>
    <m/>
    <n v="0"/>
    <n v="0"/>
    <n v="1997"/>
    <n v="1997"/>
    <s v="General "/>
    <n v="1"/>
    <s v=""/>
    <s v=""/>
    <s v="No"/>
    <n v="2"/>
    <s v="Sí"/>
    <n v="1"/>
    <s v="No"/>
    <n v="2"/>
    <s v="Planeta, Paidós, Lectorum, Norma, Ediciones B, Suromex y Alfaguara"/>
    <n v="94"/>
    <n v="0"/>
    <n v="2"/>
    <n v="96"/>
    <n v="3"/>
    <n v="84"/>
    <n v="8"/>
    <n v="8"/>
    <n v="0"/>
    <n v="100"/>
    <s v="Revistas y discos. Búsqueda de libros "/>
    <s v="Sí"/>
    <n v="2"/>
    <s v="Sí"/>
    <n v="2"/>
    <s v="Sí"/>
    <n v="1"/>
    <s v="No"/>
    <n v="2"/>
    <s v="No"/>
    <n v="2"/>
    <s v="No"/>
    <n v="2"/>
    <n v="1200000"/>
    <s v="N.d."/>
    <s v="si"/>
  </r>
  <r>
    <m/>
    <s v="Terminada"/>
    <s v="Terminada. Se cambiaron de domicilio."/>
    <x v="300"/>
    <n v="39"/>
    <n v="39"/>
    <s v="Librerías Nuevos Horizontes"/>
    <s v="Comercializadora Nuevos Horizontes del Centro, S. de R.L. de C.V. "/>
    <s v="Sucursal"/>
    <n v="2"/>
    <x v="300"/>
    <s v="Roma"/>
    <s v="06700"/>
    <s v="Distrito Federal"/>
    <n v="9"/>
    <s v="Cuauhtémoc"/>
    <s v="5207 3458"/>
    <s v="5703 0190"/>
    <s v="5207 3458"/>
    <s v="lnhroma@hotmail.com"/>
    <s v="N.d."/>
    <s v="Genaro Fragoso"/>
    <s v="Encargado"/>
    <s v="Enrique Bernal Reyes"/>
    <s v="Director general"/>
    <s v="Librería"/>
    <n v="1"/>
    <m/>
    <n v="0"/>
    <n v="0"/>
    <n v="1997"/>
    <n v="1997"/>
    <s v="General "/>
    <n v="1"/>
    <s v=""/>
    <s v=""/>
    <s v="No"/>
    <n v="0"/>
    <s v="Sí"/>
    <n v="1"/>
    <s v="No"/>
    <n v="2"/>
    <s v="Planeta, Grijalbo, Nirvana e Iztaccíhuatl"/>
    <n v="45"/>
    <n v="0"/>
    <n v="2"/>
    <n v="47"/>
    <n v="2"/>
    <n v="80"/>
    <n v="15"/>
    <n v="5"/>
    <n v="0"/>
    <n v="100"/>
    <s v="Revistas. Búsqueda de libros "/>
    <s v="Sí"/>
    <n v="2"/>
    <s v="Sí"/>
    <n v="2"/>
    <s v="Sí"/>
    <n v="1"/>
    <s v="No"/>
    <n v="2"/>
    <s v="Sí"/>
    <n v="2"/>
    <s v="No"/>
    <n v="2"/>
    <n v="700000"/>
    <s v="N.d."/>
    <s v="si"/>
  </r>
  <r>
    <m/>
    <s v="Terminada"/>
    <s v="Terminada"/>
    <x v="301"/>
    <n v="39"/>
    <n v="39"/>
    <s v="Librerías Nuevos Horizontes"/>
    <s v="Comercializadora Nuevos Horizontes del Centro, S. de R.L. de C.V. "/>
    <s v="Sucursal"/>
    <n v="2"/>
    <x v="301"/>
    <s v="Centro"/>
    <n v="62000"/>
    <s v="Morelos"/>
    <n v="17"/>
    <s v="Cuernavaca"/>
    <s v="01 777 312 7840"/>
    <s v="-"/>
    <s v="01 777 312 8001"/>
    <s v="lnh_cuernavaca@hotmail.com "/>
    <s v="N.d."/>
    <s v="Fernando Sandoval Díaz"/>
    <s v="Encargado"/>
    <s v="Enrique Bernal Reyes"/>
    <s v="Director general"/>
    <s v="Librería"/>
    <n v="1"/>
    <m/>
    <n v="0"/>
    <n v="0"/>
    <n v="1998"/>
    <n v="1998"/>
    <s v="General "/>
    <n v="1"/>
    <s v=""/>
    <s v=""/>
    <s v="Centro Las Plazas"/>
    <n v="2"/>
    <s v="Sí"/>
    <n v="1"/>
    <s v="No"/>
    <n v="2"/>
    <s v="Urano, Planeta, Editorial Sirio y Kairós"/>
    <n v="45"/>
    <n v="16"/>
    <n v="1.5"/>
    <n v="62.5"/>
    <n v="4"/>
    <n v="55"/>
    <n v="25"/>
    <n v="20"/>
    <n v="0"/>
    <n v="100"/>
    <s v="Revistas, dvs, cds de área jurídica y separadores de libros. Búsqueda de libros "/>
    <s v="Sí"/>
    <n v="1"/>
    <s v="Sí"/>
    <n v="1"/>
    <s v="Sí"/>
    <n v="1"/>
    <s v="No"/>
    <n v="2"/>
    <s v="Sí"/>
    <n v="1"/>
    <s v="Sí"/>
    <n v="1"/>
    <n v="1200000"/>
    <s v="N.d."/>
    <s v="sí"/>
  </r>
  <r>
    <m/>
    <s v="Terminada"/>
    <s v="Quedaron registrados los datos. Ya contestó el jueves 1 de septiembre a las 7:19 p.m. Reenviado el 30 de agosto, a las 4:53 p.m. Enviado el 16 de agosto, a las 5:19 p.m. "/>
    <x v="302"/>
    <n v="40"/>
    <n v="40"/>
    <s v="Librería Católica Bíblica"/>
    <s v="Librería Católica Bíblica y Artículos Religiosos, S.A. de C.V."/>
    <s v="Matriz"/>
    <n v="1"/>
    <x v="302"/>
    <s v="Centro"/>
    <s v="20000"/>
    <s v="Aguascalientes"/>
    <n v="1"/>
    <s v="Aguascalientes"/>
    <s v="01 449 916 1719"/>
    <m/>
    <s v="01 449 916 6611"/>
    <s v="libreriacatolica@hotmail.com"/>
    <s v="www.libreriacatolica.com.mx"/>
    <s v="Juan Fernando Brand Ayala / Flor Brand"/>
    <s v="Gerente general"/>
    <s v="Juan Fernando Brand Ayala"/>
    <s v="Gerente general"/>
    <s v="Librería"/>
    <n v="1"/>
    <m/>
    <n v="0"/>
    <n v="0"/>
    <n v="2006"/>
    <n v="2006"/>
    <s v="Especializada"/>
    <n v="3"/>
    <s v="Religión Católica"/>
    <s v="Religión Católica"/>
    <s v="No"/>
    <n v="0"/>
    <s v="Sí"/>
    <n v="1"/>
    <s v="Sí"/>
    <n v="1"/>
    <s v="Nadie"/>
    <n v="250"/>
    <n v="40"/>
    <n v="10"/>
    <n v="300"/>
    <n v="9"/>
    <n v="70"/>
    <n v="0"/>
    <n v="30"/>
    <n v="0"/>
    <n v="100"/>
    <s v="Revistas, rosarios, crucifijos, estampas y velas"/>
    <s v="Sí"/>
    <n v="1"/>
    <s v="Sí"/>
    <n v="1"/>
    <s v="Sí"/>
    <n v="1"/>
    <s v="Sí"/>
    <n v="1"/>
    <s v="Sí"/>
    <n v="1"/>
    <s v="Sí"/>
    <n v="1"/>
    <n v="6000000"/>
    <s v="Pequeña"/>
    <s v="sí"/>
  </r>
  <r>
    <m/>
    <s v="Terminada"/>
    <s v="Terminada. La C.P. Ernestina Galindo, se puede localizar los días lunes y jueves de 4:00  a 6:30 p.m. El 23 de enero a las 12:21 hrs., por e-mail, solicité la actualización… 19 de enero, a las 5:43 p.m., teléfono descolgado o en reparación. Faltó de contestar esta sucursal"/>
    <x v="303"/>
    <n v="40"/>
    <n v="40"/>
    <s v="Librería Católica Bíblica"/>
    <s v="Librería Católica Bíblica y Artículos Religiosos, S.A. de C.V."/>
    <s v="Sucursal"/>
    <n v="2"/>
    <x v="303"/>
    <s v="Jardines de la Cruz"/>
    <n v="20250"/>
    <s v="Aguascalientes"/>
    <n v="1"/>
    <s v="Aguascalientes"/>
    <s v="01 449 970 6292"/>
    <s v="-"/>
    <s v="N.d."/>
    <s v="cpernestinag@hotmail.com / libreriacatolica@hotmail.com"/>
    <s v="www.libreriacatolica.com.mx"/>
    <s v="Ernestina Galindo / Flor Brand"/>
    <s v="Gerente general"/>
    <s v="Juan Fernando Brand Ayala"/>
    <s v="Gerente general"/>
    <s v="Librería"/>
    <n v="1"/>
    <m/>
    <n v="0"/>
    <n v="0"/>
    <n v="2005"/>
    <n v="2005"/>
    <s v="Especializada"/>
    <n v="3"/>
    <s v="Religión Católica"/>
    <s v="Religión Católica"/>
    <s v="Seminario de Diocesano de Nuestra Señora de Guadalupe"/>
    <n v="0"/>
    <s v="Sí"/>
    <n v="1"/>
    <s v="Sí"/>
    <n v="1"/>
    <s v="Editorial San Pablo Colombia"/>
    <n v="100"/>
    <n v="0"/>
    <n v="4"/>
    <n v="104"/>
    <n v="1"/>
    <n v="90"/>
    <n v="0"/>
    <n v="10"/>
    <n v="0"/>
    <n v="100"/>
    <s v="Rosarios, crucifijos, estampas, sepadores de libros, medallas y velas"/>
    <s v="Sí"/>
    <n v="1"/>
    <s v="Sí"/>
    <n v="1"/>
    <s v="No"/>
    <n v="1"/>
    <s v="No"/>
    <n v="2"/>
    <s v="Sí"/>
    <n v="1"/>
    <s v="No"/>
    <n v="2"/>
    <n v="500000"/>
    <s v="Proyecto o empresa unipersonal"/>
    <s v="no"/>
  </r>
  <r>
    <m/>
    <s v="Terminada"/>
    <s v="Terminada. El señor Miguel Ángel, me comentó que el año pasado (2010), la facturación anual disminuyó, debido a que hicieron remodelación de imagen en la librería y fue en plena temporada de venta.  las 5 de la tarde, del 5 de diciembre… He llamado en dos ocasiones, pero no he podido contactar al responsable, ya sea por una cosa o por otra. "/>
    <x v="304"/>
    <n v="41"/>
    <n v="41"/>
    <s v="Librería de Porrúa "/>
    <s v="Librería de Porrúa Hermanos y Compañía, S.A. de C.V."/>
    <s v="Sucursal"/>
    <n v="2"/>
    <x v="304"/>
    <s v="Bosques de las Lomas"/>
    <n v="11700"/>
    <s v="Distrito Federal"/>
    <n v="9"/>
    <s v="Miguel Hidalgo"/>
    <s v="5251 4449"/>
    <s v="5251 4295"/>
    <s v="4295 3967"/>
    <s v="duraznos@porrua.com"/>
    <s v="www.porrua.mx"/>
    <s v="Miguel Ángel Gutiérrez Moreno / Patricia Buendía"/>
    <s v="Subgerente"/>
    <s v="Laura Hernández Sánchez"/>
    <s v="Gerente de Recursos Humanos"/>
    <s v="Editorial"/>
    <n v="2"/>
    <s v="General"/>
    <n v="1"/>
    <n v="1"/>
    <d v="2003-06-05T00:00:00"/>
    <n v="2003"/>
    <s v="General "/>
    <n v="1"/>
    <s v=""/>
    <s v=""/>
    <s v="Centro Comercial Parque Duraznos"/>
    <n v="2"/>
    <s v="Sí"/>
    <n v="1"/>
    <s v="Sí"/>
    <n v="1"/>
    <s v="Océano, Santillana y Tusquets"/>
    <n v="150"/>
    <n v="50"/>
    <n v="5"/>
    <n v="205"/>
    <n v="15"/>
    <n v="70"/>
    <n v="20"/>
    <n v="4"/>
    <n v="6"/>
    <n v="100"/>
    <s v="Separadores de libros, bolsas de lona, agendas, material didáctico, plumas y mbook"/>
    <s v="Sí"/>
    <n v="1"/>
    <s v="Sí"/>
    <n v="1"/>
    <s v="Sí"/>
    <n v="1"/>
    <s v="Sí"/>
    <n v="1"/>
    <s v="Sí"/>
    <n v="1"/>
    <s v="Sí"/>
    <n v="1"/>
    <n v="4000000"/>
    <s v="N.d."/>
    <m/>
  </r>
  <r>
    <m/>
    <s v="Terminada"/>
    <s v="Terminada"/>
    <x v="305"/>
    <n v="41"/>
    <n v="41"/>
    <s v="Librería de Porrúa "/>
    <s v="Librería de Porrúa Hermanos y Compañía, S.A. de C.V."/>
    <s v="Sucursal"/>
    <n v="2"/>
    <x v="305"/>
    <s v="Centro"/>
    <s v="06020"/>
    <s v="Distrito Federal"/>
    <n v="9"/>
    <s v="Cuauhtémoc"/>
    <s v="5795 2815"/>
    <s v="5704 7500 ext. 7801"/>
    <s v="N.d."/>
    <s v="colegio_nacional@porrua.com"/>
    <s v="www.porrua.mx"/>
    <s v="Alfonso García Pérez / Óscar de Jesús Hilario"/>
    <s v="Encargado / Subencargado"/>
    <s v="Laura Hernández Sánchez"/>
    <s v="Gerente de Recursos Humanos"/>
    <s v="Editorial"/>
    <n v="2"/>
    <s v="General"/>
    <n v="1"/>
    <n v="1"/>
    <n v="1996"/>
    <n v="1996"/>
    <s v="General"/>
    <n v="2"/>
    <s v="Medicina, arquitectura"/>
    <s v="Medicina, Arquitectura"/>
    <s v="El Colegio Nacional"/>
    <n v="4"/>
    <s v="Sí"/>
    <n v="1"/>
    <s v="Sí"/>
    <n v="1"/>
    <m/>
    <n v="6"/>
    <n v="0"/>
    <n v="3"/>
    <n v="9"/>
    <n v="6"/>
    <n v="60"/>
    <n v="30"/>
    <n v="10"/>
    <n v="0"/>
    <n v="100"/>
    <s v="Separadores de libros, playeras y bolsas"/>
    <s v="Sí"/>
    <n v="1"/>
    <s v="Sí"/>
    <n v="1"/>
    <s v="Sí"/>
    <n v="1"/>
    <s v="No"/>
    <n v="2"/>
    <s v="Sí"/>
    <n v="1"/>
    <s v="Sí"/>
    <n v="1"/>
    <s v="N.d."/>
    <s v="N.d."/>
    <m/>
  </r>
  <r>
    <m/>
    <s v="Terminada"/>
    <s v="Incompleta. Porque el señor Torres me dijo que no tiene acceso a la información de los porcentajes..."/>
    <x v="306"/>
    <n v="41"/>
    <n v="41"/>
    <s v="Librería de Porrúa "/>
    <s v="Librería de Porrúa Hermanos y Compañía, S.A. de C.V."/>
    <s v="Sucursal"/>
    <n v="2"/>
    <x v="306"/>
    <s v="Centro"/>
    <s v="06010"/>
    <s v="Distrito Federal"/>
    <n v="9"/>
    <s v="Cuauhtémoc"/>
    <s v="5521 2830"/>
    <s v="5512 0175"/>
    <s v="5521 2830"/>
    <s v="juarez@porrua.com"/>
    <s v="www.porrua.mx"/>
    <s v="Santiago Torres Covarrubias"/>
    <s v="Encargado"/>
    <s v="Laura Hernández Sánchez"/>
    <s v="Gerente de Recursos Humanos"/>
    <s v="Editorial"/>
    <n v="2"/>
    <s v="General"/>
    <n v="1"/>
    <n v="1"/>
    <n v="1950"/>
    <n v="1950"/>
    <s v="General "/>
    <n v="1"/>
    <s v=""/>
    <s v=""/>
    <s v="No"/>
    <n v="0"/>
    <s v="Sí"/>
    <n v="1"/>
    <s v="Sí"/>
    <n v="1"/>
    <m/>
    <n v="30"/>
    <n v="0"/>
    <n v="6"/>
    <n v="36"/>
    <n v="25"/>
    <n v="40"/>
    <n v="60"/>
    <n v="0"/>
    <n v="0"/>
    <n v="100"/>
    <s v="Material didáctico, playeras, morrales de lona y separadores de libros"/>
    <s v="Sí"/>
    <n v="1"/>
    <s v="Sí"/>
    <n v="1"/>
    <s v="Sí"/>
    <n v="1"/>
    <s v="No"/>
    <n v="2"/>
    <s v="Sí"/>
    <n v="1"/>
    <s v="Sí"/>
    <n v="1"/>
    <s v="N.d."/>
    <s v="N.d."/>
    <m/>
  </r>
  <r>
    <m/>
    <s v="Terminada"/>
    <s v="Terminada. En cuanto al número de personas que están trabajando en esta librería, el señor Santoveña me dijo que son alrededor de 80 o 100 personas, ¿será?. "/>
    <x v="307"/>
    <n v="41"/>
    <n v="41"/>
    <s v="Librería de Porrúa "/>
    <s v="Librería de Porrúa Hermanos y Compañía, S.A. de C.V."/>
    <s v="Sucursal"/>
    <n v="2"/>
    <x v="307"/>
    <s v="Centro"/>
    <s v="06020"/>
    <s v="Distrito Federal"/>
    <n v="9"/>
    <s v="Cuauhtémoc"/>
    <s v="5704 7568"/>
    <s v="5704 7500"/>
    <s v="5704 7569"/>
    <s v="servicios@porrua.com / libreria@porrua..com"/>
    <s v="www.porrua.mx"/>
    <s v="Juan Santoveña Escandón"/>
    <s v="Encargado"/>
    <s v="Laura Hernández Sánchez"/>
    <s v="Gerente de Recursos Humanos"/>
    <s v="Editorial"/>
    <n v="2"/>
    <s v="General"/>
    <n v="1"/>
    <n v="1"/>
    <d v="1970-10-09T00:00:00"/>
    <n v="1970"/>
    <s v="General "/>
    <n v="1"/>
    <s v="Derecho"/>
    <m/>
    <s v="No"/>
    <n v="0"/>
    <s v="Sí"/>
    <n v="1"/>
    <s v="Sí"/>
    <n v="1"/>
    <s v="Colofón, American Books y Cambridge e Iztaccíhuatl"/>
    <n v="127"/>
    <n v="127"/>
    <n v="35"/>
    <n v="289"/>
    <n v="10"/>
    <n v="40"/>
    <n v="60"/>
    <n v="0"/>
    <n v="0"/>
    <n v="100"/>
    <s v="no"/>
    <s v="Sí"/>
    <n v="1"/>
    <s v="Sí"/>
    <n v="1"/>
    <s v="Sí"/>
    <n v="1"/>
    <s v="No"/>
    <n v="1"/>
    <s v="Sí"/>
    <n v="1"/>
    <s v="Sí"/>
    <n v="1"/>
    <s v="N.d."/>
    <s v="N.d."/>
    <m/>
  </r>
  <r>
    <m/>
    <s v="Terminada"/>
    <s v="Terminada"/>
    <x v="308"/>
    <n v="41"/>
    <n v="41"/>
    <s v="Librería de Porrúa "/>
    <s v="Librería de Porrúa Hermanos y Compañía, S.A. de C.V."/>
    <s v="Sucursal"/>
    <n v="2"/>
    <x v="308"/>
    <s v="Alcalde Barranquitas"/>
    <n v="44260"/>
    <s v="Jalisco"/>
    <n v="14"/>
    <s v="Guadalajara"/>
    <s v="01 33 3854 6645"/>
    <s v="01 33 3853 5174"/>
    <s v="01 33 3853 5174"/>
    <s v="ctrrb@hotmail.com"/>
    <s v="www.porrua.mx"/>
    <s v="Ma. del Carmen Turrubiates Bedoy"/>
    <s v="Encargada"/>
    <s v="Laura Hernández Sánchez"/>
    <s v="Gerente de Recursos Humanos"/>
    <s v="Editorial"/>
    <n v="2"/>
    <s v="General"/>
    <n v="1"/>
    <n v="1"/>
    <n v="1993"/>
    <n v="1993"/>
    <s v="General con área de especialización"/>
    <n v="2"/>
    <s v="Jurídico"/>
    <s v="Jurídico"/>
    <s v="Facultad de Derecho, Universidad de Guadalajara"/>
    <n v="4"/>
    <s v="Sí"/>
    <n v="1"/>
    <s v="Sí"/>
    <n v="1"/>
    <m/>
    <n v="25"/>
    <n v="0"/>
    <n v="2"/>
    <n v="27"/>
    <n v="3"/>
    <n v="87"/>
    <n v="0"/>
    <n v="7"/>
    <n v="15"/>
    <n v="100"/>
    <s v="Separadores de libros, calendarios, cuadernos, playeras y morrales"/>
    <s v="Sí"/>
    <n v="1"/>
    <s v="Sí"/>
    <n v="1"/>
    <s v="Sí"/>
    <n v="1"/>
    <s v="Sí"/>
    <n v="1"/>
    <s v="Sí"/>
    <n v="1"/>
    <s v="Sí"/>
    <n v="1"/>
    <n v="2000000"/>
    <s v="N.d."/>
    <m/>
  </r>
  <r>
    <m/>
    <s v="Terminada"/>
    <s v="Terminada. Faltaron los porcentajes y la facturación anual."/>
    <x v="309"/>
    <n v="41"/>
    <n v="41"/>
    <s v="Librería de Porrúa "/>
    <s v="Librería de Porrúa Hermanos y Compañía, S.A. de C.V."/>
    <s v="Sucursal"/>
    <n v="2"/>
    <x v="309"/>
    <s v="Buenavista"/>
    <n v="97127"/>
    <s v="Yucatán"/>
    <n v="31"/>
    <s v="Mérida"/>
    <s v="01 999 926 2608"/>
    <s v="01 999 926 2609"/>
    <s v="01 999 926 2611"/>
    <s v="merida@porrua.com"/>
    <s v="www.porrua.mx"/>
    <s v="Armando Sánchez Hernández / Nancy María Uc"/>
    <s v="Encargado / Subencargada"/>
    <s v="Laura Hernández Sánchez"/>
    <s v="Gerente de Recursos Humanos"/>
    <s v="Editorial"/>
    <n v="2"/>
    <s v="General"/>
    <n v="1"/>
    <n v="1"/>
    <n v="2001"/>
    <n v="2001"/>
    <s v="General "/>
    <n v="1"/>
    <s v="Medicina, derecho"/>
    <m/>
    <s v="Plaza Buenaventura"/>
    <n v="2"/>
    <s v="Sí"/>
    <n v="1"/>
    <s v="Sí"/>
    <n v="1"/>
    <s v="Narcea, Ediciones Palma y Editorial Astrea"/>
    <n v="500"/>
    <n v="200"/>
    <n v="20"/>
    <n v="720"/>
    <n v="7"/>
    <n v="30"/>
    <n v="60"/>
    <n v="5"/>
    <n v="5"/>
    <n v="100"/>
    <s v="Playeras, bolsas, separadores de libros y equipo de cómputo"/>
    <s v="Sí"/>
    <n v="1"/>
    <s v="Sí"/>
    <n v="1"/>
    <s v="Sí"/>
    <n v="1"/>
    <s v="Sí"/>
    <n v="2"/>
    <s v="Sí"/>
    <n v="1"/>
    <s v="Sí"/>
    <n v="1"/>
    <s v="N.d."/>
    <s v="N.d."/>
    <m/>
  </r>
  <r>
    <m/>
    <s v="Terminada"/>
    <s v="Terminada"/>
    <x v="310"/>
    <n v="41"/>
    <n v="41"/>
    <s v="Librería de Porrúa "/>
    <s v="Librería de Porrúa Hermanos y Compañía, S.A. de C.V."/>
    <s v="Sucursal"/>
    <n v="2"/>
    <x v="310"/>
    <s v="Centro"/>
    <n v="64000"/>
    <s v="Nuevo León"/>
    <n v="19"/>
    <s v="Monterrey"/>
    <s v="01 81 8343 4208"/>
    <s v="01 81 8343 4210"/>
    <s v="01 81 8343 4210"/>
    <s v="asuarez@porrua.com / padre_mier@porrua.com"/>
    <s v="www.porrua.mx"/>
    <s v="Alberto Suárez Galicia / Germán García / Patricia Sierra"/>
    <s v="Encargado / Cajera"/>
    <s v="Laura Hernández Sánchez"/>
    <s v="Gerente de Recursos Humanos"/>
    <s v="Editorial"/>
    <n v="2"/>
    <s v="General"/>
    <n v="1"/>
    <n v="1"/>
    <n v="2004"/>
    <n v="2004"/>
    <s v="General "/>
    <n v="1"/>
    <s v="Derecho"/>
    <m/>
    <s v="No"/>
    <n v="0"/>
    <s v="Sí"/>
    <n v="1"/>
    <s v="Sí"/>
    <n v="1"/>
    <s v="Santillana, Limusa, Norma Ediciones, Urano, Planeta y Random House Mondadori"/>
    <n v="250"/>
    <n v="100"/>
    <n v="10"/>
    <n v="360"/>
    <n v="10"/>
    <n v="28"/>
    <n v="70"/>
    <n v="2"/>
    <n v="0"/>
    <n v="100"/>
    <s v="Separadores de libros, playeras y bolsas"/>
    <s v="Sí"/>
    <n v="1"/>
    <s v="Sí"/>
    <n v="1"/>
    <s v="Sí"/>
    <n v="1"/>
    <s v="Sí"/>
    <n v="1"/>
    <s v="Sí"/>
    <n v="1"/>
    <s v="Sí"/>
    <n v="1"/>
    <s v="N.d."/>
    <s v="N.d."/>
    <m/>
  </r>
  <r>
    <m/>
    <s v="Terminada"/>
    <s v="Terminada"/>
    <x v="311"/>
    <n v="41"/>
    <n v="41"/>
    <s v="Librería de Porrúa "/>
    <s v="Librería de Porrúa Hermanos y Compañía, S.A. de C.V."/>
    <s v="Sucursal"/>
    <n v="2"/>
    <x v="311"/>
    <s v="Periodistas"/>
    <n v="42060"/>
    <s v="Hidalgo"/>
    <n v="13"/>
    <s v="Pachuca de Soto"/>
    <s v="01 771 718 3840"/>
    <s v="01 771 719 3755"/>
    <s v="01 771 718 3840"/>
    <s v="pachuca@porrua.com"/>
    <s v="www.porrua.mx"/>
    <s v="Antonio Alonso Rodríguez"/>
    <s v="Encargado"/>
    <s v="Laura Hernández Sánchez"/>
    <s v="Gerente de Recursos Humanos"/>
    <s v="Editorial"/>
    <n v="2"/>
    <s v="General"/>
    <n v="1"/>
    <n v="1"/>
    <n v="2004"/>
    <n v="2004"/>
    <s v="General"/>
    <n v="1"/>
    <s v="Administración, contabilidad, derecho"/>
    <m/>
    <s v="No"/>
    <n v="0"/>
    <s v="Sí"/>
    <n v="1"/>
    <s v="Sí"/>
    <n v="1"/>
    <s v="Santillana, Planeta y Random House Mondadori"/>
    <n v="300"/>
    <n v="0"/>
    <n v="3"/>
    <n v="303"/>
    <n v="7"/>
    <n v="27"/>
    <n v="70"/>
    <n v="3"/>
    <n v="0"/>
    <n v="100"/>
    <s v="Separadores de libros, audio-libros, cds, playeras y videos"/>
    <s v="Sí"/>
    <n v="1"/>
    <s v="Sí"/>
    <n v="1"/>
    <s v="Sí"/>
    <n v="1"/>
    <s v="Sí"/>
    <n v="1"/>
    <s v="Sí"/>
    <n v="1"/>
    <s v="Sí"/>
    <n v="1"/>
    <n v="3500000"/>
    <s v="N.d."/>
    <m/>
  </r>
  <r>
    <m/>
    <s v="Terminada"/>
    <s v="Incompleta. El señor Uriel, no supo decirme los porcentajes ni la facturación anual, debido a que tiene un mes y medio trabajando en esta librería. "/>
    <x v="312"/>
    <n v="41"/>
    <n v="41"/>
    <s v="Librería de Porrúa "/>
    <s v="Librería de Porrúa Hermanos y Compañía, S.A. de C.V."/>
    <s v="Sucursal"/>
    <n v="2"/>
    <x v="312"/>
    <s v="Centro"/>
    <n v="76000"/>
    <s v="Querétaro"/>
    <n v="22"/>
    <s v="Querétaro"/>
    <s v="01 442 214 3628"/>
    <s v="01 442 214 2794"/>
    <s v="01 442 214 2807"/>
    <s v="queretaro@porrua.com"/>
    <s v="www.porrua.mx"/>
    <s v="Uriel Santos Velasco"/>
    <s v="Encargado"/>
    <s v="Laura Hernández Sánchez"/>
    <s v="Gerente de Recursos Humanos"/>
    <s v="Editorial"/>
    <n v="2"/>
    <s v="General"/>
    <n v="1"/>
    <n v="1"/>
    <n v="2003"/>
    <n v="2003"/>
    <s v="General "/>
    <n v="1"/>
    <s v=""/>
    <s v=""/>
    <s v="No"/>
    <n v="0"/>
    <s v="Sí"/>
    <n v="1"/>
    <s v="Sí"/>
    <n v="1"/>
    <m/>
    <n v="400"/>
    <n v="100"/>
    <n v="3"/>
    <n v="503"/>
    <n v="6"/>
    <n v="40"/>
    <n v="60"/>
    <n v="0"/>
    <n v="0"/>
    <n v="100"/>
    <m/>
    <s v="Sí"/>
    <n v="1"/>
    <s v="Sí"/>
    <n v="1"/>
    <s v="Sí"/>
    <n v="1"/>
    <s v="Sí"/>
    <n v="2"/>
    <s v="Sí"/>
    <n v="1"/>
    <s v="Sí"/>
    <n v="1"/>
    <s v="N.d."/>
    <s v="N.d."/>
    <m/>
  </r>
  <r>
    <m/>
    <s v="Terminada"/>
    <s v="Terminada"/>
    <x v="313"/>
    <n v="41"/>
    <n v="41"/>
    <s v="Librería de Porrúa "/>
    <s v="Librería de Porrúa Hermanos y Compañía, S.A. de C.V."/>
    <s v="Sucursal"/>
    <n v="2"/>
    <x v="313"/>
    <s v="Centro"/>
    <n v="36000"/>
    <s v="Guanajuato"/>
    <n v="11"/>
    <s v="Guanajuato"/>
    <s v="01 473 732 2153"/>
    <s v="-"/>
    <s v="01 473 732 2153"/>
    <s v="ua_guanajuato@porrua.com"/>
    <s v="www.porrua.mx"/>
    <s v="Judith Rocha Pérez"/>
    <s v="Encargada"/>
    <s v="Laura Hernández Sánchez"/>
    <s v="Gerente de Recursos Humanos"/>
    <s v="Editorial"/>
    <n v="2"/>
    <s v="General"/>
    <n v="1"/>
    <n v="1"/>
    <n v="2003"/>
    <n v="2003"/>
    <s v="General con área de especialización"/>
    <n v="2"/>
    <s v="Texto, derecho, mercadotencia, administración, ingeniería, medicina, sociales y filosofía, infantil"/>
    <s v="Texto, Derecho, Mercadotecnia, Administración, Ingeniería, Medicina"/>
    <s v="No"/>
    <n v="0"/>
    <s v="Sí"/>
    <n v="1"/>
    <s v="Sí"/>
    <n v="1"/>
    <m/>
    <n v="66"/>
    <n v="0"/>
    <n v="3"/>
    <n v="69"/>
    <n v="4"/>
    <n v="40"/>
    <n v="50"/>
    <n v="10"/>
    <n v="0"/>
    <n v="100"/>
    <s v="Discos, playeras, bolsas con el logotipo de la librería y separadores de libros"/>
    <s v="Sí"/>
    <n v="1"/>
    <s v="Sí"/>
    <n v="1"/>
    <s v="Sí"/>
    <n v="1"/>
    <s v="Sí"/>
    <n v="1"/>
    <s v="Sí"/>
    <n v="1"/>
    <s v="Sí"/>
    <n v="1"/>
    <n v="3000000"/>
    <s v="N.d."/>
    <m/>
  </r>
  <r>
    <m/>
    <s v="Terminada"/>
    <s v="Terminada. El señor Albano, me dijo que no le preguntará de números, porque no me los iba a decir. "/>
    <x v="314"/>
    <n v="41"/>
    <n v="41"/>
    <s v="Librería de Porrúa "/>
    <s v="Librería de Porrúa Hermanos y Compañía, S.A. de C.V."/>
    <s v="Sucursal"/>
    <n v="2"/>
    <x v="314"/>
    <s v="Hacienda del Parque"/>
    <n v="54769"/>
    <s v="México"/>
    <n v="15"/>
    <s v="Cuautitlán Izcalli"/>
    <s v="2075 0216"/>
    <s v="2075 0217"/>
    <s v="2075 0217"/>
    <s v="punta_norte@porrua.com"/>
    <s v="www.porrua.mx"/>
    <s v="Albano Xicoténcatl"/>
    <s v="Encargado"/>
    <s v="Laura Hernández Sánchez"/>
    <s v="Gerente de Recursos Humanos"/>
    <s v="Editorial"/>
    <n v="2"/>
    <s v="General"/>
    <n v="1"/>
    <n v="1"/>
    <n v="2006"/>
    <n v="2006"/>
    <s v="General"/>
    <n v="1"/>
    <m/>
    <s v=""/>
    <s v="Premium Outlet Punta Norte"/>
    <n v="2"/>
    <s v="Sí"/>
    <n v="1"/>
    <s v="Sí"/>
    <n v="1"/>
    <s v="Santillana, McGraw-Hill y Pearson"/>
    <n v="100"/>
    <n v="0"/>
    <n v="4"/>
    <n v="104"/>
    <n v="10"/>
    <n v="40"/>
    <n v="60"/>
    <n v="0"/>
    <n v="0"/>
    <n v="100"/>
    <s v="no"/>
    <s v="Sí"/>
    <n v="1"/>
    <s v="Sí"/>
    <n v="1"/>
    <s v="Sí"/>
    <n v="1"/>
    <s v="Sí"/>
    <n v="2"/>
    <s v="Sí"/>
    <n v="1"/>
    <s v="Sí"/>
    <n v="1"/>
    <s v="N.d."/>
    <s v="N.d."/>
    <m/>
  </r>
  <r>
    <m/>
    <s v="Terminada"/>
    <s v="Terminada"/>
    <x v="315"/>
    <n v="41"/>
    <n v="41"/>
    <s v="Librería de Porrúa "/>
    <s v="Librería de Porrúa Hermanos y Compañía, S.A. de C.V."/>
    <s v="Sucursal"/>
    <n v="2"/>
    <x v="315"/>
    <s v="El Manto"/>
    <s v="09830"/>
    <s v="Distrito Federal"/>
    <n v="9"/>
    <s v="Iztapalapa"/>
    <s v="5804 3549"/>
    <s v="5804 3548"/>
    <s v="N.d."/>
    <s v="iztapalapa_menudeo@porrua.com"/>
    <s v="www.porrua.mx"/>
    <s v="Alejandro Jaramillo Martínez"/>
    <s v="Encargado"/>
    <s v="Laura Hernández Sánchez"/>
    <s v="Gerente de Recursos Humanos"/>
    <s v="Editorial"/>
    <n v="2"/>
    <s v="General"/>
    <n v="1"/>
    <n v="1"/>
    <n v="1994"/>
    <n v="1994"/>
    <s v="General "/>
    <n v="1"/>
    <s v=""/>
    <s v=""/>
    <s v="No"/>
    <n v="0"/>
    <s v="Sí"/>
    <n v="1"/>
    <s v="Sí"/>
    <n v="1"/>
    <s v="Civitas y Bosch"/>
    <n v="50"/>
    <n v="0"/>
    <n v="10"/>
    <n v="60"/>
    <n v="10"/>
    <n v="39"/>
    <n v="60"/>
    <n v="1"/>
    <n v="0"/>
    <n v="100"/>
    <s v="Separadores de libros, playeras y bolsas"/>
    <s v="Sí"/>
    <n v="1"/>
    <s v="Sí"/>
    <n v="1"/>
    <s v="Sí"/>
    <n v="1"/>
    <s v="Sí"/>
    <n v="1"/>
    <s v="Sí"/>
    <n v="1"/>
    <s v="Sí"/>
    <n v="1"/>
    <n v="16500000"/>
    <s v="Pequeña"/>
    <m/>
  </r>
  <r>
    <m/>
    <s v="Terminada"/>
    <s v="Terminada"/>
    <x v="316"/>
    <n v="41"/>
    <n v="41"/>
    <s v="Librería de Porrúa "/>
    <s v="Librería de Porrúa Hermanos y Compañía, S.A. de C.V."/>
    <s v="Sucursal"/>
    <n v="2"/>
    <x v="316"/>
    <s v="Centro Histórico"/>
    <s v="06020"/>
    <s v="Distrito Federal"/>
    <n v="9"/>
    <s v="Cuauhtémoc"/>
    <s v="5522 5393"/>
    <s v="5522 1078"/>
    <s v="5522 5393"/>
    <s v="pasaje_zocalo_1@porrua.com"/>
    <s v="www.porrua.mx"/>
    <s v="Ofelia Martínez Ángeles / Pedro Castañeda Toral"/>
    <s v="Encargada / Subencargado"/>
    <s v="Laura Hernández Sánchez"/>
    <s v="Gerente de Recursos Humanos"/>
    <s v="Editorial"/>
    <n v="2"/>
    <s v="General"/>
    <n v="1"/>
    <n v="1"/>
    <n v="1998"/>
    <n v="1998"/>
    <s v="General "/>
    <n v="1"/>
    <s v="Ingeniería, medicina"/>
    <s v="Ingeniería y Medicina"/>
    <s v="Pasaje Zócalo-Pino Suárez"/>
    <n v="3"/>
    <s v="Sí"/>
    <n v="1"/>
    <s v="Sí"/>
    <n v="1"/>
    <s v="McGraw-Hill, Elsevier España y Cengage Learning"/>
    <n v="10"/>
    <n v="0"/>
    <n v="8"/>
    <n v="18"/>
    <n v="3"/>
    <n v="70"/>
    <n v="30"/>
    <n v="0"/>
    <n v="0"/>
    <n v="100"/>
    <s v="no"/>
    <s v="Sí"/>
    <n v="1"/>
    <s v="Sí"/>
    <n v="1"/>
    <s v="Sí"/>
    <n v="1"/>
    <s v="No"/>
    <n v="2"/>
    <s v="Sí"/>
    <n v="1"/>
    <s v="Sí"/>
    <n v="1"/>
    <s v="N.d."/>
    <s v="N.d."/>
    <m/>
  </r>
  <r>
    <m/>
    <s v="Terminada"/>
    <s v="Terminada"/>
    <x v="317"/>
    <n v="41"/>
    <n v="41"/>
    <s v="Librería de Porrúa "/>
    <s v="Librería de Porrúa Hermanos y Compañía, S.A. de C.V."/>
    <s v="Sucursal"/>
    <n v="2"/>
    <x v="317"/>
    <s v="Progreso"/>
    <n v="39350"/>
    <s v="Guerrero"/>
    <n v="12"/>
    <s v="Acapulco"/>
    <s v="01 744 486 6985"/>
    <s v="01 744 486 6995"/>
    <s v="01 744 486 6995"/>
    <s v="acapulco@porrua.com"/>
    <s v="www.porrua.mx"/>
    <s v="Carlos Edu Aguirre Meneses / Lizeida Chegüe "/>
    <s v="Encargado / Cajera"/>
    <s v="Laura Hernández Sánchez"/>
    <s v="Gerente de Recursos Humanos"/>
    <s v="Editorial"/>
    <n v="2"/>
    <s v="General"/>
    <n v="1"/>
    <n v="1"/>
    <n v="2004"/>
    <n v="2004"/>
    <s v="General con área de especialización"/>
    <n v="2"/>
    <s v="Derecho, ingeniería, medicina, psicología, contabilidad, administración, ciencias sociales, mercadotecnia"/>
    <s v="Derecho, Ingeniería, Medicina, Psicología, Contabilidad, Administración, Ciencias Sociales, Mercadotecnia"/>
    <s v="No"/>
    <n v="0"/>
    <s v="Sí"/>
    <n v="1"/>
    <s v="Sí"/>
    <n v="1"/>
    <s v="Random House Mondadori, Planeta y Santillana"/>
    <n v="180"/>
    <n v="70"/>
    <n v="9"/>
    <n v="259"/>
    <n v="8"/>
    <n v="10"/>
    <n v="80"/>
    <n v="10"/>
    <n v="0"/>
    <n v="100"/>
    <s v="Juguetes interactivos, separadores de libros, bolsas de lona y agendas"/>
    <s v="Sí"/>
    <n v="1"/>
    <s v="Sí"/>
    <n v="1"/>
    <s v="No"/>
    <n v="1"/>
    <s v="No"/>
    <n v="1"/>
    <s v="Sí"/>
    <n v="1"/>
    <s v="Sí"/>
    <n v="1"/>
    <s v="N.d."/>
    <s v="N.d."/>
    <m/>
  </r>
  <r>
    <m/>
    <s v="Terminada"/>
    <s v="Incompleta. La señorita Gabriela, no supo decirme los porcentajes de venta ni la facturación anual, ya que tiene alrededor de 6 meses de haber ingresado a esta librería. "/>
    <x v="318"/>
    <n v="41"/>
    <n v="41"/>
    <s v="Librería de Porrúa "/>
    <s v="Librería de Porrúa Hermanos y Compañía, S.A. de C.V."/>
    <s v="Sucursal"/>
    <n v="2"/>
    <x v="318"/>
    <s v="Verde Valle"/>
    <n v="44550"/>
    <s v="Jalisco"/>
    <n v="14"/>
    <s v="Guadalajara"/>
    <s v="01 33 3647 1936"/>
    <s v="01 33 3647 1673"/>
    <s v="01 33 3647 1946"/>
    <s v="mariano_otero@porrua.com"/>
    <s v="www.porrua.mx"/>
    <s v="Gabriela Barajas Hernández"/>
    <s v="Encargada"/>
    <s v="Laura Hernández Sánchez"/>
    <s v="Gerente de Recursos Humanos"/>
    <s v="Editorial"/>
    <n v="2"/>
    <s v="General"/>
    <n v="1"/>
    <n v="1"/>
    <n v="2003"/>
    <n v="2003"/>
    <s v="General "/>
    <n v="1"/>
    <s v="Medicina, derecho"/>
    <m/>
    <s v="No"/>
    <n v="0"/>
    <s v="Sí"/>
    <n v="1"/>
    <s v="Sí"/>
    <n v="1"/>
    <s v="Random House Mondadori, McGraw-Hill, Urano, Pearson, Herder y Graó"/>
    <n v="450"/>
    <n v="75"/>
    <n v="12"/>
    <n v="537"/>
    <n v="4"/>
    <n v="57"/>
    <n v="40"/>
    <n v="3"/>
    <n v="0"/>
    <n v="100"/>
    <s v="Discos, internet, playeras, bolsas de lonas, separadores de libros y revistas"/>
    <s v="Sí"/>
    <n v="1"/>
    <s v="Sí"/>
    <n v="1"/>
    <s v="Sí"/>
    <n v="1"/>
    <s v="Sí"/>
    <n v="1"/>
    <s v="Sí"/>
    <n v="1"/>
    <s v="Sí"/>
    <n v="1"/>
    <n v="4000000"/>
    <s v="Micro"/>
    <m/>
  </r>
  <r>
    <m/>
    <s v="Terminada"/>
    <s v="Terminada"/>
    <x v="319"/>
    <n v="41"/>
    <n v="41"/>
    <s v="Librería de Porrúa "/>
    <s v="Librería de Porrúa Hermanos y Compañía, S.A. de C.V."/>
    <s v="Sucursal"/>
    <n v="2"/>
    <x v="319"/>
    <s v="Centro"/>
    <n v="44100"/>
    <s v="Jalisco"/>
    <n v="14"/>
    <s v="Guadalajara"/>
    <s v="01 33 3614 4616"/>
    <s v="01 33 3614 0827"/>
    <s v="01 33 3614 0858 / 3614 4663"/>
    <s v="prisciliano_sanchez@porrua.com"/>
    <s v="www.porrua.mx"/>
    <s v="Lucero Briones Torres"/>
    <s v="Encargada"/>
    <s v="Laura Hernández Sánchez"/>
    <s v="Gerente de Recursos Humanos"/>
    <s v="Editorial"/>
    <n v="2"/>
    <s v="General"/>
    <n v="1"/>
    <n v="1"/>
    <n v="2000"/>
    <n v="2000"/>
    <s v="General "/>
    <n v="1"/>
    <s v="Texto, jurídicos"/>
    <m/>
    <s v="No"/>
    <n v="0"/>
    <s v="Sí"/>
    <n v="1"/>
    <s v="Sí"/>
    <n v="1"/>
    <m/>
    <n v="1000"/>
    <n v="400"/>
    <n v="60"/>
    <n v="1460"/>
    <n v="5"/>
    <n v="50"/>
    <n v="40"/>
    <n v="10"/>
    <n v="0"/>
    <n v="100"/>
    <s v="Playeras, bolsas de lona, separadores de libros, discos y películas"/>
    <s v="Sí"/>
    <n v="1"/>
    <s v="Sí"/>
    <n v="1"/>
    <s v="Sí"/>
    <n v="1"/>
    <s v="No"/>
    <n v="2"/>
    <s v="Sí"/>
    <n v="1"/>
    <s v="Sí"/>
    <n v="1"/>
    <s v="N.d."/>
    <s v="N.d."/>
    <m/>
  </r>
  <r>
    <m/>
    <s v="Terminada"/>
    <s v="Terminada"/>
    <x v="320"/>
    <n v="41"/>
    <n v="41"/>
    <s v="Librería de Porrúa "/>
    <s v="Librería de Porrúa Hermanos y Compañía, S.A. de C.V."/>
    <s v="Sucursal"/>
    <n v="2"/>
    <x v="320"/>
    <s v="Fracc. Prados Tepeyac"/>
    <n v="45050"/>
    <s v="Jalisco"/>
    <n v="14"/>
    <s v="Zapopan"/>
    <s v="01 33 3620 7245"/>
    <s v="01 33 3134 0800 ext. 2407"/>
    <s v="01 33 3620 7245"/>
    <s v="univa@porrua.com"/>
    <s v="www.porrua.mx"/>
    <s v="Carlos Pérez Solís"/>
    <s v="Encargado"/>
    <s v="Laura Hernández Sánchez"/>
    <s v="Gerente de Recursos Humanos"/>
    <s v="Editorial"/>
    <n v="2"/>
    <s v="General"/>
    <n v="1"/>
    <n v="1"/>
    <n v="2003"/>
    <n v="2003"/>
    <s v="General "/>
    <n v="1"/>
    <s v="Derecho, administración, contabilidad, nutrición"/>
    <m/>
    <s v="Biblioteca Monseñor, Santiago Méndez Bravo de la Universidad del Valle de Atemajac"/>
    <n v="4"/>
    <s v="Sí"/>
    <n v="1"/>
    <s v="Sí"/>
    <n v="1"/>
    <m/>
    <n v="16"/>
    <n v="0"/>
    <n v="1.5"/>
    <n v="17.5"/>
    <n v="2"/>
    <n v="20"/>
    <n v="75"/>
    <n v="5"/>
    <n v="0"/>
    <n v="100"/>
    <s v="Cuadernos, cds jurídicos, separadores de libros, playeras, bolsas, agendas y revistas"/>
    <s v="Sí"/>
    <n v="1"/>
    <s v="Sí"/>
    <n v="1"/>
    <s v="Sí"/>
    <n v="1"/>
    <s v="No"/>
    <n v="2"/>
    <s v="Sí"/>
    <n v="1"/>
    <s v="Sí"/>
    <n v="1"/>
    <s v="N.d."/>
    <s v="N.d."/>
    <m/>
  </r>
  <r>
    <m/>
    <s v="Terminada"/>
    <s v="Incompleta. El señor Víctor Hugo, apenas tiene como 6 meses de haber ingresado a la librería, por ello, no supo decirme los porcentajes de venta ni la facturación anual."/>
    <x v="321"/>
    <n v="41"/>
    <n v="41"/>
    <s v="Librería de Porrúa "/>
    <s v="Librería de Porrúa Hermanos y Compañía, S.A. de C.V."/>
    <s v="Sucursal"/>
    <n v="2"/>
    <x v="321"/>
    <s v="Santa Isabel Segunda Etapa"/>
    <n v="96538"/>
    <s v="Veracruz"/>
    <n v="30"/>
    <s v="Coatzacoalcos"/>
    <s v="01 921 218 9997 "/>
    <s v="-"/>
    <s v="N.d."/>
    <s v="uv@porrua.com"/>
    <s v="www.porrua.mx"/>
    <s v="Víctor Hugo Peralta Palma"/>
    <s v="Encargado"/>
    <s v="Laura Hernández Sánchez"/>
    <s v="Gerente de Recursos Humanos"/>
    <s v="Editorial"/>
    <n v="2"/>
    <s v="General"/>
    <n v="1"/>
    <n v="1"/>
    <n v="2003"/>
    <n v="2003"/>
    <s v="General con área de especialización "/>
    <n v="2"/>
    <s v="Derecho e ingeniería"/>
    <s v="Derecho, Ingeniería"/>
    <s v="Biblioteca Usvi de la Universidad Veracruzana"/>
    <n v="4"/>
    <s v="Sí"/>
    <n v="1"/>
    <s v="Sí"/>
    <n v="1"/>
    <s v="Planeta, Reverté y McGraw-Hill"/>
    <n v="24"/>
    <n v="1"/>
    <n v="2"/>
    <n v="27"/>
    <n v="2"/>
    <n v="80"/>
    <n v="10"/>
    <n v="10"/>
    <n v="0"/>
    <n v="100"/>
    <s v="Playeras, separadores de libros, lapiceros y bolsas de lona"/>
    <s v="Sí"/>
    <n v="1"/>
    <s v="Sí"/>
    <n v="1"/>
    <s v="Sí"/>
    <n v="1"/>
    <s v="Sí"/>
    <n v="1"/>
    <s v="Sí"/>
    <n v="1"/>
    <s v="Sí"/>
    <n v="1"/>
    <n v="1500000"/>
    <s v="Micro"/>
    <m/>
  </r>
  <r>
    <m/>
    <s v="Terminada"/>
    <s v="Incompleta. La señorita Brenda, no quiso decirme los porcentajes de venta ni la facturación anual."/>
    <x v="322"/>
    <n v="41"/>
    <n v="41"/>
    <s v="Librería de Porrúa "/>
    <s v="Librería de Porrúa Hermanos y Compañía, S.A. de C.V."/>
    <s v="Sucursal"/>
    <n v="2"/>
    <x v="322"/>
    <s v="Ex Hacienda El Canadá"/>
    <n v="66054"/>
    <s v="Nuevo León"/>
    <n v="19"/>
    <s v="General Escobedo"/>
    <s v="01 81 8058 9037"/>
    <s v="01 81 8058 9038"/>
    <s v="01 81 8058 9039"/>
    <s v="outlet_monterrrey@porrua.com"/>
    <s v="www.porrua.mx"/>
    <s v="Brenda Castillo Vázquez"/>
    <s v="Encargada"/>
    <s v="Laura Hernández Sánchez"/>
    <s v="Gerente de Recursos Humanos"/>
    <s v="Editorial"/>
    <n v="2"/>
    <s v="General"/>
    <n v="1"/>
    <n v="1"/>
    <n v="2004"/>
    <n v="2004"/>
    <s v="General "/>
    <n v="1"/>
    <s v=""/>
    <s v=""/>
    <s v="Plaza Outlet Monterrey"/>
    <n v="2"/>
    <s v="Sí"/>
    <n v="1"/>
    <s v="Sí"/>
    <n v="1"/>
    <m/>
    <n v="127"/>
    <n v="127"/>
    <n v="35"/>
    <n v="289"/>
    <n v="6"/>
    <n v="40"/>
    <n v="60"/>
    <n v="0"/>
    <n v="0"/>
    <n v="100"/>
    <s v="Separadores de libros, llaveros, playeras, discos, dvs y películas"/>
    <s v="Sí"/>
    <n v="1"/>
    <s v="Sí"/>
    <n v="1"/>
    <s v="Sí"/>
    <n v="1"/>
    <s v="Sí"/>
    <n v="1"/>
    <s v="Sí"/>
    <n v="1"/>
    <s v="Sí"/>
    <n v="1"/>
    <s v="N.d."/>
    <s v="N.d."/>
    <m/>
  </r>
  <r>
    <m/>
    <s v="Terminada"/>
    <s v="Terminada. Reenviado el 1 de noviembre a las 14:30 hrs. Reenviado el 23 de agosto, a las 12:43 hrs. Me tomó la llamada la señorita Guadalupe Arriaga, Asistente del señor Alegría. "/>
    <x v="323"/>
    <n v="41"/>
    <n v="41"/>
    <s v="Librería de Porrúa "/>
    <s v="Librería de Porrúa Hermanos y Compañía, S.A. de C.V."/>
    <s v="Matriz"/>
    <n v="1"/>
    <x v="323"/>
    <s v="Centro"/>
    <s v="06020"/>
    <s v="Distrito Federal"/>
    <n v="9"/>
    <s v="Cuauhtémoc"/>
    <s v="5704 7585 / 5704 7578"/>
    <s v="5704 7579"/>
    <s v="5704 7577"/>
    <s v="argentina15@porrua.com"/>
    <s v="www.porrua.mx"/>
    <s v="Gilberto Vázquez Ruiz"/>
    <s v="Encargado"/>
    <s v="Laura Hernández Sánchez"/>
    <s v="Gerente de Recursos Humanos"/>
    <s v="Editorial"/>
    <n v="2"/>
    <s v="General"/>
    <n v="1"/>
    <n v="1"/>
    <n v="1900"/>
    <n v="1900"/>
    <s v="General "/>
    <n v="1"/>
    <s v="Jurídica"/>
    <m/>
    <s v="No"/>
    <n v="0"/>
    <s v="Sí"/>
    <n v="1"/>
    <s v="Sí"/>
    <n v="1"/>
    <m/>
    <n v="127"/>
    <n v="127"/>
    <n v="35"/>
    <n v="289"/>
    <n v="16"/>
    <n v="20"/>
    <n v="30"/>
    <n v="50"/>
    <n v="0"/>
    <n v="100"/>
    <s v="Playeras, bolsas y material didáctico"/>
    <s v="Sí"/>
    <n v="1"/>
    <s v="Sí"/>
    <n v="1"/>
    <s v="Sí"/>
    <n v="1"/>
    <s v="Sí"/>
    <n v="1"/>
    <s v="Sí"/>
    <n v="1"/>
    <s v="Sí"/>
    <n v="1"/>
    <s v="N.d."/>
    <s v="N.d."/>
    <m/>
  </r>
  <r>
    <m/>
    <s v="Terminada"/>
    <s v="Terminada"/>
    <x v="324"/>
    <n v="41"/>
    <n v="41"/>
    <s v="Librería de Porrúa "/>
    <s v="Librería de Porrúa Hermanos y Compañía, S.A. de C.V."/>
    <s v="Sucursal"/>
    <n v="2"/>
    <x v="324"/>
    <s v="La Paz"/>
    <n v="72160"/>
    <s v="Puebla"/>
    <n v="21"/>
    <s v="Puebla"/>
    <s v="01 222 230 5794"/>
    <s v="01 222 230 5446"/>
    <s v="01 222 230 5446"/>
    <s v="puebla@porrua.com"/>
    <s v="www.porrua.mx"/>
    <s v="Alejandro León Salinas"/>
    <s v="Encargado"/>
    <s v="Laura Hernández Sánchez"/>
    <s v="Gerente de Recursos Humanos"/>
    <s v="Editorial"/>
    <n v="2"/>
    <s v="General"/>
    <n v="1"/>
    <n v="1"/>
    <n v="2005"/>
    <n v="2005"/>
    <s v="General "/>
    <n v="1"/>
    <s v="Medicina, derecho"/>
    <m/>
    <s v="Plaza los Amorosos"/>
    <n v="0"/>
    <s v="Sí"/>
    <n v="1"/>
    <s v="Sí"/>
    <n v="1"/>
    <s v="Elsevier y Cambridge"/>
    <n v="300"/>
    <n v="10"/>
    <n v="8"/>
    <n v="318"/>
    <n v="6"/>
    <n v="47"/>
    <n v="50"/>
    <n v="3"/>
    <n v="0"/>
    <n v="100"/>
    <s v="Playeras, morrales y separadores de libros"/>
    <s v="Sí"/>
    <n v="1"/>
    <s v="Sí"/>
    <n v="1"/>
    <s v="Sí"/>
    <n v="1"/>
    <s v="Sí"/>
    <n v="1"/>
    <s v="Sí"/>
    <n v="1"/>
    <s v="Sí"/>
    <n v="1"/>
    <n v="5000000"/>
    <s v="Micro"/>
    <m/>
  </r>
  <r>
    <m/>
    <s v="Terminada"/>
    <s v="Terminada"/>
    <x v="325"/>
    <n v="41"/>
    <n v="41"/>
    <s v="Librería de Porrúa "/>
    <s v="Librería de Porrúa Hermanos y Compañía, S.A. de C.V."/>
    <s v="Sucursal"/>
    <n v="2"/>
    <x v="325"/>
    <s v="Centro"/>
    <s v="06010"/>
    <s v="Distrito Federal"/>
    <n v="9"/>
    <s v="Cuauhtémoc"/>
    <s v="5521 6075"/>
    <s v="5521 7640"/>
    <s v="5521 8033"/>
    <s v="parque_alameda@porrua.com"/>
    <s v="www.porrua.mx"/>
    <s v="Eduardo Rivera Espinosa"/>
    <s v="Encargado"/>
    <s v="Laura Hernández Sánchez"/>
    <s v="Gerente de Recursos Humanos"/>
    <s v="Editorial"/>
    <n v="2"/>
    <s v="General"/>
    <n v="1"/>
    <n v="1"/>
    <n v="2004"/>
    <n v="2004"/>
    <s v="General "/>
    <n v="1"/>
    <s v="Psicología, contabilidad, derecho"/>
    <m/>
    <s v="Centro Comercial Parque Alameda"/>
    <n v="2"/>
    <s v="Sí"/>
    <n v="1"/>
    <s v="Sí"/>
    <n v="1"/>
    <s v="Norma, Urano y Santillana"/>
    <n v="75"/>
    <n v="0"/>
    <n v="2"/>
    <n v="77"/>
    <n v="4"/>
    <n v="44"/>
    <n v="50"/>
    <n v="6"/>
    <n v="0"/>
    <n v="100"/>
    <s v="Playeras, separadores, bolsas de lona, llaveros y cds"/>
    <s v="Sí"/>
    <n v="1"/>
    <s v="Sí"/>
    <n v="1"/>
    <s v="Sí"/>
    <n v="1"/>
    <s v="No"/>
    <n v="2"/>
    <s v="Sí"/>
    <n v="1"/>
    <s v="Sí"/>
    <n v="1"/>
    <n v="3400000"/>
    <s v="N.d."/>
    <m/>
  </r>
  <r>
    <m/>
    <s v="Terminada"/>
    <s v="Terminada"/>
    <x v="326"/>
    <n v="41"/>
    <n v="41"/>
    <s v="Librería de Porrúa "/>
    <s v="Librería de Porrúa Hermanos y Compañía, S.A. de C.V."/>
    <s v="Sucursal"/>
    <n v="2"/>
    <x v="326"/>
    <s v="Hipódromo"/>
    <s v="06100"/>
    <s v="Distrito Federal"/>
    <n v="9"/>
    <s v="Cuauhtémoc"/>
    <s v="5584 8177"/>
    <s v="5584 8397"/>
    <s v="5584 8397"/>
    <s v="condesa@porrua.com"/>
    <s v="www.porrua.mx"/>
    <s v="Jalil David Guerra Falcón"/>
    <s v="Encargado"/>
    <s v="Laura Hernández Sánchez"/>
    <s v="Gerente de Recursos Humanos"/>
    <s v="Editorial"/>
    <n v="2"/>
    <s v="General"/>
    <n v="1"/>
    <n v="1"/>
    <n v="2007"/>
    <n v="2007"/>
    <s v="General"/>
    <n v="1"/>
    <m/>
    <s v=""/>
    <s v="No"/>
    <n v="0"/>
    <s v="Sí"/>
    <n v="1"/>
    <s v="Sí"/>
    <n v="1"/>
    <s v="Colofón y Océano"/>
    <n v="58.11"/>
    <n v="29.3"/>
    <n v="10.8"/>
    <n v="98.210000000000008"/>
    <n v="5"/>
    <n v="65"/>
    <n v="35"/>
    <n v="5"/>
    <n v="0"/>
    <n v="100"/>
    <s v="Playeras, separadores, bolsas de lona, llaveros, cds y equipo de cómputo "/>
    <s v="Sí"/>
    <n v="1"/>
    <s v="Sí"/>
    <n v="1"/>
    <s v="Sí"/>
    <n v="1"/>
    <s v="No"/>
    <n v="2"/>
    <s v="Sí"/>
    <n v="1"/>
    <s v="Sí"/>
    <n v="1"/>
    <s v="N.d."/>
    <s v="N.d."/>
    <m/>
  </r>
  <r>
    <m/>
    <s v="Terminada"/>
    <s v="Terminada"/>
    <x v="327"/>
    <n v="41"/>
    <n v="41"/>
    <s v="Librería de Porrúa "/>
    <s v="Librería de Porrúa Hermanos y Compañía, S.A. de C.V."/>
    <s v="Sucursal"/>
    <n v="2"/>
    <x v="327"/>
    <s v="Magdalena de las Salinas"/>
    <s v="07760"/>
    <s v="Distrito Federal"/>
    <n v="9"/>
    <s v="Gustavo A. Madero"/>
    <s v="5754 6823"/>
    <s v="5754 0185"/>
    <s v="5754 0185"/>
    <s v="lindavista@porrua.com"/>
    <s v="www.porrua.mx"/>
    <s v="Francisco Trejo Trejo"/>
    <s v="Subencargado"/>
    <s v="Laura Hernández Sánchez"/>
    <s v="Gerente de Recursos Humanos"/>
    <s v="Editorial"/>
    <n v="2"/>
    <s v="General"/>
    <n v="1"/>
    <n v="1"/>
    <n v="2006"/>
    <n v="2006"/>
    <s v="General"/>
    <n v="1"/>
    <m/>
    <s v=""/>
    <s v="Centro Comercial Parque Lindavista"/>
    <n v="2"/>
    <s v="Sí"/>
    <n v="1"/>
    <s v="Sí"/>
    <n v="1"/>
    <s v="McGraw-Hill, Limusa, Trillas y Pearson"/>
    <n v="200"/>
    <n v="0"/>
    <n v="3"/>
    <n v="203"/>
    <n v="9"/>
    <n v="53"/>
    <n v="35"/>
    <n v="10"/>
    <n v="2"/>
    <n v="100"/>
    <s v="Cds, playeras, separadores de libros, agendas y bolsas"/>
    <s v="Sí"/>
    <n v="1"/>
    <s v="Sí"/>
    <n v="1"/>
    <s v="Sí"/>
    <n v="1"/>
    <s v="Sí"/>
    <n v="1"/>
    <s v="Sí"/>
    <n v="1"/>
    <s v="Sí"/>
    <n v="1"/>
    <n v="1700000"/>
    <s v="Micro"/>
    <m/>
  </r>
  <r>
    <m/>
    <s v="Terminada"/>
    <s v="Terminada"/>
    <x v="328"/>
    <n v="41"/>
    <n v="41"/>
    <s v="Librería de Porrúa "/>
    <s v="Librería de Porrúa Hermanos y Compañía, S.A. de C.V."/>
    <s v="Sucursal"/>
    <n v="2"/>
    <x v="328"/>
    <s v="Alfonso Ortiz Tirado"/>
    <s v="09020"/>
    <s v="Distrito Federal"/>
    <n v="9"/>
    <s v="Iztapalapa"/>
    <s v="9129 0031"/>
    <s v="9129 0032"/>
    <s v="9129 0031"/>
    <s v="parque_tezontle@porrua.com"/>
    <s v="www.porrua.mx"/>
    <s v="Brisa López Estrella / Arturo Aguilar"/>
    <s v="Encargada / Subencargado"/>
    <s v="Laura Hernández Sánchez"/>
    <s v="Gerente de Recursos Humanos"/>
    <s v="Editorial"/>
    <n v="2"/>
    <s v="General"/>
    <n v="1"/>
    <n v="1"/>
    <n v="2007"/>
    <n v="2007"/>
    <s v="General"/>
    <n v="1"/>
    <m/>
    <s v=""/>
    <s v="Centro Comercial Parque Tezontle"/>
    <n v="2"/>
    <s v="Sí"/>
    <n v="1"/>
    <s v="Sí"/>
    <n v="1"/>
    <m/>
    <n v="20"/>
    <n v="0"/>
    <n v="4"/>
    <n v="24"/>
    <n v="7"/>
    <n v="50"/>
    <n v="45"/>
    <n v="5"/>
    <n v="0"/>
    <n v="100"/>
    <s v="Separadores de libros, playeras, bolsas de lona y agendas "/>
    <s v="Sí"/>
    <n v="1"/>
    <s v="Sí"/>
    <n v="1"/>
    <s v="Sí"/>
    <n v="1"/>
    <s v="Sí"/>
    <n v="2"/>
    <s v="Sí"/>
    <n v="1"/>
    <s v="Sí"/>
    <n v="1"/>
    <s v="N.d."/>
    <s v="N.d."/>
    <m/>
  </r>
  <r>
    <m/>
    <s v="Terminada"/>
    <s v="Terminada"/>
    <x v="329"/>
    <n v="41"/>
    <n v="41"/>
    <s v="Librería de Porrúa "/>
    <s v="Librería de Porrúa Hermanos y Compañía, S.A. de C.V."/>
    <s v="Sucursal"/>
    <n v="2"/>
    <x v="329"/>
    <s v="Juárez"/>
    <s v="06600"/>
    <s v="Distrito Federal"/>
    <n v="9"/>
    <s v="Cuauhtémoc"/>
    <s v="5511 0864"/>
    <s v="5511 0863"/>
    <s v="5511 0863"/>
    <s v="parque_reforma@porrua.com / porruareforma@hotmail.com"/>
    <s v="www.porrua.mx"/>
    <s v="Ángel Díaz Solís"/>
    <s v="Encargado"/>
    <s v="Laura Hernández Sánchez"/>
    <s v="Gerente de Recursos Humanos"/>
    <s v="Editorial"/>
    <n v="2"/>
    <s v="General"/>
    <n v="1"/>
    <n v="1"/>
    <n v="2007"/>
    <n v="2007"/>
    <s v="General"/>
    <n v="1"/>
    <m/>
    <s v=""/>
    <s v="Centro Comercial Reforma"/>
    <n v="2"/>
    <s v="Sí"/>
    <n v="1"/>
    <s v="Sí"/>
    <n v="1"/>
    <m/>
    <n v="50"/>
    <n v="10"/>
    <n v="5"/>
    <n v="65"/>
    <n v="5"/>
    <n v="65"/>
    <n v="30"/>
    <n v="5"/>
    <n v="0"/>
    <n v="100"/>
    <s v="Discos, películas, separadores de libros, playeras, bolsas y audio-libros"/>
    <s v="Sí"/>
    <n v="1"/>
    <s v="Sí"/>
    <n v="1"/>
    <s v="Sí"/>
    <n v="1"/>
    <s v="Sí"/>
    <n v="2"/>
    <s v="Sí"/>
    <n v="1"/>
    <s v="Sí"/>
    <n v="1"/>
    <n v="12000000"/>
    <s v="N.d."/>
    <m/>
  </r>
  <r>
    <m/>
    <s v="Terminada"/>
    <s v="Terminada"/>
    <x v="330"/>
    <n v="41"/>
    <n v="41"/>
    <s v="Librería de Porrúa "/>
    <s v="Librería de Porrúa Hermanos y Compañía, S.A. de C.V."/>
    <s v="Sucursal"/>
    <n v="2"/>
    <x v="330"/>
    <s v="Granada"/>
    <n v="11520"/>
    <s v="Distrito Federal"/>
    <n v="9"/>
    <s v="Miguel Hidalgo"/>
    <s v="5282 2977"/>
    <s v="-"/>
    <s v="N.d."/>
    <s v="parque_antara@porrua.com"/>
    <s v="www.porrua.mx"/>
    <s v="Alejandro Sánchez"/>
    <s v="Encargado"/>
    <s v="Laura Hernández Sánchez"/>
    <s v="Gerente de Recursos Humanos"/>
    <s v="Editorial"/>
    <n v="2"/>
    <s v="General"/>
    <n v="1"/>
    <n v="1"/>
    <n v="2008"/>
    <n v="2008"/>
    <s v="General"/>
    <n v="1"/>
    <m/>
    <s v=""/>
    <s v="Plaza Antara, junto al Cinemex"/>
    <n v="2"/>
    <s v="Sí"/>
    <n v="1"/>
    <s v="Sí"/>
    <n v="1"/>
    <m/>
    <n v="15"/>
    <n v="0"/>
    <n v="3"/>
    <n v="18"/>
    <n v="3"/>
    <n v="50"/>
    <n v="30"/>
    <n v="20"/>
    <n v="0"/>
    <n v="100"/>
    <s v="Separadores de libros, lápices, playeras, bolsas de lona, lentes, audio-libros y material didáctico"/>
    <s v="Sí"/>
    <n v="1"/>
    <s v="Sí"/>
    <n v="1"/>
    <s v="Sí"/>
    <n v="1"/>
    <s v="No"/>
    <n v="2"/>
    <s v="Sí"/>
    <n v="1"/>
    <s v="Sí"/>
    <n v="1"/>
    <n v="1500000"/>
    <s v="N.d."/>
    <m/>
  </r>
  <r>
    <s v="."/>
    <s v="Terminada"/>
    <s v="Terminada"/>
    <x v="331"/>
    <n v="41"/>
    <n v="41"/>
    <s v="Librería de Porrúa "/>
    <s v="Librería de Porrúa Hermanos y Compañía, S.A. de C.V."/>
    <s v="Sucursal"/>
    <n v="2"/>
    <x v="331"/>
    <s v="Ejidos de Huipulco"/>
    <n v="14380"/>
    <s v="Distrito Federal"/>
    <n v="9"/>
    <s v="Tlalpan"/>
    <s v="5673 2956"/>
    <s v="2652 3191"/>
    <s v="5673 2956"/>
    <s v="itesm_ccm@porrua.com "/>
    <s v="www.porrua.mx"/>
    <s v="Luis Alberto Aguiyón García"/>
    <s v="Encargado"/>
    <s v="Laura Hernández Sánchez"/>
    <s v="Gerente de Recursos Humanos"/>
    <s v="Editorial"/>
    <n v="2"/>
    <s v="General"/>
    <n v="1"/>
    <n v="1"/>
    <n v="2008"/>
    <n v="2008"/>
    <s v="General"/>
    <n v="1"/>
    <s v="Ingeniería, arquitectura, derecho, medicina, administración, psicología "/>
    <m/>
    <s v="Tec de Monterrey Ciudad de México"/>
    <n v="4"/>
    <s v="Sí"/>
    <n v="1"/>
    <s v="Sí"/>
    <n v="1"/>
    <m/>
    <n v="474"/>
    <n v="10"/>
    <n v="16"/>
    <n v="500"/>
    <n v="5"/>
    <n v="85"/>
    <n v="2"/>
    <n v="8"/>
    <n v="5"/>
    <n v="100"/>
    <s v="Separadores, lentes, playeras y morrales de lona"/>
    <s v="Sí"/>
    <n v="1"/>
    <s v="Sí"/>
    <n v="1"/>
    <s v="Sí"/>
    <n v="1"/>
    <s v="Sí"/>
    <n v="1"/>
    <s v="Sí"/>
    <n v="1"/>
    <s v="Sí"/>
    <n v="1"/>
    <s v="N.d."/>
    <s v="N.d."/>
    <m/>
  </r>
  <r>
    <m/>
    <s v="Terminada"/>
    <s v="Terminada"/>
    <x v="332"/>
    <n v="41"/>
    <n v="41"/>
    <s v="Librería de Porrúa"/>
    <s v="Librería de Porrúa Hermanos y Compañía, S.A. de C.V."/>
    <s v="Sucursal"/>
    <n v="2"/>
    <x v="16"/>
    <s v="Santa Fe"/>
    <s v="01389"/>
    <s v="Distrito Federal"/>
    <n v="9"/>
    <s v="Álvaro Obregón"/>
    <s v="2162 0602 "/>
    <s v="2162 0593"/>
    <s v="N.d."/>
    <s v="ajob@porrua.com"/>
    <s v="www.porrua.mx"/>
    <s v="Adrián Job Pérez"/>
    <s v="Encargado"/>
    <s v="Laura Hernández Sánchez"/>
    <s v="Gerente de Recursos Humanos"/>
    <s v="Editorial"/>
    <n v="2"/>
    <s v="General"/>
    <n v="1"/>
    <n v="1"/>
    <n v="2010"/>
    <d v="2010-01-01T00:00:00"/>
    <s v="General con área de especialización"/>
    <n v="2"/>
    <m/>
    <m/>
    <s v="Tec de Monterrey Santa Fe"/>
    <n v="4"/>
    <s v="Sí"/>
    <n v="1"/>
    <s v="Sí"/>
    <n v="1"/>
    <s v="Pearson, Oxford y Cambridge"/>
    <n v="36"/>
    <n v="9"/>
    <n v="6"/>
    <n v="51"/>
    <n v="3"/>
    <n v="99"/>
    <n v="0.5"/>
    <n v="0.1"/>
    <n v="0"/>
    <n v="100"/>
    <s v="Separadores de libros y revistas "/>
    <s v="Sí"/>
    <n v="1"/>
    <s v="Sí"/>
    <n v="1"/>
    <s v="Sí"/>
    <n v="1"/>
    <s v="Sí"/>
    <n v="1"/>
    <s v="Sí"/>
    <n v="1"/>
    <s v="Sí"/>
    <n v="1"/>
    <n v="1750000"/>
    <m/>
    <s v="sí"/>
  </r>
  <r>
    <s v="En este caso, al consultar con el dueño nos indico las librerías que están aquí, por lo que las sustituí por las del directorio de 2008"/>
    <s v="Terminada"/>
    <s v="Terminada"/>
    <x v="333"/>
    <n v="41"/>
    <n v="41"/>
    <s v="Librería de Porrúa"/>
    <s v="Librería de Porrúa Hermanos y Compañía, S.A. de C.V."/>
    <s v="Sucursal"/>
    <n v="2"/>
    <x v="332"/>
    <s v="Centro"/>
    <n v="29000"/>
    <s v="Chiapas"/>
    <m/>
    <s v="Tuxtla Gutiérrez"/>
    <s v="01 961 612 6187"/>
    <s v="01 961 612 6407"/>
    <s v="N.d."/>
    <s v="unach@porrua.com"/>
    <s v="www.porrua.mx"/>
    <s v="Javier Terrones Hernández"/>
    <s v="Encargado"/>
    <s v="Laura Hernández Sánchez"/>
    <s v="Gerente de Recursos Humanos"/>
    <s v="Editorial"/>
    <n v="2"/>
    <s v="General"/>
    <n v="1"/>
    <n v="1"/>
    <n v="2010"/>
    <s v="Sept. 2010"/>
    <s v="General con área de especialización"/>
    <m/>
    <s v="Medicina, ingeniería y administración"/>
    <m/>
    <s v="Universidad Nacional Autónoma de Chiapas"/>
    <n v="4"/>
    <s v="Sí"/>
    <n v="1"/>
    <s v="Sí"/>
    <n v="1"/>
    <m/>
    <n v="200"/>
    <n v="15"/>
    <n v="6"/>
    <n v="221"/>
    <n v="8"/>
    <n v="78"/>
    <n v="20"/>
    <n v="2"/>
    <n v="0"/>
    <n v="100"/>
    <s v="Separadores de libros, morrales, discos, juguetes y playeras"/>
    <s v="Sí"/>
    <n v="1"/>
    <s v="Sí"/>
    <n v="1"/>
    <s v="Sí"/>
    <n v="1"/>
    <s v="Sí"/>
    <n v="1"/>
    <s v="Sí"/>
    <n v="1"/>
    <s v="Sí"/>
    <n v="1"/>
    <s v="Sept.-dic.2010 $1,000,000 / 2011: $8,000,000"/>
    <m/>
    <s v="sí"/>
  </r>
  <r>
    <s v="En este caso, al consultar con el dueño nos indico las librerías que están aquí, por lo que las sustituí por las del directorio de 2008"/>
    <s v="Terminada"/>
    <s v="Terminada"/>
    <x v="334"/>
    <n v="41"/>
    <n v="41"/>
    <s v="Librería de Porrúa "/>
    <s v="Librería de Porrúa Hermanos y Compañía, S.A. de C.V."/>
    <s v="Sucursal"/>
    <n v="2"/>
    <x v="333"/>
    <s v="Zacuautitla"/>
    <n v="55700"/>
    <s v="México"/>
    <n v="15"/>
    <s v="Coacalco"/>
    <s v="5898 5206"/>
    <s v="5879 0914"/>
    <s v="5898 5206"/>
    <s v="coacalco@porrua.com"/>
    <s v="www.porrua.mx"/>
    <s v="Arturo Santos Velasco"/>
    <s v="Encargado"/>
    <s v="Laura Hernández Sánchez"/>
    <s v="Gerente de Recursos Humanos"/>
    <s v="Editorial"/>
    <n v="2"/>
    <s v="General"/>
    <n v="1"/>
    <n v="1"/>
    <n v="2005"/>
    <n v="2005"/>
    <s v="General"/>
    <n v="1"/>
    <s v="Medicina, ingeniería, derecho, administración, comercio"/>
    <m/>
    <s v="Plaza Las Flores Coacalco"/>
    <n v="2"/>
    <s v="Sí"/>
    <n v="1"/>
    <s v="Sí"/>
    <n v="1"/>
    <s v="Random House Mondadori, Santillana y Trillas"/>
    <n v="80"/>
    <n v="0"/>
    <n v="3"/>
    <n v="83"/>
    <n v="7"/>
    <n v="47"/>
    <n v="50"/>
    <n v="3"/>
    <n v="0"/>
    <n v="100"/>
    <s v="Playeras, separadores de libros, bolsas, calendarios, lentes para vista cansada y agendas"/>
    <s v="Sí"/>
    <n v="1"/>
    <s v="Sí"/>
    <n v="1"/>
    <s v="Sí"/>
    <n v="1"/>
    <s v="No"/>
    <n v="2"/>
    <s v="Sí"/>
    <n v="1"/>
    <s v="Sí"/>
    <n v="1"/>
    <s v="N.d."/>
    <s v="N.d."/>
    <m/>
  </r>
  <r>
    <s v="En este caso, al consultar con el dueño nos indico las librerías que están aquí, por lo que las sustituí por las del directorio de 2008"/>
    <s v="Terminada"/>
    <s v="Terminada"/>
    <x v="335"/>
    <n v="41"/>
    <n v="41"/>
    <s v="Librería de Porrúa"/>
    <s v="Librería de Porrúa Hermanos y Compañía, S.A. de C.V."/>
    <s v="Sucursal"/>
    <n v="2"/>
    <x v="334"/>
    <s v="Sector Progreso"/>
    <n v="50150"/>
    <s v="México"/>
    <n v="15"/>
    <s v="Toluca"/>
    <s v="01 722 277 3593"/>
    <s v="N.d."/>
    <s v="N.d."/>
    <s v="wm_paseo_tollocan@porrua.com"/>
    <s v="www.porrua.mx"/>
    <s v="Luis Christian Aguilar López"/>
    <s v="Encargado"/>
    <s v="Laura Hernández Sánchez"/>
    <s v="Gerente de Recursos Humanos"/>
    <s v="Editorial"/>
    <n v="2"/>
    <s v="General"/>
    <n v="1"/>
    <n v="1"/>
    <n v="2010"/>
    <d v="2010-04-01T00:00:00"/>
    <s v="General"/>
    <n v="1"/>
    <m/>
    <m/>
    <s v="Walmart Paseo Tollocan"/>
    <n v="2"/>
    <s v="Sí"/>
    <n v="1"/>
    <s v="Sí"/>
    <n v="1"/>
    <m/>
    <n v="90"/>
    <n v="0"/>
    <n v="2"/>
    <n v="92"/>
    <n v="5"/>
    <n v="73"/>
    <n v="25"/>
    <n v="2"/>
    <n v="0"/>
    <n v="100"/>
    <s v="Separadores de libros, bolsas, playeras, mochilas y películas"/>
    <s v="Sí"/>
    <n v="1"/>
    <s v="Sí"/>
    <n v="1"/>
    <s v="Sí"/>
    <n v="1"/>
    <s v="Sí"/>
    <n v="1"/>
    <s v="Sí"/>
    <n v="1"/>
    <s v="Sí"/>
    <n v="1"/>
    <n v="1500000"/>
    <m/>
    <s v="sí"/>
  </r>
  <r>
    <s v="En este caso, al consultar con el dueño nos indico las librerías que están aquí, por lo que las sustituí por las del directorio de 2008"/>
    <s v="Terminada"/>
    <s v="Terminada"/>
    <x v="336"/>
    <n v="41"/>
    <n v="41"/>
    <s v="Librería de Porrúa "/>
    <s v="Librería de Porrúa Hermanos y Compañía, S.A. de C.V."/>
    <s v="Sucursal"/>
    <n v="2"/>
    <x v="335"/>
    <s v="Obregón"/>
    <n v="37320"/>
    <s v="Guanajuato"/>
    <n v="11"/>
    <s v="León"/>
    <s v="01 477 716 4342"/>
    <s v="-"/>
    <s v="01 477 713 8438"/>
    <s v="fdopacio@porrua.com"/>
    <s v="www.porrua.mx"/>
    <s v="Francisco Dopacio Pérez"/>
    <s v="Encargado / Ventas"/>
    <s v="Laura Hernández Sánchez"/>
    <s v="Gerente de Recursos Humanos"/>
    <s v="Editorial"/>
    <n v="2"/>
    <s v="General"/>
    <n v="1"/>
    <n v="1"/>
    <n v="2005"/>
    <n v="2005"/>
    <s v="General"/>
    <n v="2"/>
    <s v="Texto, derecho, medicina, psicología, contabilidad, administración, mercadotecnia e ingeniería"/>
    <s v="Texto, Derecho, Medicina, Psicología, Contabilidad, Administración, Mercadotecnia, Ingeniería"/>
    <s v="No"/>
    <n v="0"/>
    <s v="Sí"/>
    <n v="1"/>
    <s v="Sí"/>
    <n v="1"/>
    <s v="Herder, Ultramar y De Palma"/>
    <n v="66"/>
    <n v="0"/>
    <n v="3"/>
    <n v="69"/>
    <n v="6"/>
    <n v="84"/>
    <n v="6"/>
    <n v="7"/>
    <n v="3"/>
    <n v="100"/>
    <s v="Playeras, peluches, separadores de libros, películas y bolsas con el logotipo de la librería"/>
    <s v="Sí"/>
    <n v="1"/>
    <s v="Sí"/>
    <n v="1"/>
    <s v="Sí"/>
    <n v="1"/>
    <s v="Sí"/>
    <n v="1"/>
    <s v="Sí"/>
    <n v="1"/>
    <s v="Sí"/>
    <n v="1"/>
    <n v="8000000"/>
    <s v="N.d."/>
    <m/>
  </r>
  <r>
    <s v="En este caso, al consultar con el dueño nos indico las librerías que están aquí, por lo que las sustituí por las del directorio de 2008"/>
    <s v="Terminada"/>
    <s v="Terminada"/>
    <x v="337"/>
    <n v="41"/>
    <n v="41"/>
    <s v="Librería de Porrúa "/>
    <s v="Librería de Porrúa Hermanos y Compañía, S.A. de C.V."/>
    <s v="Sucursal"/>
    <n v="2"/>
    <x v="336"/>
    <s v="Periodistas"/>
    <n v="42060"/>
    <s v="Hidalgo"/>
    <n v="13"/>
    <s v="Pachuca de Soto"/>
    <s v="01 771 719 0399"/>
    <s v="-"/>
    <m/>
    <s v="parque_rehilete@porrua.com"/>
    <s v="www.porrua.mx"/>
    <s v="Antonio Alonso Rodríguez"/>
    <s v="Encargado"/>
    <s v="Laura Hernández Sánchez"/>
    <s v="Gerente de Recursos Humanos"/>
    <s v="Editorial"/>
    <n v="2"/>
    <s v="General"/>
    <n v="1"/>
    <n v="1"/>
    <n v="2007"/>
    <n v="2007"/>
    <s v="General"/>
    <n v="1"/>
    <s v="Libros infantiles"/>
    <m/>
    <s v="Parque Rehilete"/>
    <n v="6"/>
    <s v="Sí"/>
    <n v="1"/>
    <s v="Sí"/>
    <n v="1"/>
    <s v="Santillana, Planeta y Random House Mondadori"/>
    <n v="30"/>
    <n v="0"/>
    <n v="1.5"/>
    <n v="31.5"/>
    <n v="2"/>
    <n v="79"/>
    <n v="20"/>
    <n v="1"/>
    <n v="0"/>
    <n v="100"/>
    <s v="Playeras, separadores de libros, cds y material didáctico"/>
    <s v="Sí"/>
    <n v="1"/>
    <s v="Sí"/>
    <n v="1"/>
    <s v="Sí"/>
    <n v="1"/>
    <s v="No"/>
    <n v="2"/>
    <s v="Sí"/>
    <n v="1"/>
    <s v="Sí"/>
    <n v="1"/>
    <n v="1000000"/>
    <s v="N.d."/>
    <m/>
  </r>
  <r>
    <s v="En este caso, al consultar con el dueño nos indico las librerías que están aquí, por lo que las sustituí por las del directorio de 2008"/>
    <s v="Terminada"/>
    <s v="Terminada. Incompleta. El lunes o martes de la primera semana de diciembre, volver a llamar, para contactar al responsable, porque la señorita Socorro no supo decirme los datos a partir del número de personas que trabajan en la librería. "/>
    <x v="338"/>
    <n v="41"/>
    <n v="41"/>
    <s v="Librería de Porrúa "/>
    <s v="Librería de Porrúa Hermanos y Compañía, S.A. de C.V."/>
    <s v="Sucursal"/>
    <n v="2"/>
    <x v="337"/>
    <s v="Tepopote"/>
    <n v="44910"/>
    <s v="Jalisco"/>
    <n v="14"/>
    <s v="Guadalajara"/>
    <s v="01 33 3812 3609"/>
    <s v="01 33 3812 3301"/>
    <s v="01 33 3812 3301"/>
    <s v="guadalajara@porrua.com"/>
    <s v="www.porrua.mx"/>
    <s v="Jaime Castillo Fuentes / Socorro Martínez"/>
    <s v="Encargado / Recepción"/>
    <s v="Laura Hernández Sánchez"/>
    <s v="Gerente de Recursos Humanos"/>
    <s v="Editorial"/>
    <n v="2"/>
    <s v="General"/>
    <n v="1"/>
    <n v="1"/>
    <n v="2006"/>
    <n v="2006"/>
    <s v="General"/>
    <n v="1"/>
    <s v="Derecho"/>
    <m/>
    <s v="No"/>
    <n v="0"/>
    <s v="Sí"/>
    <n v="1"/>
    <s v="Sí"/>
    <n v="1"/>
    <s v="N.d."/>
    <n v="275"/>
    <n v="83"/>
    <n v="13.4"/>
    <n v="371.4"/>
    <n v="25"/>
    <n v="30"/>
    <n v="60"/>
    <n v="10"/>
    <n v="0"/>
    <n v="100"/>
    <s v="Playeras, bolsas, separadores de libros y discos jurídicos. Entrega de libros a domicilio"/>
    <s v="Sí"/>
    <n v="1"/>
    <s v="Sí"/>
    <n v="1"/>
    <s v="Sí"/>
    <n v="1"/>
    <s v="Sí"/>
    <n v="1"/>
    <s v="Sí"/>
    <n v="1"/>
    <s v="Sí"/>
    <n v="1"/>
    <s v="N.d."/>
    <s v="N.d."/>
    <s v="sí"/>
  </r>
  <r>
    <s v="En este caso, al consultar con el dueño nos indico las librerías que están aquí, por lo que las sustituí por las del directorio de 2008"/>
    <s v="Terminada"/>
    <s v="Terminada"/>
    <x v="339"/>
    <n v="41"/>
    <n v="41"/>
    <s v="Librería de Porrúa "/>
    <s v="Librería de Porrúa Hermanos y Compañía, S.A. de C.V."/>
    <s v="Sucursal"/>
    <n v="2"/>
    <x v="338"/>
    <s v="-"/>
    <n v="45640"/>
    <s v="Jalisco"/>
    <n v="14"/>
    <s v="Tlajomulco de Zúñiga"/>
    <s v="01 33 3188 8208"/>
    <s v="01 33 3188 8172"/>
    <s v="01 33 3188 8400"/>
    <s v="outlet_guadalajara@porrua.com"/>
    <s v="www.porrua.mx"/>
    <s v="Abel Ramírez Palafox / Felipe Serrano"/>
    <s v="Encargado / Subgerente"/>
    <s v="Laura Hernández Sánchez"/>
    <s v="Gerente de Recursos Humanos"/>
    <s v="Editorial"/>
    <n v="2"/>
    <s v="General"/>
    <n v="1"/>
    <n v="1"/>
    <n v="2005"/>
    <n v="2005"/>
    <s v="General"/>
    <n v="1"/>
    <s v="Derecho"/>
    <m/>
    <s v="Centro Comercial Plaza Outlet Guadalajara"/>
    <n v="2"/>
    <s v="Sí"/>
    <n v="1"/>
    <s v="Sí"/>
    <n v="1"/>
    <s v="Santillana, Planeta y Océano"/>
    <n v="90"/>
    <n v="21"/>
    <n v="3"/>
    <n v="114"/>
    <n v="4"/>
    <n v="38"/>
    <n v="20"/>
    <n v="40"/>
    <n v="2"/>
    <n v="100"/>
    <s v="Lentes, separadores de libros, bolsas, playeras, revistas, películas y dvs "/>
    <s v="Sí"/>
    <n v="1"/>
    <s v="Sí"/>
    <n v="1"/>
    <s v="Sí"/>
    <n v="1"/>
    <s v="Sí"/>
    <n v="2"/>
    <s v="Sí"/>
    <n v="1"/>
    <s v="Sí"/>
    <n v="1"/>
    <n v="5000000"/>
    <s v="Micro"/>
    <m/>
  </r>
  <r>
    <s v="O.k. Falta la facturación y porcentajes.  Aquí no es librería, sólo venden libros de mayoreo y en los colegios. Nereida y/o Edith Pérez. 01 664 686 2880. El señor César Raúl Pérez, Administrador, me proporcionó toda la información…"/>
    <s v="Terminada"/>
    <s v="Terminada"/>
    <x v="340"/>
    <n v="41"/>
    <n v="41"/>
    <s v="Librería de Porrúa "/>
    <s v="Librería de Porrúa Hermanos y Compañía, S.A. de C.V."/>
    <s v="Sucursal"/>
    <n v="2"/>
    <x v="339"/>
    <s v="-"/>
    <n v="45604"/>
    <s v="Jalisco"/>
    <n v="14"/>
    <s v="Tlaquepaque"/>
    <s v="01 33 3694 0127"/>
    <s v="01 33 3669 3434 ext. 3999"/>
    <s v="01 33 3694 0127"/>
    <s v="iteso@porrua.com"/>
    <s v="www.porrua.mx"/>
    <s v="Juan Antonio Villegas Morales"/>
    <s v="Encargado"/>
    <s v="Laura Hernández Sánchez"/>
    <s v="Gerente de Recursos Humanos"/>
    <s v="Editorial"/>
    <n v="2"/>
    <s v="General"/>
    <n v="1"/>
    <n v="1"/>
    <n v="2008"/>
    <n v="2008"/>
    <s v="General"/>
    <n v="1"/>
    <s v="Derecho"/>
    <m/>
    <s v="Instituto Tecnológico de Estudios Superiores de Occidente (ITESO)"/>
    <n v="4"/>
    <s v="Sí"/>
    <n v="1"/>
    <s v="Sí"/>
    <n v="1"/>
    <s v="Santillana, Grijalbo y Urano"/>
    <n v="70"/>
    <n v="2"/>
    <n v="2"/>
    <n v="74"/>
    <n v="2"/>
    <n v="80"/>
    <n v="5"/>
    <n v="15"/>
    <n v="2"/>
    <n v="0"/>
    <s v="Revistas, separadores de libros, playeras, bolsas, agendas y libretas "/>
    <s v="Sí"/>
    <n v="1"/>
    <s v="Sí"/>
    <n v="1"/>
    <s v="Sí"/>
    <n v="1"/>
    <s v="No"/>
    <n v="1"/>
    <s v="Sí"/>
    <n v="1"/>
    <s v="Sí"/>
    <n v="1"/>
    <n v="1300000"/>
    <s v="N.d."/>
    <m/>
  </r>
  <r>
    <s v="Falta la facturación. Hoy, julio 30, por correo electrónico le solicité a la Admistradora Alma Aguilar."/>
    <s v="Terminada"/>
    <s v="Terminada. El señor Miguel Ángel, tiene poco tiempo de trabajar en esta sucursal, por ello, no supo decirme los porcentajes de venta ni la facturación…"/>
    <x v="341"/>
    <n v="41"/>
    <n v="41"/>
    <s v="Librería de Porrúa. Tlaquepaque"/>
    <s v="Librería de Porrúa Hermanos y Compañía, S.A. de C.V."/>
    <s v="Sucursal"/>
    <n v="2"/>
    <x v="340"/>
    <s v="Centro Histórico"/>
    <n v="45500"/>
    <s v="Jalisco"/>
    <n v="14"/>
    <s v="Tlaquepaque"/>
    <s v="01 33 3838 6151"/>
    <m/>
    <s v="01 33 3838 6151"/>
    <s v="tlaquepaque@porrua.com"/>
    <s v="www.porrua.mx"/>
    <s v="Miguel Ángel Macías López"/>
    <s v="Encargado"/>
    <s v="Laura Hernández Sánchez"/>
    <s v="Gerente de Recursos Humanos"/>
    <s v="Editorial"/>
    <n v="2"/>
    <s v="General"/>
    <n v="1"/>
    <n v="1"/>
    <n v="2010"/>
    <d v="2010-02-01T00:00:00"/>
    <s v="General"/>
    <n v="1"/>
    <m/>
    <m/>
    <s v="Centro Cultural El Refugio"/>
    <m/>
    <s v="Sí"/>
    <n v="1"/>
    <s v="Sí"/>
    <n v="1"/>
    <m/>
    <n v="21"/>
    <n v="1.5"/>
    <n v="1.5"/>
    <n v="24"/>
    <n v="2"/>
    <n v="0"/>
    <n v="0"/>
    <n v="0"/>
    <n v="0"/>
    <n v="100"/>
    <s v="Separadores de libros, agendas, revistas y playeras "/>
    <s v="Sí"/>
    <n v="1"/>
    <s v="Sí"/>
    <n v="1"/>
    <s v="Sí"/>
    <n v="1"/>
    <s v="No"/>
    <n v="2"/>
    <s v="Sí"/>
    <n v="1"/>
    <s v="Sí"/>
    <n v="1"/>
    <s v="N.d."/>
    <s v="N.d."/>
    <s v="sí"/>
  </r>
  <r>
    <s v="O.k. La apertura de esta librería fue en este año, 2009"/>
    <s v="Terminada"/>
    <s v="Terminada. La señorita Fernanda, también no supo o no quiso decirme los porcentajes... Incompleta. El próximo lunes 5 de diciembre, llamar para contactar al encargado, ya que el señor Carlos Aguilar, Ventas de mostrador, no supo decirme a partir de los porcentajes de venta… "/>
    <x v="342"/>
    <n v="41"/>
    <n v="41"/>
    <s v="Librería de Porrúa "/>
    <s v="Librería de Porrúa Hermanos y Compañía, S.A. de C.V."/>
    <s v="Sucursal"/>
    <n v="2"/>
    <x v="341"/>
    <s v="Residencial Cumbres Las Palmas"/>
    <n v="64619"/>
    <s v="Nuevo León"/>
    <n v="19"/>
    <s v="Monterrey"/>
    <s v="01 81 1095 1313"/>
    <s v="01 81 1095 1314"/>
    <s v="01 81 1095 1313"/>
    <s v="porruacumbres@hotmail.com"/>
    <s v="www.porrua.mx"/>
    <s v="Jorge Armando Ramírez Gutiérrez / Fernanda Flores"/>
    <s v="Encargado / Subgerente"/>
    <s v="Laura Hernández Sánchez"/>
    <s v="Gerente de Recursos Humanos"/>
    <s v="Editorial"/>
    <n v="2"/>
    <s v="General"/>
    <n v="1"/>
    <n v="1"/>
    <n v="2006"/>
    <n v="2006"/>
    <s v="General"/>
    <n v="1"/>
    <m/>
    <s v=""/>
    <s v="Plaza Cumbres"/>
    <n v="2"/>
    <s v="Sí"/>
    <n v="1"/>
    <s v="Sí"/>
    <n v="1"/>
    <m/>
    <n v="20"/>
    <n v="0"/>
    <n v="5"/>
    <n v="25"/>
    <n v="6"/>
    <n v="20"/>
    <n v="60"/>
    <n v="18"/>
    <n v="2"/>
    <n v="100"/>
    <s v="Discos, dvs, playeras, separadores de libros y morrales"/>
    <s v="Sí"/>
    <n v="1"/>
    <s v="Sí"/>
    <n v="1"/>
    <s v="Sí"/>
    <n v="1"/>
    <s v="Sí"/>
    <n v="1"/>
    <s v="Sí"/>
    <n v="1"/>
    <s v="Sí"/>
    <n v="1"/>
    <s v="N.d."/>
    <s v="N.d."/>
    <s v="sí"/>
  </r>
  <r>
    <m/>
    <s v="Terminada"/>
    <s v="Terminada"/>
    <x v="343"/>
    <n v="41"/>
    <n v="41"/>
    <s v="Librería de Porrúa "/>
    <s v="Librería de Porrúa Hermanos y Compañía, S.A. de C.V."/>
    <s v="Sucursal"/>
    <n v="2"/>
    <x v="342"/>
    <s v="Residencial San Agustín"/>
    <n v="66260"/>
    <s v="Nuevo León"/>
    <n v="19"/>
    <s v="San Pedro Garza García"/>
    <s v="01 81 8363 2218"/>
    <s v="01 81 8363 2365"/>
    <s v="01 81 8363 2851"/>
    <s v="parque_san_agustin@porrua.com / filog5@hotmail.com"/>
    <s v="www.porrua.mx"/>
    <s v="Filomeno González Flores"/>
    <s v="Encargado"/>
    <s v="Laura Hernández Sánchez"/>
    <s v="Gerente de Recursos Humanos"/>
    <s v="Editorial"/>
    <n v="2"/>
    <s v="General"/>
    <n v="1"/>
    <n v="1"/>
    <n v="2006"/>
    <n v="2006"/>
    <s v="General"/>
    <n v="1"/>
    <m/>
    <s v=""/>
    <s v="Plaza Fiesta San Agustín"/>
    <n v="2"/>
    <s v="Sí"/>
    <n v="1"/>
    <s v="Sí"/>
    <n v="1"/>
    <s v="Océano, Santillana y Planeta"/>
    <n v="24"/>
    <n v="0"/>
    <n v="3"/>
    <n v="27"/>
    <n v="5"/>
    <n v="40"/>
    <n v="40"/>
    <n v="10"/>
    <n v="10"/>
    <n v="100"/>
    <s v="Playeras, bolsas de lona, separadores, discos y películas"/>
    <s v="Sí"/>
    <n v="1"/>
    <s v="Sí"/>
    <n v="1"/>
    <s v="Sí"/>
    <n v="1"/>
    <s v="Sí"/>
    <n v="1"/>
    <s v="Sí"/>
    <n v="1"/>
    <s v="Sí"/>
    <n v="1"/>
    <n v="4500000"/>
    <s v="Micro"/>
    <m/>
  </r>
  <r>
    <m/>
    <s v="Terminada"/>
    <s v="Terminada"/>
    <x v="344"/>
    <n v="41"/>
    <n v="41"/>
    <s v="Librería de Porrúa "/>
    <s v="Librería de Porrúa Hermanos y Compañía, S.A. de C.V."/>
    <s v="Sucursal"/>
    <n v="2"/>
    <x v="343"/>
    <s v="Centro"/>
    <n v="77500"/>
    <s v="Quintana Roo"/>
    <n v="23"/>
    <s v="Cancún"/>
    <s v="01 998 880 9918"/>
    <s v="01 998 849 2769"/>
    <s v="N.d."/>
    <s v="cancun@porrua.com"/>
    <s v="www.porrua.mx"/>
    <s v="Rodrigo Moo Cortés"/>
    <s v="Encargado"/>
    <s v="Laura Hernández Sánchez"/>
    <s v="Gerente de Recursos Humanos"/>
    <s v="Editorial"/>
    <n v="2"/>
    <s v="General"/>
    <n v="1"/>
    <n v="1"/>
    <n v="2007"/>
    <n v="2007"/>
    <s v="General"/>
    <n v="1"/>
    <s v="Derecho, medicina "/>
    <m/>
    <s v="No"/>
    <n v="2"/>
    <s v="Sí"/>
    <n v="1"/>
    <s v="Sí"/>
    <n v="1"/>
    <s v="Colofón, Planeta y Era"/>
    <n v="147"/>
    <n v="40"/>
    <n v="2"/>
    <n v="189"/>
    <n v="6"/>
    <n v="55"/>
    <n v="40"/>
    <n v="5"/>
    <n v="0"/>
    <n v="100"/>
    <s v="Playeras, cds y bolsas "/>
    <s v="Sí"/>
    <n v="1"/>
    <s v="Sí"/>
    <n v="1"/>
    <s v="Sí"/>
    <n v="1"/>
    <s v="Sí"/>
    <n v="1"/>
    <s v="Sí"/>
    <n v="1"/>
    <s v="Sí"/>
    <n v="1"/>
    <n v="2000000"/>
    <s v="N.d."/>
    <m/>
  </r>
  <r>
    <s v="O.k. Toda… Aquí son las Oficinas generales y el almacén. Propiamente no es una librería, pero sí le venden libros a universidades y bibliotecas"/>
    <s v="Terminada"/>
    <s v="Terminada. El señor Luis Alberto, no quiso decirme los porcentajes ni  la facturación anual. "/>
    <x v="345"/>
    <n v="41"/>
    <n v="41"/>
    <s v="Librería de Porrúa  "/>
    <s v="Librería de Porrúa Hermanos y Compañía, S.A. de C.V."/>
    <s v="Sucursal"/>
    <n v="2"/>
    <x v="344"/>
    <s v="Ciudad Universitaria"/>
    <s v="04510"/>
    <s v="Distrito Federal"/>
    <n v="9"/>
    <s v="Coyoacán"/>
    <s v="5550 3650"/>
    <s v="-"/>
    <s v="N.d."/>
    <s v="facultad_derecho@porrua.com"/>
    <s v="www.porrua.mx"/>
    <s v="Luis Alberto Hernández Fuentes"/>
    <s v="Encargado"/>
    <s v="Laura Hernández Sánchez"/>
    <s v="Gerente de Recursos Humanos"/>
    <s v="Editorial"/>
    <n v="2"/>
    <s v="General"/>
    <n v="1"/>
    <n v="1"/>
    <s v="N.d."/>
    <s v="N.d."/>
    <s v="General con área de especialización"/>
    <n v="2"/>
    <s v="Derecho"/>
    <s v="Derecho"/>
    <s v="Facultad de Derecho, Universidad Nacional Autónoma de México (UNAM)"/>
    <n v="4"/>
    <s v="Sí"/>
    <n v="1"/>
    <s v="Sí"/>
    <n v="1"/>
    <n v="0"/>
    <n v="20"/>
    <n v="0"/>
    <n v="1.5"/>
    <n v="21.5"/>
    <n v="3"/>
    <n v="100"/>
    <n v="0"/>
    <n v="0"/>
    <n v="0"/>
    <n v="100"/>
    <s v="Bolsas, separadores de libros"/>
    <s v="Sí"/>
    <n v="1"/>
    <s v="Sí"/>
    <n v="1"/>
    <s v="Sí"/>
    <n v="1"/>
    <s v="No"/>
    <n v="2"/>
    <s v="Sí"/>
    <n v="1"/>
    <s v="Sí"/>
    <n v="1"/>
    <s v="N.d."/>
    <s v="N.d."/>
    <m/>
  </r>
  <r>
    <s v="O.k. Toda…"/>
    <s v="Terminada"/>
    <s v="Terminada"/>
    <x v="346"/>
    <n v="41"/>
    <n v="41"/>
    <s v="Librería de Porrúa "/>
    <s v="Librería de Porrúa Hermanos y Compañía, S.A. de C.V."/>
    <s v="Sucursal"/>
    <n v="2"/>
    <x v="345"/>
    <s v="Doctores"/>
    <s v="06720"/>
    <s v="Distrito Federal"/>
    <n v="9"/>
    <s v="Cuauhtémoc"/>
    <s v="5761 9430"/>
    <s v="5588 5797"/>
    <s v="N.d."/>
    <s v="tribunales@porrua.com"/>
    <s v="www.porrua.mx"/>
    <s v="Armando Ortiz Rubio"/>
    <s v="Encargado"/>
    <s v="Laura Hernández Sánchez"/>
    <s v="Gerente de Recursos Humanos"/>
    <s v="Editorial"/>
    <n v="2"/>
    <s v="General"/>
    <n v="1"/>
    <n v="1"/>
    <n v="2009"/>
    <n v="2009"/>
    <s v="General con área de especialización"/>
    <n v="2"/>
    <s v="Jurídico"/>
    <s v="Jurídico"/>
    <s v="Tribunal Superior de Justicia del Distrito Federal"/>
    <n v="6"/>
    <s v="Sí"/>
    <n v="1"/>
    <s v="Sí"/>
    <n v="1"/>
    <m/>
    <n v="80"/>
    <n v="0"/>
    <n v="2"/>
    <n v="82"/>
    <n v="5"/>
    <n v="50"/>
    <n v="40"/>
    <n v="10"/>
    <n v="0"/>
    <n v="100"/>
    <s v="Separadores de libros y playeras"/>
    <s v="Sí"/>
    <n v="1"/>
    <s v="Sí"/>
    <n v="1"/>
    <s v="Sí"/>
    <n v="1"/>
    <s v="No"/>
    <n v="2"/>
    <s v="Sí"/>
    <n v="1"/>
    <s v="Sí"/>
    <n v="1"/>
    <n v="8000000"/>
    <s v="N.d."/>
    <m/>
  </r>
  <r>
    <m/>
    <s v="Terminada"/>
    <s v="Volver a llamar para preguntar el porcentaje de venta la de cafetería y bar.Terminada"/>
    <x v="347"/>
    <n v="41"/>
    <n v="41"/>
    <s v="Librería de Porrúa "/>
    <s v="Librería de Porrúa Hermanos y Compañía, S.A. de C.V."/>
    <s v="Sucursal"/>
    <n v="2"/>
    <x v="346"/>
    <s v="Chapultepec Morales"/>
    <n v="11570"/>
    <s v="Distrito Federal"/>
    <n v="9"/>
    <s v="Miguel Hidalgo"/>
    <s v="5250 5675"/>
    <s v="5250 5699"/>
    <s v="5250 5682"/>
    <s v="petrarca@porrua.com / porruamasaryk@hotmail.com"/>
    <s v="www.porrua.mx"/>
    <s v="José Luis Frías Ibarra"/>
    <s v="Encargado"/>
    <s v="Laura Hernández Sánchez"/>
    <s v="Gerente de Recursos Humanos"/>
    <s v="Editorial"/>
    <n v="2"/>
    <s v="General"/>
    <n v="1"/>
    <n v="1"/>
    <n v="2009"/>
    <n v="2009"/>
    <s v="General"/>
    <n v="1"/>
    <m/>
    <s v=""/>
    <s v="No"/>
    <n v="0"/>
    <s v="Sí"/>
    <n v="1"/>
    <s v="Sí"/>
    <n v="1"/>
    <m/>
    <n v="100"/>
    <n v="0"/>
    <n v="3"/>
    <n v="103"/>
    <n v="8"/>
    <n v="55"/>
    <n v="35"/>
    <n v="10"/>
    <n v="0"/>
    <n v="100"/>
    <s v="Juguetes, muñecos, discos, dvs, separadores de libros, llaveros, camisetas y bolsas de lona"/>
    <s v="Sí"/>
    <n v="1"/>
    <s v="Sí"/>
    <n v="1"/>
    <s v="Sí"/>
    <n v="1"/>
    <s v="No"/>
    <n v="2"/>
    <s v="Sí"/>
    <n v="1"/>
    <s v="Sí"/>
    <n v="1"/>
    <s v="N.d."/>
    <s v="N.d."/>
    <m/>
  </r>
  <r>
    <s v="O.k. Toda…"/>
    <s v="Terminada"/>
    <s v="Terminada"/>
    <x v="348"/>
    <n v="41"/>
    <n v="41"/>
    <s v="Librería de Porrúa "/>
    <s v="Librería de Porrúa Hermanos y Compañía, S.A. de C.V."/>
    <s v="Sucursal"/>
    <n v="2"/>
    <x v="347"/>
    <s v="Doctores"/>
    <s v="06720"/>
    <s v="Distrito Federal"/>
    <n v="9"/>
    <s v="Cuauhtémoc"/>
    <s v="5761 0025"/>
    <s v="-"/>
    <s v="N.d."/>
    <s v="siglo_xxi@porrua.com"/>
    <s v="www.porrua.mx"/>
    <s v="Elba Sandoval"/>
    <s v="Encargada"/>
    <s v="Laura Hernández Sánchez"/>
    <s v="Gerente de Recursos Humanos"/>
    <s v="Editorial"/>
    <n v="2"/>
    <s v="General"/>
    <n v="1"/>
    <n v="1"/>
    <n v="2010"/>
    <n v="2010"/>
    <s v="General"/>
    <n v="1"/>
    <s v="Medicina"/>
    <m/>
    <s v="Unidad de Congresos del Centro Médico Nacional Siglo XXI"/>
    <n v="6"/>
    <s v="Sí"/>
    <n v="1"/>
    <s v="Sí"/>
    <n v="1"/>
    <m/>
    <n v="18"/>
    <n v="0"/>
    <n v="2"/>
    <n v="20"/>
    <n v="3"/>
    <n v="40"/>
    <n v="50"/>
    <n v="10"/>
    <n v="0"/>
    <n v="100"/>
    <s v="Separadores de libros y playeras"/>
    <s v="Sí"/>
    <n v="1"/>
    <s v="Sí"/>
    <n v="1"/>
    <s v="Sí"/>
    <n v="1"/>
    <s v="Sí"/>
    <n v="1"/>
    <s v="Sí"/>
    <n v="1"/>
    <s v="Sí"/>
    <n v="1"/>
    <s v="N.d."/>
    <s v="N.d."/>
    <m/>
  </r>
  <r>
    <s v="O.k. Toda…"/>
    <s v="Terminada"/>
    <s v="Terminada"/>
    <x v="349"/>
    <n v="41"/>
    <n v="41"/>
    <s v="Librería de Porrúa "/>
    <s v="Librería de Porrúa Hermanos y Compañía, S.A. de C.V."/>
    <s v="Sucursal"/>
    <n v="2"/>
    <x v="348"/>
    <s v="Margarita Maza de Juárez"/>
    <n v="52926"/>
    <s v="México"/>
    <n v="15"/>
    <s v="Atizapán de Zaragoza"/>
    <s v="5887 6960"/>
    <s v="-"/>
    <s v="N.d."/>
    <s v="itesm_cem@porrua.com / porruatecem@hotmail.com"/>
    <s v="www.porrua.mx"/>
    <s v="Víctor Peña Olivo"/>
    <s v="Encargado"/>
    <s v="Laura Hernández Sánchez"/>
    <s v="Gerente de Recursos Humanos"/>
    <s v="Editorial"/>
    <n v="2"/>
    <s v="General"/>
    <n v="1"/>
    <n v="1"/>
    <n v="2010"/>
    <n v="2010"/>
    <s v="General con área de especialización"/>
    <n v="2"/>
    <s v="Informática, robótica, negocios, derecho, mercadotecnia, comunicación, sistemas, economía "/>
    <s v="Informática, Robótica, Negocios, Derecho, Mercadotecnia, Comunicación, Sistemas, Economía "/>
    <s v="Centro Estudiantil Aulas III, Tec de Monterrey Estado de México"/>
    <n v="4"/>
    <s v="Sí"/>
    <n v="1"/>
    <s v="Sí"/>
    <n v="1"/>
    <s v="McGraw-Hill, Pearson y Larousse"/>
    <n v="86"/>
    <n v="4"/>
    <n v="2"/>
    <n v="92"/>
    <n v="4"/>
    <n v="19"/>
    <n v="80"/>
    <n v="1"/>
    <n v="0"/>
    <n v="100"/>
    <s v="Separadores de libros, playeras, material didáctico, agendas y libretas"/>
    <s v="Sí"/>
    <n v="1"/>
    <s v="Sí"/>
    <n v="1"/>
    <s v="Sí"/>
    <n v="1"/>
    <s v="Sí"/>
    <n v="1"/>
    <s v="Sí"/>
    <n v="1"/>
    <s v="Sí"/>
    <n v="1"/>
    <s v="N.d."/>
    <s v="N.d."/>
    <m/>
  </r>
  <r>
    <s v="O.k. Toda… Cambiaron de dirección."/>
    <s v="Terminada"/>
    <s v="Terminada"/>
    <x v="350"/>
    <n v="41"/>
    <n v="41"/>
    <s v="Librería de Porrúa"/>
    <s v="Librería de Porrúa Hermanos y Compañía, S.A. de C.V."/>
    <s v="Sucursal"/>
    <n v="2"/>
    <x v="349"/>
    <s v="Lomas de Anáhuac"/>
    <n v="52786"/>
    <s v="México"/>
    <n v="15"/>
    <s v="Huixquilucan"/>
    <s v="5291 7076"/>
    <s v="5290 3395"/>
    <s v="N.d."/>
    <s v="anahuac@porrua.com"/>
    <s v="www.porrua.mx"/>
    <s v="Jorge Meneses"/>
    <s v="Encargado"/>
    <s v="Laura Hernández Sánchez"/>
    <s v="Gerente de Recursos Humanos"/>
    <s v="Editorial"/>
    <n v="2"/>
    <s v="General"/>
    <n v="1"/>
    <n v="1"/>
    <n v="2011"/>
    <d v="2011-08-01T00:00:00"/>
    <s v="General con área de especialización"/>
    <m/>
    <m/>
    <m/>
    <s v="Universidad Anáhuac Norte"/>
    <m/>
    <s v="Sí"/>
    <n v="1"/>
    <s v="Sí"/>
    <n v="1"/>
    <m/>
    <n v="100"/>
    <n v="4"/>
    <n v="2"/>
    <n v="106"/>
    <n v="4"/>
    <n v="0"/>
    <n v="0"/>
    <n v="0"/>
    <n v="0"/>
    <n v="0"/>
    <m/>
    <s v="Sí"/>
    <n v="1"/>
    <s v="Sí"/>
    <n v="1"/>
    <s v="Sí"/>
    <n v="1"/>
    <s v="No"/>
    <n v="2"/>
    <s v="Sí"/>
    <n v="1"/>
    <s v="Sí"/>
    <n v="1"/>
    <s v="N.d."/>
    <s v="N.d."/>
    <s v="sí"/>
  </r>
  <r>
    <s v="O.k. Toda… Mandar información de Multipack."/>
    <s v="Terminada"/>
    <s v="Terminada"/>
    <x v="351"/>
    <n v="41"/>
    <n v="41"/>
    <s v="Librería de Porrúa"/>
    <s v="Librería de Porrúa Hermanos y Compañía, S.A. de C.V."/>
    <s v="Sucursal"/>
    <n v="2"/>
    <x v="350"/>
    <s v="Benito Juárez"/>
    <n v="57000"/>
    <s v="México"/>
    <n v="15"/>
    <s v="Nezahualcóyotl"/>
    <s v="5441 3182 "/>
    <s v="5441 3536"/>
    <s v="N.d."/>
    <s v="ut_neza@porrua.com"/>
    <s v="www.porrua.mx"/>
    <s v="Manuel Nuñez Frías"/>
    <s v="Encargado"/>
    <s v="Laura Hernández Sánchez"/>
    <s v="Gerente de Recursos Humanos"/>
    <s v="Editorial"/>
    <n v="2"/>
    <s v="General"/>
    <n v="1"/>
    <m/>
    <n v="2010"/>
    <d v="2010-06-01T00:00:00"/>
    <s v="General"/>
    <m/>
    <m/>
    <m/>
    <s v="Universidad Tecnológica de Neza"/>
    <m/>
    <s v="Sí"/>
    <n v="1"/>
    <s v="Sí"/>
    <n v="1"/>
    <m/>
    <n v="70"/>
    <n v="0"/>
    <n v="1.5"/>
    <n v="71.5"/>
    <n v="3"/>
    <n v="40"/>
    <n v="60"/>
    <n v="0"/>
    <n v="0"/>
    <n v="100"/>
    <s v="Separadores de libros"/>
    <s v="Sí"/>
    <n v="1"/>
    <s v="Sí"/>
    <n v="1"/>
    <s v="Sí"/>
    <n v="1"/>
    <s v="Sí"/>
    <n v="1"/>
    <s v="Sí"/>
    <n v="1"/>
    <s v="Sí"/>
    <n v="1"/>
    <s v="N.d."/>
    <s v="N.d."/>
    <s v="sí"/>
  </r>
  <r>
    <s v="O.k. Toda…"/>
    <s v="Terminada"/>
    <s v="Terminada"/>
    <x v="352"/>
    <n v="41"/>
    <n v="41"/>
    <s v="Librería de Porrúa "/>
    <s v="Librería de Porrúa Hermanos y Compañía, S.A. de C.V."/>
    <s v="Sucursal"/>
    <n v="2"/>
    <x v="351"/>
    <s v="Benito Juárez Oriente"/>
    <n v="63175"/>
    <s v="Nayarit"/>
    <n v="18"/>
    <s v="Tepic"/>
    <s v="01 311 129 1600"/>
    <s v="01 311 129 1602"/>
    <s v="01 311 129 1602"/>
    <s v="tepic@porrua.com"/>
    <s v="www.porrua.mx"/>
    <s v="Carla Ramírez Figueroa"/>
    <s v="Encargada"/>
    <s v="Laura Hernández Sánchez"/>
    <s v="Gerente de Recursos Humanos"/>
    <s v="Editorial"/>
    <n v="2"/>
    <s v="General"/>
    <n v="1"/>
    <n v="1"/>
    <n v="2009"/>
    <n v="2009"/>
    <s v="General"/>
    <n v="1"/>
    <s v="                     "/>
    <s v="                     "/>
    <s v="Plaza Fórum"/>
    <n v="2"/>
    <s v="Sí"/>
    <n v="1"/>
    <s v="Sí"/>
    <n v="1"/>
    <m/>
    <n v="147"/>
    <n v="36"/>
    <n v="9"/>
    <n v="192"/>
    <n v="4"/>
    <n v="35"/>
    <n v="60"/>
    <n v="5"/>
    <n v="0"/>
    <n v="100"/>
    <s v="Playeras y separadores de libros"/>
    <s v="Sí"/>
    <n v="1"/>
    <s v="Sí"/>
    <n v="1"/>
    <s v="Sí"/>
    <n v="1"/>
    <s v="Sí"/>
    <n v="1"/>
    <s v="Sí"/>
    <n v="1"/>
    <s v="Sí"/>
    <n v="1"/>
    <s v="N.d."/>
    <s v="N.d."/>
    <m/>
  </r>
  <r>
    <s v="O.k. Toda…"/>
    <s v="Terminada"/>
    <s v="Terminada. El 5 de diciembre a las 5:00 p.m., de nuevo, comunicarme."/>
    <x v="353"/>
    <n v="41"/>
    <n v="41"/>
    <s v="Librería de Porrúa "/>
    <s v="Librería de Porrúa Hermanos y Compañía, S.A. de C.V."/>
    <s v="Sucursal"/>
    <n v="2"/>
    <x v="352"/>
    <s v="Centro"/>
    <n v="78000"/>
    <s v="San Luis Potosí"/>
    <n v="24"/>
    <s v="San Luis Potosí"/>
    <s v="01 444 814 7506"/>
    <s v="01 444 814 7610"/>
    <s v="N.d."/>
    <s v="sanluispotosi@porrua.com"/>
    <s v="www.porrua.mx"/>
    <s v="Elizabeth Álvarez Pérez / Jenifer Cruz"/>
    <s v="Encargada / Encargada de mostrador"/>
    <s v="Laura Hernández Sánchez"/>
    <s v="Gerente de Recursos Humanos"/>
    <s v="Editorial"/>
    <n v="2"/>
    <s v="General"/>
    <n v="1"/>
    <n v="1"/>
    <n v="2008"/>
    <n v="2008"/>
    <s v="General"/>
    <n v="1"/>
    <s v="Derecho, medicina e ingeniería"/>
    <m/>
    <s v="No"/>
    <n v="0"/>
    <s v="Sí"/>
    <n v="1"/>
    <s v="Sí"/>
    <n v="1"/>
    <m/>
    <n v="200"/>
    <n v="0"/>
    <n v="5"/>
    <n v="205"/>
    <n v="9"/>
    <n v="45"/>
    <n v="50"/>
    <n v="5"/>
    <n v="0"/>
    <n v="100"/>
    <s v="Playeras, películas, cds, separadores de libros y bolsas con el logotipo de la Librería Porrúa"/>
    <s v="Sí"/>
    <n v="1"/>
    <s v="Sí"/>
    <n v="1"/>
    <s v="Sí"/>
    <n v="1"/>
    <s v="No"/>
    <n v="1"/>
    <s v="Sí"/>
    <n v="1"/>
    <s v="Sí"/>
    <n v="1"/>
    <n v="2500000"/>
    <s v="N.d."/>
    <s v="sí"/>
  </r>
  <r>
    <s v="O.k. Toda…"/>
    <s v="Terminada"/>
    <s v="Terminada"/>
    <x v="354"/>
    <n v="41"/>
    <n v="41"/>
    <s v="Librería de Porrúa "/>
    <s v="Librería de Porrúa Hermanos y Compañía, S.A. de C.V."/>
    <s v="Sucursal"/>
    <n v="2"/>
    <x v="353"/>
    <s v="Buenavista"/>
    <s v="06350"/>
    <s v="Distrito Federal"/>
    <n v="9"/>
    <s v="Cuauhtémoc"/>
    <s v="2630 3028"/>
    <s v="2630 3136"/>
    <s v="N.d."/>
    <s v="parque_buenavista@porrua.com"/>
    <s v="www.porrua.mx"/>
    <s v="Raymundo Saucillo / Servando Pérez"/>
    <s v="Encargado / Subencargado"/>
    <s v="Laura Hernández Sánchez"/>
    <s v="Gerente de Recursos Humanos"/>
    <s v="Editorial"/>
    <n v="2"/>
    <s v="General"/>
    <n v="1"/>
    <n v="1"/>
    <s v="N.d."/>
    <s v="N.d."/>
    <s v="General"/>
    <n v="1"/>
    <m/>
    <s v=""/>
    <s v="Terminal del Tren Suburbano &quot;Fórum Buenavista&quot;"/>
    <n v="6"/>
    <s v="Sí"/>
    <n v="1"/>
    <s v="Sí"/>
    <n v="1"/>
    <m/>
    <n v="58.11"/>
    <n v="29.3"/>
    <n v="10.8"/>
    <n v="98.210000000000008"/>
    <n v="7"/>
    <n v="55"/>
    <n v="40"/>
    <n v="5"/>
    <n v="0"/>
    <n v="100"/>
    <s v="Separadores de libros, playeras, bolsas y mochilas"/>
    <s v="Sí"/>
    <n v="1"/>
    <s v="Sí"/>
    <n v="1"/>
    <s v="Sí"/>
    <n v="1"/>
    <s v="Sí"/>
    <n v="1"/>
    <s v="Sí"/>
    <n v="1"/>
    <s v="Sí"/>
    <n v="1"/>
    <s v="N.d."/>
    <s v="N.d."/>
    <s v="sí"/>
  </r>
  <r>
    <s v="O.k. Toda…"/>
    <s v="Terminada"/>
    <s v="La señorita Adriana, no supo decirme los porcentajes de venta."/>
    <x v="355"/>
    <n v="41"/>
    <n v="41"/>
    <s v="Librería de Porrúa "/>
    <s v="Librería de Porrúa Hermanos y Compañía, S.A. de C.V."/>
    <s v="Sucursal"/>
    <n v="2"/>
    <x v="354"/>
    <s v="Playa Diamante"/>
    <n v="39760"/>
    <s v="Guerrero"/>
    <n v="12"/>
    <s v="Acapulco"/>
    <s v="01 744 462 2088"/>
    <s v="01 744 462 2089"/>
    <s v="N.d."/>
    <s v="acapulco_village@porrua.com"/>
    <s v="www.porrua.mx"/>
    <s v="Adriana Pineda García"/>
    <s v="Encargada"/>
    <s v="Laura Hernández Sánchez"/>
    <s v="Gerente de Recursos Humanos"/>
    <s v="Editorial"/>
    <n v="2"/>
    <s v="General"/>
    <n v="1"/>
    <n v="1"/>
    <n v="2009"/>
    <n v="2009"/>
    <s v="General"/>
    <n v="1"/>
    <s v="Derecho, medicina e informática"/>
    <m/>
    <s v="Centro Comercial La Isla Acapulco"/>
    <n v="2"/>
    <s v="Sí"/>
    <n v="1"/>
    <s v="Sí"/>
    <n v="1"/>
    <s v="no"/>
    <n v="35"/>
    <n v="5"/>
    <n v="2"/>
    <n v="42"/>
    <n v="3"/>
    <n v="85"/>
    <n v="10"/>
    <n v="5"/>
    <n v="0"/>
    <n v="100"/>
    <s v="Playeras, separadores de libros, calendarios, lentes, bolsas y libretas"/>
    <s v="Sí"/>
    <n v="1"/>
    <s v="Sí"/>
    <n v="1"/>
    <s v="Sí"/>
    <n v="1"/>
    <s v="No"/>
    <n v="2"/>
    <s v="Sí"/>
    <n v="1"/>
    <s v="Sí"/>
    <n v="1"/>
    <n v="1700000"/>
    <s v="Micro"/>
    <m/>
  </r>
  <r>
    <s v="O.k. Toda…"/>
    <s v="Terminada"/>
    <s v="Terminada. Hablar a la Editorial. Confirmación de recibido este mismo día... Reenviado el 26 de octubre a las 13:11 hrs. Por e-mail, confirmación de recibido, el 24 de agosto a las 13:53 hrs. Reenviado el 24 de agosto, a las 13:46 hrs. Cambiaron de administrador, ahora Lilia Valdés. 5096-5100 ext. 115. Marisol Vargas, recepcionista.  Hablé con Araceli"/>
    <x v="356"/>
    <n v="42"/>
    <n v="42"/>
    <s v="Librería ISEF"/>
    <s v="Ediciones Fiscales ISEF, S.A."/>
    <s v="Matriz"/>
    <n v="1"/>
    <x v="355"/>
    <s v="Del Valle"/>
    <s v="03100"/>
    <s v="Distrito Federal"/>
    <n v="9"/>
    <s v="Benito Juárez"/>
    <s v="5442 8557 al 59"/>
    <s v="5096 5100 "/>
    <s v="5442 8557"/>
    <s v="lmota@grupoisef.com.mx / editorial@grupoisef.com.mx"/>
    <s v="www.libreriaisef.com.mx"/>
    <s v="Laura Mota"/>
    <s v="Coordinadora Administrativa"/>
    <s v="Ernesto Gutiérrez Pacheco"/>
    <s v="Administrador"/>
    <s v="Editorial"/>
    <n v="2"/>
    <s v="General"/>
    <n v="1"/>
    <n v="0"/>
    <n v="1981"/>
    <n v="1981"/>
    <s v="Especializada"/>
    <n v="3"/>
    <s v="Fiscal, Jurídico, Comercio Internacional"/>
    <s v="Fiscal, Jurídico, Comercio Internacional"/>
    <s v="No"/>
    <n v="0"/>
    <s v="No"/>
    <n v="2"/>
    <s v="No"/>
    <n v="2"/>
    <s v="Nadie"/>
    <n v="55"/>
    <n v="6"/>
    <n v="6"/>
    <n v="67"/>
    <n v="2"/>
    <n v="100"/>
    <n v="0"/>
    <n v="0"/>
    <n v="0"/>
    <n v="100"/>
    <s v="no"/>
    <s v="Sí"/>
    <n v="1"/>
    <s v="Sí"/>
    <n v="1"/>
    <s v="Sí"/>
    <n v="1"/>
    <s v="No"/>
    <n v="2"/>
    <s v="Sí"/>
    <n v="1"/>
    <s v="Sí"/>
    <n v="1"/>
    <n v="3000000"/>
    <s v="Micro"/>
    <s v="no"/>
  </r>
  <r>
    <s v="O.k. Toda…"/>
    <s v="Terminada"/>
    <s v="Terminada. El 22 de noviembre por e-mail, le envié la información a la Lic. Laura Mota, por cierto la Lic. Mota, me dijo de esta nueva sucursal y asimismo, ella les hará llegar la información que le envié a los demás...  Comunicarme con la Lic. Silvia Longines"/>
    <x v="357"/>
    <n v="42"/>
    <n v="42"/>
    <s v="Librería ISEF Puebla"/>
    <s v="Ediciones Fiscales ISEF, S.A."/>
    <s v="Sucursal"/>
    <n v="2"/>
    <x v="356"/>
    <s v="El Mirador"/>
    <n v="72530"/>
    <s v="Puebla"/>
    <m/>
    <s v="Puebla"/>
    <s v="01 222 594 7304"/>
    <s v="01 222 594 7726"/>
    <s v="N.d."/>
    <s v="libreriapuebla@hotmail.com"/>
    <s v="www.libreriaisef.com.mx"/>
    <s v="Rosario López López"/>
    <s v="Responsable"/>
    <s v="Ernesto Gutiérrez Pacheco"/>
    <s v="Administrador"/>
    <s v="Editorial"/>
    <n v="2"/>
    <s v="General"/>
    <n v="1"/>
    <n v="0"/>
    <d v="2009-12-16T00:00:00"/>
    <n v="2009"/>
    <s v="General con área de especialización"/>
    <m/>
    <s v="Fiscal, Jurídico, Comercio Internacional, Interés general"/>
    <m/>
    <s v="Plaza El Mirador"/>
    <m/>
    <s v="No"/>
    <n v="2"/>
    <s v="No"/>
    <n v="2"/>
    <s v="Nadie"/>
    <n v="30"/>
    <n v="50"/>
    <n v="5"/>
    <n v="85"/>
    <n v="2"/>
    <n v="100"/>
    <n v="0"/>
    <n v="0"/>
    <n v="0"/>
    <n v="100"/>
    <s v="Entrega a domicilio"/>
    <s v="Sí"/>
    <n v="1"/>
    <s v="Sí"/>
    <n v="1"/>
    <s v="Sí"/>
    <n v="1"/>
    <s v="No"/>
    <n v="2"/>
    <s v="Sí"/>
    <n v="1"/>
    <s v="Sí"/>
    <n v="1"/>
    <s v="N.d."/>
    <s v="N.d."/>
    <s v="no"/>
  </r>
  <r>
    <s v="O.k. Toda…"/>
    <s v="Terminada"/>
    <s v="Terminada. A Lic. Laura Mota, le envié por e-mail, la información y asimismo, ella se las hará llegar a los demás…"/>
    <x v="358"/>
    <n v="42"/>
    <n v="42"/>
    <s v="Editores Especializados Unidos, S. A. "/>
    <s v="Editores Especializados Unidos S. A."/>
    <s v="Sucursal "/>
    <n v="2"/>
    <x v="357"/>
    <s v="Centro Histórico"/>
    <s v="06090"/>
    <s v="Distrito Federal"/>
    <n v="9"/>
    <s v="Cuauhtémoc"/>
    <s v="5522 3118"/>
    <s v="5522 3482"/>
    <s v="5522 3118"/>
    <s v="editorial@grupoisef.com.mx"/>
    <s v="www.libreriaisef.com.mx"/>
    <s v="Raquel Gutiérrez Arteaga"/>
    <s v="Responsable de Librería "/>
    <s v="José Alonso Nava Huitrón"/>
    <s v="Administrador"/>
    <s v="Editorial"/>
    <n v="2"/>
    <s v="Propio"/>
    <n v="2"/>
    <n v="0"/>
    <n v="1997"/>
    <n v="1997"/>
    <s v="Especializada"/>
    <n v="3"/>
    <s v="Fiscal, Jurídico, Comercio Internacional"/>
    <s v="Fiscal, Jurídico, Comercio Internacional"/>
    <s v="Pasaje Pino Suárez-Zócalo "/>
    <n v="3"/>
    <s v="No"/>
    <n v="2"/>
    <s v="No"/>
    <n v="2"/>
    <s v="Nadie"/>
    <n v="38"/>
    <n v="1"/>
    <n v="1"/>
    <n v="40"/>
    <n v="2"/>
    <n v="100"/>
    <n v="0"/>
    <n v="0"/>
    <n v="0"/>
    <n v="100"/>
    <s v="no"/>
    <s v="Sí"/>
    <n v="1"/>
    <s v="Sí"/>
    <n v="1"/>
    <s v="Sí"/>
    <n v="1"/>
    <s v="No"/>
    <n v="2"/>
    <s v="Sí"/>
    <n v="1"/>
    <s v="No"/>
    <n v="1"/>
    <n v="1500000"/>
    <s v="Micro"/>
    <s v="no"/>
  </r>
  <r>
    <s v="O.k. Toda…"/>
    <s v="Baja"/>
    <s v="Es oficina de ventas y bodega Terminada"/>
    <x v="359"/>
    <n v="43"/>
    <n v="43"/>
    <s v="Librería Científica"/>
    <s v="Tejera Suárez María Elena"/>
    <s v="Sucursal"/>
    <n v="2"/>
    <x v="358"/>
    <s v="Centro"/>
    <n v="91700"/>
    <s v="Veracruz"/>
    <n v="30"/>
    <s v="Veracruz"/>
    <s v="01 229 932 9053 "/>
    <s v="01 229 932 4129"/>
    <s v="01 229 932 9053 "/>
    <s v="escolar@libcientifica.com"/>
    <s v="N.d."/>
    <s v="Mary Tamaris"/>
    <s v="Secretaria"/>
    <s v="María Elena Tejera Suárez"/>
    <s v="Propietaria"/>
    <s v="Librería"/>
    <n v="1"/>
    <m/>
    <n v="0"/>
    <n v="0"/>
    <n v="1997"/>
    <n v="1997"/>
    <s v="Especializada"/>
    <n v="3"/>
    <s v="Texto"/>
    <s v="Texto"/>
    <s v="No"/>
    <n v="0"/>
    <s v="Sí"/>
    <n v="1"/>
    <s v="No"/>
    <n v="1"/>
    <s v="Pearson Educación, McGraw-Hill y Cengage"/>
    <n v="0"/>
    <n v="300"/>
    <n v="10"/>
    <n v="310"/>
    <n v="10"/>
    <n v="30"/>
    <n v="70"/>
    <n v="0"/>
    <n v="0"/>
    <n v="100"/>
    <s v="no"/>
    <s v="Sí"/>
    <n v="1"/>
    <s v="Sí"/>
    <n v="1"/>
    <s v="No"/>
    <n v="2"/>
    <s v="No"/>
    <n v="2"/>
    <s v="No"/>
    <n v="2"/>
    <s v="No"/>
    <n v="2"/>
    <n v="15300000"/>
    <s v="Pequeña"/>
    <s v="no"/>
  </r>
  <r>
    <s v="O.k. Toda… La C.P. Diana Vázquez, el 22 de febrero, por e-mail me envió la actualización del directorio. El 1° de junio de 2009, empezaron a operar como Ediciones Paulinas, S.A. de C.V., por ello, no hay facturación ni porcentajes. "/>
    <s v="Terminada"/>
    <s v="Terminada. Reenviado el 20 de octubre a las 11:31 a.m. Marcar el segundo número… Enviado el 13 de septiembre, a las 5:18 p.m. Miguelina, empleada. No tiene e-mail"/>
    <x v="360"/>
    <n v="43"/>
    <n v="43"/>
    <s v="Librería Científica"/>
    <s v="Tejera Suárez María Elena"/>
    <s v="Matriz"/>
    <n v="1"/>
    <x v="359"/>
    <s v="Centro"/>
    <n v="91700"/>
    <s v="Veracruz"/>
    <n v="30"/>
    <s v="Veracruz"/>
    <s v="01 229 931 3815"/>
    <s v="01 229 931 2358"/>
    <s v="01 229 931 2358"/>
    <s v="universidades@libcientifica.com"/>
    <s v="N.d."/>
    <s v="Miguelina Tecan Valdivia"/>
    <s v="Encargada"/>
    <s v="María Elena Tejera Suárez"/>
    <s v="Propietaria"/>
    <s v="Librería"/>
    <n v="1"/>
    <m/>
    <n v="0"/>
    <n v="0"/>
    <n v="1987"/>
    <n v="1982"/>
    <s v="Especializada"/>
    <n v="3"/>
    <s v="Arquitectura, Psicología, Derecho, Medicina"/>
    <s v="Arquitectura, Psicología, Derecho, Medicina"/>
    <s v="No"/>
    <n v="0"/>
    <s v="Sí"/>
    <n v="1"/>
    <s v="No"/>
    <n v="1"/>
    <s v="Pearson Educación, McGraw-Hill y Cengage"/>
    <n v="120"/>
    <n v="120"/>
    <n v="4"/>
    <n v="244"/>
    <n v="4"/>
    <n v="100"/>
    <n v="0"/>
    <n v="0"/>
    <n v="0"/>
    <n v="100"/>
    <s v="no"/>
    <s v="Sí"/>
    <n v="1"/>
    <s v="Sí"/>
    <n v="1"/>
    <s v="No"/>
    <n v="2"/>
    <s v="No"/>
    <n v="2"/>
    <s v="No"/>
    <n v="2"/>
    <s v="No"/>
    <n v="2"/>
    <n v="35700000"/>
    <s v="Mediana"/>
    <s v="sí"/>
  </r>
  <r>
    <s v="O..k. En esta librería están pendientes los mt2 y el número de personas que trabajan ahí. La C.P. Diana quedó de indagarme estos datos. Llamé pero la persona que me atendió no me los quiso decir. "/>
    <s v="Terminada"/>
    <s v="Terminada"/>
    <x v="361"/>
    <n v="44"/>
    <n v="44"/>
    <s v="Librería Espacio Cultural"/>
    <s v="María Luisa Rivera Flores"/>
    <s v="Matriz"/>
    <n v="1"/>
    <x v="360"/>
    <s v="Periodistas"/>
    <s v="42060"/>
    <s v="Hidalgo"/>
    <n v="13"/>
    <s v="Pachuca de Soto"/>
    <s v="01 771 713 9833"/>
    <s v="-"/>
    <s v="01 771 713 9833"/>
    <s v="N.d."/>
    <s v="N.d."/>
    <s v="María Luisa Rivera Flores"/>
    <s v="Propietaria"/>
    <s v="María Luisa Rivera Flores"/>
    <s v="Propietaria"/>
    <s v="Librería"/>
    <n v="1"/>
    <m/>
    <n v="0"/>
    <n v="0"/>
    <n v="1985"/>
    <n v="1985"/>
    <s v="General "/>
    <n v="1"/>
    <s v=""/>
    <s v=""/>
    <s v="Plaza Rivera"/>
    <n v="0"/>
    <s v="Sí"/>
    <n v="1"/>
    <s v="No"/>
    <n v="2"/>
    <s v="Dabsa, Pearson, McGraw-Hill y Thomson"/>
    <n v="40"/>
    <n v="13"/>
    <n v="5"/>
    <n v="58"/>
    <n v="5"/>
    <n v="30"/>
    <n v="70"/>
    <n v="0"/>
    <n v="0"/>
    <n v="100"/>
    <s v="no"/>
    <s v="Sí"/>
    <n v="1"/>
    <s v="Sí"/>
    <n v="1"/>
    <s v="No"/>
    <n v="2"/>
    <s v="No"/>
    <n v="2"/>
    <s v="No"/>
    <n v="2"/>
    <s v="No"/>
    <n v="2"/>
    <s v="N.d."/>
    <s v="N.d."/>
    <s v="sí"/>
  </r>
  <r>
    <m/>
    <s v="Terminada"/>
    <s v="Terminada"/>
    <x v="362"/>
    <n v="45"/>
    <n v="45"/>
    <s v="Librería México"/>
    <s v="Librerías México del Pacífico, S.A. de C.V."/>
    <s v="Matriz"/>
    <n v="2"/>
    <x v="361"/>
    <s v="Almada"/>
    <n v="80200"/>
    <s v="Sinaloa"/>
    <n v="25"/>
    <s v="Culiacán "/>
    <s v="01 667 715 1577"/>
    <s v="01 667 716 3685"/>
    <s v="715 1145 "/>
    <s v="libreriasmexico@hotmail.com"/>
    <s v="N.d."/>
    <s v="Alexandra Gamboa Prado"/>
    <s v="Cajero / Supervisora general"/>
    <s v="Daniela Reyes Rosito "/>
    <s v="Gerente general"/>
    <s v="Librería"/>
    <n v="1"/>
    <m/>
    <n v="0"/>
    <n v="0"/>
    <n v="1992"/>
    <n v="1992"/>
    <s v="General "/>
    <n v="1"/>
    <m/>
    <s v=""/>
    <s v="No"/>
    <n v="0"/>
    <s v="Sí"/>
    <n v="1"/>
    <s v="No"/>
    <n v="2"/>
    <s v="Amazon, Barnes &amp; Noble"/>
    <n v="246"/>
    <n v="150"/>
    <n v="4"/>
    <n v="400"/>
    <n v="10"/>
    <n v="60"/>
    <n v="35"/>
    <n v="1"/>
    <n v="4"/>
    <n v="100"/>
    <s v="Revistas. Envoltura para regalos, ferias infantiles en las escuelas, presentaciones de libros"/>
    <s v="Sí"/>
    <n v="1"/>
    <s v="Sí"/>
    <n v="1"/>
    <s v="Sí"/>
    <n v="1"/>
    <s v="Sí"/>
    <n v="1"/>
    <s v="No"/>
    <n v="2"/>
    <s v="No"/>
    <n v="2"/>
    <n v="6347470"/>
    <s v="Pequeña"/>
    <s v="sí"/>
  </r>
  <r>
    <s v="O.k. Toda… José Luis me comentó que facturan un poco menos aquí que en la librería que tienen en  Córdoba, debido a que hay más librerías aquí que en la otra..."/>
    <s v="Terminada"/>
    <s v="Terminada"/>
    <x v="363"/>
    <n v="46"/>
    <n v="46"/>
    <s v="Librerías Educal. Libros y Artes. Conaculta "/>
    <s v="Educal, S.A. de C.V."/>
    <s v="Sucursal"/>
    <n v="2"/>
    <x v="362"/>
    <s v="Peñón de los Baños"/>
    <n v="15520"/>
    <s v="Distrito Federal"/>
    <n v="9"/>
    <s v="Venustiano Carranza"/>
    <s v="5802 8434"/>
    <s v="5785 4944"/>
    <s v="5802 8434"/>
    <s v="aeropuerto@educal.com.mx"/>
    <s v="www.educal.com.mx"/>
    <s v="Felipe Leal Gámez"/>
    <s v="Jefe de Librería"/>
    <s v="Pedro López Pérez"/>
    <s v="Gerente"/>
    <s v="Librería"/>
    <n v="1"/>
    <m/>
    <n v="0"/>
    <n v="1"/>
    <n v="1997"/>
    <n v="1997"/>
    <s v="General "/>
    <n v="1"/>
    <s v=""/>
    <s v=""/>
    <s v="Interior Aeropuerto Internacional de la Ciudad de México, Terminal 1"/>
    <n v="1"/>
    <s v="Sí"/>
    <n v="1"/>
    <s v="No"/>
    <n v="2"/>
    <s v="Random House Mondadori, Planeta y Colofón, Paidós"/>
    <n v="101"/>
    <n v="12"/>
    <n v="9"/>
    <n v="122"/>
    <n v="7"/>
    <n v="95"/>
    <n v="0"/>
    <n v="5"/>
    <n v="0"/>
    <n v="100"/>
    <s v="Artesanías revistas, tarjetas postales, "/>
    <s v="Sí"/>
    <n v="1"/>
    <s v="Sí"/>
    <n v="1"/>
    <s v="Sí"/>
    <n v="1"/>
    <s v="No"/>
    <n v="2"/>
    <s v="Sí"/>
    <n v="1"/>
    <s v="Sí"/>
    <n v="1"/>
    <n v="741000"/>
    <s v="Micro"/>
    <s v="sí"/>
  </r>
  <r>
    <s v="O.k. Toda…"/>
    <s v="Terminada"/>
    <s v="Terminada"/>
    <x v="364"/>
    <n v="46"/>
    <n v="46"/>
    <s v="Librerías Educal. Libros y Artes. Conaculta "/>
    <s v="Educal, S.A. de C.V."/>
    <s v="Sucursal"/>
    <n v="2"/>
    <x v="363"/>
    <s v="Chapultepec Polanco"/>
    <n v="11560"/>
    <s v="Distrito Federal"/>
    <n v="9"/>
    <s v="Miguel Hidalgo"/>
    <s v="5280 1333"/>
    <s v="-"/>
    <s v="5280 1333"/>
    <s v="del_bosque@educal.com.mx"/>
    <s v="www.educal.com.mx"/>
    <s v="Laura Jazmín García Fragoso / Oswaldo Enrique Rodríguez Pérez"/>
    <s v="Jefe de Librerías / Auxiliar de Librería"/>
    <s v="Pedro López Pérez"/>
    <s v="Gerente"/>
    <s v="Librería"/>
    <n v="1"/>
    <m/>
    <n v="0"/>
    <n v="1"/>
    <n v="2001"/>
    <n v="2001"/>
    <s v="General "/>
    <n v="1"/>
    <s v=""/>
    <s v=""/>
    <s v="Centro Cultural del Bosque"/>
    <n v="0"/>
    <s v="Sí"/>
    <n v="1"/>
    <s v="No"/>
    <n v="2"/>
    <s v="Distribuidora Cifuentes, Planeta, Colofón y Océano"/>
    <n v="200"/>
    <n v="4"/>
    <n v="4"/>
    <n v="208"/>
    <n v="3"/>
    <n v="67"/>
    <n v="3"/>
    <n v="30"/>
    <n v="0"/>
    <n v="100"/>
    <s v="Revistas, playeras, joyería de plata, cds, artesanías, calendarios y lápices."/>
    <s v="Sí"/>
    <n v="1"/>
    <s v="Sí"/>
    <n v="1"/>
    <s v="Sí"/>
    <n v="1"/>
    <s v="No"/>
    <n v="2"/>
    <s v="Sí"/>
    <n v="1"/>
    <s v="Sí"/>
    <n v="2"/>
    <n v="1211538"/>
    <s v="Micro"/>
    <s v="si"/>
  </r>
  <r>
    <s v="O.k. Toda…"/>
    <s v="Terminada"/>
    <s v="Terminada"/>
    <x v="365"/>
    <n v="46"/>
    <n v="46"/>
    <s v="Librerías Educal. Libros y Artes. Conaculta "/>
    <s v="Educal, S.A. de C.V."/>
    <s v="Sucursal"/>
    <n v="2"/>
    <x v="364"/>
    <s v="Centro"/>
    <s v="06040"/>
    <s v="Distrito Federal"/>
    <n v="9"/>
    <s v="Cuauhtémoc"/>
    <s v="5709 0659"/>
    <m/>
    <s v="5709 0659"/>
    <s v="centro_imagen@educal.com.mx"/>
    <s v="www.educal.com.mx"/>
    <s v="Victoria Martínez Villar"/>
    <s v="Jefe de Librería"/>
    <s v="Pedro López Pérez"/>
    <s v="Gerente"/>
    <s v="Librería"/>
    <n v="1"/>
    <m/>
    <n v="0"/>
    <n v="1"/>
    <n v="1998"/>
    <n v="1998"/>
    <s v="General "/>
    <n v="1"/>
    <s v="Fotografía"/>
    <m/>
    <s v="Centro de la Imagen"/>
    <n v="5"/>
    <s v="Sí"/>
    <n v="1"/>
    <s v="No"/>
    <n v="2"/>
    <s v="Gustavo Gily, Distribuidora Marín y Océano"/>
    <n v="50"/>
    <n v="18"/>
    <n v="6.25"/>
    <n v="74.25"/>
    <n v="2"/>
    <n v="70"/>
    <n v="15"/>
    <n v="15"/>
    <n v="0"/>
    <n v="100"/>
    <s v="Revistas, cds, películas y artesanías. Servicio express y monedero electrónico"/>
    <s v="Sí"/>
    <n v="1"/>
    <s v="Sí"/>
    <n v="1"/>
    <s v="Sí"/>
    <n v="1"/>
    <s v="No"/>
    <n v="2"/>
    <s v="Sí"/>
    <n v="1"/>
    <s v="Sí"/>
    <n v="2"/>
    <n v="492022"/>
    <s v="Proyecto o empresa unipersonal"/>
    <s v="sí"/>
  </r>
  <r>
    <s v="O.k. Toda…"/>
    <s v="Terminada"/>
    <s v="Terminada"/>
    <x v="366"/>
    <n v="46"/>
    <n v="46"/>
    <s v="Librerías Educal. Libros y Artes. Conaculta "/>
    <s v="Educal, S.A. de C.V."/>
    <s v="Sucursal"/>
    <n v="2"/>
    <x v="365"/>
    <s v="Bosque de Chapultepec"/>
    <n v="11560"/>
    <s v="Distrito Federal"/>
    <n v="9"/>
    <s v="Miguel Hidalgo"/>
    <s v="5211 4463"/>
    <s v="-"/>
    <m/>
    <s v="artemod_libreria@educal.com.mx"/>
    <s v="www.educal.com.mx"/>
    <s v="Raúl Gómez Argüello"/>
    <s v="Jefe de Librería"/>
    <s v="Pedro López Pérez"/>
    <s v="Gerente"/>
    <s v="Librería"/>
    <n v="1"/>
    <m/>
    <n v="0"/>
    <n v="1"/>
    <n v="2004"/>
    <n v="2004"/>
    <s v="Especializada"/>
    <n v="3"/>
    <s v="Historia del Arte, cómo entender el arte, libros sobre plástica, escultura mexicana, pintura, diseño, arquitectura y fotografía "/>
    <s v="Historia del Arte, Cómo Entender El Arte, Sobre Plástica, Escultura Mexicana, Pintura, Diseño, Arquitectura y Fotografía"/>
    <s v="Interior del Museo de Arte Moderno, sala Fernando Gamboa"/>
    <n v="5"/>
    <s v="Sí"/>
    <n v="1"/>
    <s v="No"/>
    <n v="2"/>
    <s v="Gustavo Gily, Blume, Phaidon, Marín y Océano"/>
    <n v="150"/>
    <n v="4"/>
    <n v="12"/>
    <n v="166"/>
    <n v="3"/>
    <n v="85"/>
    <n v="5"/>
    <n v="10"/>
    <n v="0"/>
    <n v="100"/>
    <s v="Revistas, videos, cds, artesanías, rompecabezas, tazas, porta-retratos, floreros, llaveros, plumas, joyería de plata, playeras, bolsas, lápices, plumas, espejos, pastilleros, cigarreras, encendedores, separadores de libros, blocks de notas, libretas, postales y pósters. Servicio express. "/>
    <s v="Sí"/>
    <n v="1"/>
    <s v="Sí"/>
    <n v="1"/>
    <s v="Sí"/>
    <n v="1"/>
    <s v="No"/>
    <n v="2"/>
    <s v="Sí"/>
    <n v="1"/>
    <s v="Sí"/>
    <n v="2"/>
    <n v="1500000"/>
    <s v="Micro"/>
    <s v="si"/>
  </r>
  <r>
    <s v="Ok. Toda… "/>
    <s v="Terminada"/>
    <s v="Terminada"/>
    <x v="367"/>
    <n v="46"/>
    <n v="46"/>
    <s v="Librerías Educal. Libros y Artes. Conaculta "/>
    <s v="Educal, S.A. de C.V."/>
    <s v="Sucursal"/>
    <n v="2"/>
    <x v="366"/>
    <s v="Zona Cultural de Ciudad Universitaria, Edificio &quot;C&quot;"/>
    <s v="04510"/>
    <s v="Distrito Federal"/>
    <n v="9"/>
    <s v="Coyoacán"/>
    <s v="5665 4615"/>
    <s v="-"/>
    <s v="5665 4615"/>
    <s v="universum@educal.com.mx"/>
    <s v="www.educal.com.mx"/>
    <s v="Joaquín Piedras Reyes / Delta García López"/>
    <s v="Jefe de Librería / Auxiliar de Librería"/>
    <s v="Pedro López Pérez"/>
    <s v="Gerente"/>
    <s v="Librería"/>
    <n v="1"/>
    <m/>
    <n v="0"/>
    <n v="1"/>
    <n v="2003"/>
    <n v="2003"/>
    <s v="General "/>
    <n v="1"/>
    <s v="Libros infantiles"/>
    <m/>
    <s v="Interior del Museo Universum"/>
    <n v="5"/>
    <s v="Sí"/>
    <n v="1"/>
    <s v="No"/>
    <n v="2"/>
    <s v="Random House Mondadori, Gedisa y Paidós"/>
    <n v="97"/>
    <n v="40"/>
    <n v="10"/>
    <n v="147"/>
    <n v="3"/>
    <n v="50"/>
    <n v="10"/>
    <n v="40"/>
    <n v="0"/>
    <n v="100"/>
    <s v="Revistas, experimentos de química, plumas, lápices, tazas, carteles, joyería y separadores de libros. Servicio express"/>
    <s v="Sí"/>
    <n v="1"/>
    <s v="Sí"/>
    <n v="1"/>
    <s v="Sí"/>
    <n v="1"/>
    <s v="No"/>
    <n v="2"/>
    <s v="Sí"/>
    <n v="1"/>
    <s v="Sí"/>
    <n v="1"/>
    <n v="2000000"/>
    <s v="Micro"/>
    <s v="si"/>
  </r>
  <r>
    <s v="O.k. Toda… Jaime Jaramillo, teléfono 4040 4300 ext. 416622"/>
    <s v="Terminada"/>
    <s v="Terminada"/>
    <x v="368"/>
    <n v="46"/>
    <n v="46"/>
    <s v="Librerías Educal. Libros y Artes. Conaculta "/>
    <s v="Educal, S.A. de C.V."/>
    <s v="Sucursal"/>
    <n v="2"/>
    <x v="367"/>
    <s v="Jamaica"/>
    <n v="15800"/>
    <s v="Distrito Federal"/>
    <n v="9"/>
    <s v="Venustiano Carranza"/>
    <s v="5741 4384"/>
    <s v="-"/>
    <s v="-"/>
    <s v="venustiano@educal.com.mx"/>
    <s v="www.educal.com.mx"/>
    <s v="Earl Rejón Zuluaga"/>
    <s v="Jefe de Librería"/>
    <s v="Pedro López Pérez"/>
    <s v="Gerente"/>
    <s v="Librería"/>
    <n v="1"/>
    <m/>
    <n v="0"/>
    <n v="1"/>
    <n v="2005"/>
    <n v="2005"/>
    <s v="General "/>
    <n v="1"/>
    <s v="Libros de Preparatoria Abierta e Infantiles"/>
    <s v="Libros de Preparatoria Abierta e Infantiles"/>
    <s v="Interior Deportivo José María Pino Suárez"/>
    <n v="6"/>
    <s v="No"/>
    <n v="2"/>
    <s v="No"/>
    <n v="2"/>
    <s v="Nadie"/>
    <n v="16"/>
    <n v="0"/>
    <n v="2.5"/>
    <n v="18.5"/>
    <n v="1"/>
    <n v="3"/>
    <n v="94"/>
    <n v="3"/>
    <n v="0"/>
    <n v="100"/>
    <s v="Revistas, plumas, artesanías y discos. Servicio express"/>
    <s v="Sí"/>
    <n v="1"/>
    <s v="Sí"/>
    <n v="1"/>
    <s v="Sí"/>
    <n v="1"/>
    <s v="No"/>
    <n v="2"/>
    <s v="Sí"/>
    <n v="1"/>
    <s v="Sí"/>
    <n v="1"/>
    <n v="400000"/>
    <s v="Proyecto o empresa unipersonal"/>
    <s v="si"/>
  </r>
  <r>
    <s v="Este año 2009, el INAH está festejando sus 70 años; es por ello, que empezaron a vender encencedores, mascadas, plumas y rompecabezas"/>
    <s v="Terminada"/>
    <s v="Terminada"/>
    <x v="369"/>
    <n v="46"/>
    <n v="46"/>
    <s v="Librerías Educal. Libros y Artes. Conaculta "/>
    <s v="Educal, S.A. de C.V."/>
    <s v="Sucursal"/>
    <n v="2"/>
    <x v="368"/>
    <s v="Centro"/>
    <n v="20000"/>
    <s v="Aguascalientes"/>
    <n v="1"/>
    <s v="Aguascalientes"/>
    <s v="01 449 994 1009"/>
    <s v="-"/>
    <s v="-"/>
    <s v="aguascalientesbodet@educal.com.mx"/>
    <s v="www.educal.com.mx"/>
    <s v="Jesús Horacio Ramírez Marín"/>
    <s v="Jefe de Librería"/>
    <s v="Pedro López Pérez"/>
    <s v="Gerente"/>
    <s v="Librería"/>
    <n v="1"/>
    <m/>
    <n v="0"/>
    <n v="1"/>
    <n v="2001"/>
    <n v="2001"/>
    <s v="General "/>
    <n v="1"/>
    <s v=""/>
    <s v=""/>
    <s v="Biblioteca Pública &quot;Jaime Torres Bodet&quot;"/>
    <n v="5"/>
    <s v="Sí"/>
    <n v="1"/>
    <s v="No"/>
    <n v="2"/>
    <s v="Anagrama, Random House Mondadori y MG Libros"/>
    <n v="250"/>
    <n v="20"/>
    <n v="10"/>
    <n v="280"/>
    <n v="3"/>
    <n v="40"/>
    <n v="40"/>
    <n v="20"/>
    <n v="0"/>
    <n v="100"/>
    <s v="Revistas, vídeos, cds, artesanías, playeras, gorras, postales y litografías. Servicio express"/>
    <s v="Sí"/>
    <n v="1"/>
    <s v="Sí"/>
    <n v="1"/>
    <s v="Sí"/>
    <n v="1"/>
    <s v="Sí"/>
    <n v="1"/>
    <s v="Sí"/>
    <n v="1"/>
    <s v="Sí"/>
    <n v="1"/>
    <n v="700000"/>
    <s v="Proyecto o empresa unipersonal"/>
    <s v="si"/>
  </r>
  <r>
    <m/>
    <s v="Terminada"/>
    <s v="Terminada"/>
    <x v="370"/>
    <n v="46"/>
    <n v="46"/>
    <s v="Librerías Educal. Libros y Artes. Conaculta "/>
    <s v="Educal, S.A. de C.V."/>
    <s v="Sucursal"/>
    <n v="2"/>
    <x v="369"/>
    <s v="Centro"/>
    <n v="24000"/>
    <s v="Campeche"/>
    <n v="4"/>
    <s v="Campeche"/>
    <s v="01 981 816 5473"/>
    <s v="-"/>
    <s v="01 981 816 5473"/>
    <s v="campeche@educal.com.mx"/>
    <s v="www.educal.com.mx"/>
    <s v="Mizraim Trinidad Romero Herrera / Juan Pablo Jiménez Vivas / Rubén Darío Blanco González"/>
    <s v="Jefe de Librería / Auxiliar de Librería / Supervisor"/>
    <s v="Pedro López Pérez"/>
    <s v="Gerente"/>
    <s v="Librería"/>
    <n v="1"/>
    <m/>
    <n v="0"/>
    <n v="1"/>
    <n v="1999"/>
    <n v="1999"/>
    <s v="General "/>
    <n v="1"/>
    <s v=""/>
    <s v=""/>
    <s v="No"/>
    <n v="0"/>
    <s v="No"/>
    <n v="2"/>
    <s v="No"/>
    <n v="2"/>
    <s v="Nadie"/>
    <n v="63"/>
    <n v="0"/>
    <n v="6"/>
    <n v="69"/>
    <n v="3"/>
    <n v="80"/>
    <n v="5"/>
    <n v="15"/>
    <n v="0"/>
    <n v="100"/>
    <s v="Revistas, discos, dvs, playeras, gorras y joyería. Servicio express"/>
    <s v="Sí"/>
    <n v="1"/>
    <s v="Sí"/>
    <n v="1"/>
    <s v="Sí"/>
    <n v="1"/>
    <s v="Sí"/>
    <n v="1"/>
    <s v="Sí"/>
    <n v="2"/>
    <s v="Sí"/>
    <n v="1"/>
    <n v="1400000"/>
    <s v="Micro"/>
    <s v="si"/>
  </r>
  <r>
    <m/>
    <s v="Terminada"/>
    <s v="Terminada"/>
    <x v="371"/>
    <n v="46"/>
    <n v="46"/>
    <s v="Librerías Educal. Libros y Artes. Conaculta "/>
    <s v="Educal, S.A. de C.V."/>
    <s v="Sucursal"/>
    <n v="2"/>
    <x v="370"/>
    <s v="Supermanzana 45"/>
    <n v="77500"/>
    <s v="Quintana Roo"/>
    <n v="23"/>
    <s v="Benito Juárez"/>
    <s v="01 998 848 2955"/>
    <s v="-"/>
    <s v="-"/>
    <s v="cancun_plaza@educal.com.mx"/>
    <s v="www.educal.com.mx"/>
    <s v="Liliana Pérez Gómez"/>
    <s v="Jefe de Librería"/>
    <s v="Pedro López Pérez"/>
    <s v="Gerente"/>
    <s v="Librería"/>
    <n v="1"/>
    <m/>
    <n v="0"/>
    <n v="1"/>
    <n v="2000"/>
    <n v="2000"/>
    <s v="General "/>
    <n v="1"/>
    <s v=""/>
    <s v=""/>
    <s v="Interior de Plaza Arte"/>
    <n v="2"/>
    <s v="Sí"/>
    <n v="1"/>
    <s v="No"/>
    <n v="2"/>
    <s v="Océano, SEP, INAH y Santillana"/>
    <n v="50"/>
    <n v="14"/>
    <n v="2"/>
    <n v="66"/>
    <n v="3"/>
    <n v="30"/>
    <n v="60"/>
    <n v="10"/>
    <n v="0"/>
    <n v="100"/>
    <s v="Artesanías, música, litografía, joyería y revistas. Servicio express y monedero electrónico"/>
    <s v="Sí"/>
    <n v="1"/>
    <s v="Sí"/>
    <n v="1"/>
    <s v="No"/>
    <n v="1"/>
    <s v="No"/>
    <n v="2"/>
    <s v="Sí"/>
    <n v="1"/>
    <s v="Sí"/>
    <n v="2"/>
    <n v="1000000"/>
    <s v="N.d."/>
    <s v="si"/>
  </r>
  <r>
    <m/>
    <s v="Terminada"/>
    <s v="Terminada"/>
    <x v="372"/>
    <n v="46"/>
    <n v="46"/>
    <s v="Librerías Educal. Libros y Artes. Conaculta "/>
    <s v="Educal, S.A. de C.V."/>
    <s v="Sucursal"/>
    <n v="2"/>
    <x v="371"/>
    <s v="Centro"/>
    <n v="77200"/>
    <s v="Quintana Roo"/>
    <n v="23"/>
    <s v="Felipe Carrillo Puerto"/>
    <s v="01 983 834 1221"/>
    <s v="-"/>
    <s v="01 983 834 1221"/>
    <s v="carrillo_puerto@educal.com.mx"/>
    <s v="www.educal.com.mx"/>
    <s v="Rubí Alejandrina Cachón Alonzo / Teresa Fabiola Chi Campos"/>
    <s v="Jefe de Librería / Auxiliar de Librería"/>
    <s v="Pedro López Pérez"/>
    <s v="Gerente"/>
    <s v="Librería"/>
    <n v="1"/>
    <m/>
    <n v="0"/>
    <n v="1"/>
    <n v="2004"/>
    <n v="2004"/>
    <s v="General "/>
    <n v="1"/>
    <s v=""/>
    <s v=""/>
    <s v="Interior Casa de la Cultura"/>
    <n v="5"/>
    <s v="No"/>
    <n v="2"/>
    <s v="No"/>
    <n v="2"/>
    <s v="Nadie"/>
    <n v="80"/>
    <n v="0"/>
    <n v="2"/>
    <n v="82"/>
    <n v="2"/>
    <n v="40"/>
    <n v="50"/>
    <n v="10"/>
    <n v="0"/>
    <n v="100"/>
    <s v="Artesanías, playeras, camisetas, dvs y revistas. Servicio express"/>
    <s v="Sí"/>
    <n v="1"/>
    <s v="Sí"/>
    <n v="1"/>
    <s v="Sí"/>
    <n v="1"/>
    <s v="Sí"/>
    <n v="2"/>
    <s v="Sí"/>
    <n v="1"/>
    <s v="Sí"/>
    <n v="1"/>
    <n v="130000"/>
    <s v="Proyecto o empresa unipersonal"/>
    <s v="sí"/>
  </r>
  <r>
    <m/>
    <s v="Terminada"/>
    <s v="Terminada"/>
    <x v="373"/>
    <n v="46"/>
    <n v="46"/>
    <s v="Librerías Educal. Libros y Artes. Conaculta "/>
    <s v="Educal, S.A. de C.V."/>
    <s v="Sucursal"/>
    <n v="2"/>
    <x v="372"/>
    <s v="Centro"/>
    <n v="77000"/>
    <s v="Quintana Roo"/>
    <n v="23"/>
    <s v="Othon P. Blanco"/>
    <s v="01 983 129 2832"/>
    <s v="-"/>
    <s v="-"/>
    <s v="chetumal@educal.com.mx"/>
    <s v="www.educal.com.mx"/>
    <s v="Luis Carlos Jesús Garibay Acosta"/>
    <s v="Jefe de Librería"/>
    <s v="Pedro López Pérez"/>
    <s v="Gerente"/>
    <s v="Librería"/>
    <n v="1"/>
    <m/>
    <n v="0"/>
    <n v="1"/>
    <n v="1999"/>
    <n v="1999"/>
    <s v="General "/>
    <n v="1"/>
    <s v="Cultura Maya, Historia y Antropología "/>
    <s v="Cultura Maya, Historia y Antropología "/>
    <s v="Interior del Museo de la Cultura Maya"/>
    <n v="5"/>
    <s v="Sí"/>
    <n v="2"/>
    <s v="No"/>
    <n v="2"/>
    <s v="Santillana, Océano, Selector, Random House Mondadori y, Artes de México y del Mundo"/>
    <n v="54"/>
    <n v="20"/>
    <n v="5"/>
    <n v="79"/>
    <n v="2"/>
    <n v="25"/>
    <n v="50"/>
    <n v="25"/>
    <n v="0"/>
    <n v="100"/>
    <s v="Artesanías, dvs, revistas especializadas, cds., réplicas de obras avaladas por el INAH. Servicio Express y Eventos dedicados a la Cultura"/>
    <s v="Sí"/>
    <n v="1"/>
    <s v="Sí"/>
    <n v="1"/>
    <s v="Sí"/>
    <n v="1"/>
    <s v="No"/>
    <n v="2"/>
    <s v="Sí"/>
    <n v="2"/>
    <s v="Sí"/>
    <n v="2"/>
    <n v="417021"/>
    <s v="Proyecto o empresa unipersonal"/>
    <s v="si"/>
  </r>
  <r>
    <m/>
    <s v="Terminada"/>
    <s v="Terminada"/>
    <x v="374"/>
    <n v="46"/>
    <n v="46"/>
    <s v="Librerías Educal. Libros y Artes. Conaculta "/>
    <s v="Educal, S.A. de C.V."/>
    <s v="Sucursal"/>
    <n v="2"/>
    <x v="373"/>
    <s v="Centro"/>
    <n v="32000"/>
    <s v="Chihuahua"/>
    <m/>
    <s v="Ciudad Juárez"/>
    <s v="01 656 612 8756"/>
    <m/>
    <s v="01 656 612 8756"/>
    <s v="cd_juarez@educal.com.mx"/>
    <s v="www.educal.com.mx"/>
    <s v="Omar Aníbal Cevallos Alférez"/>
    <s v="Jefe de Librería"/>
    <s v="Héctor Cávez Castillo / Pedro López Pérez"/>
    <s v="Director general / Gerente"/>
    <s v="Librería"/>
    <n v="1"/>
    <m/>
    <n v="0"/>
    <n v="1"/>
    <n v="2000"/>
    <n v="2000"/>
    <s v="General"/>
    <n v="1"/>
    <m/>
    <m/>
    <s v="Centro Municipal de las Artes"/>
    <m/>
    <s v="No"/>
    <n v="2"/>
    <s v="No"/>
    <n v="2"/>
    <s v="Grupo Editorial Patria, Random House Mondadori y Editorial Planeta Mexicana, Santillana Ediciones Generales"/>
    <n v="28"/>
    <n v="8"/>
    <n v="3"/>
    <n v="39"/>
    <n v="2"/>
    <n v="45"/>
    <n v="50"/>
    <n v="5"/>
    <n v="0"/>
    <n v="100"/>
    <s v="Revistas, dvs, artesanías, playeras y camisetas. Servicio express y monedero electrónico"/>
    <s v="Sí"/>
    <n v="1"/>
    <s v="Sí"/>
    <n v="1"/>
    <s v="Sí"/>
    <n v="1"/>
    <s v="Sí"/>
    <n v="1"/>
    <s v="Sí"/>
    <n v="1"/>
    <s v="Sí"/>
    <n v="2"/>
    <n v="600000"/>
    <s v="sí"/>
    <m/>
  </r>
  <r>
    <m/>
    <s v="Terminada"/>
    <s v="Terminada"/>
    <x v="375"/>
    <n v="46"/>
    <n v="46"/>
    <s v="Librerías Educal. Libros y Artes. Conaculta "/>
    <s v="Educal, S.A. de C.V."/>
    <s v="Sucursal"/>
    <n v="2"/>
    <x v="374"/>
    <s v="Horacio Terán"/>
    <n v="87130"/>
    <s v="Tamaulipas"/>
    <n v="28"/>
    <s v="Ciudad Victoria"/>
    <s v="01 834 306 4104"/>
    <s v="-"/>
    <s v="01 834 306 4104"/>
    <s v="cv_tamux@educal.com.mx"/>
    <s v="www.educal.com.mx"/>
    <s v="José Antonio Nava Piña"/>
    <s v="Jefe de Librería"/>
    <s v="Pedro López Pérez"/>
    <s v="Gerente"/>
    <s v="Librería"/>
    <n v="1"/>
    <m/>
    <n v="0"/>
    <n v="1"/>
    <n v="2004"/>
    <n v="2004"/>
    <s v="General "/>
    <n v="1"/>
    <s v=""/>
    <s v=""/>
    <s v="Interio del Museo Tamux"/>
    <n v="5"/>
    <s v="Sí"/>
    <n v="2"/>
    <s v="No"/>
    <n v="2"/>
    <s v="Random House Mondadori y Selector"/>
    <n v="90"/>
    <n v="35"/>
    <n v="4"/>
    <n v="129"/>
    <n v="2"/>
    <n v="75"/>
    <n v="20"/>
    <n v="5"/>
    <n v="0"/>
    <n v="100"/>
    <s v="Videos, cds., alhajeros, artesanías y revistas. Servicio Express"/>
    <s v="Sí"/>
    <n v="1"/>
    <s v="Sí"/>
    <n v="1"/>
    <s v="Sí"/>
    <n v="1"/>
    <s v="No"/>
    <n v="2"/>
    <s v="Sí"/>
    <n v="1"/>
    <s v="Sí"/>
    <n v="1"/>
    <n v="350000"/>
    <s v="Proyecto o empresa unipersonal"/>
    <s v="sí"/>
  </r>
  <r>
    <m/>
    <s v="Terminada"/>
    <s v="Terminada"/>
    <x v="376"/>
    <n v="46"/>
    <n v="46"/>
    <s v="Librerías Educal. Libros y Artes. Conaculta "/>
    <s v="Educal, S.A. de C.V."/>
    <s v="Sucursal"/>
    <n v="2"/>
    <x v="375"/>
    <s v="Centro"/>
    <n v="28000"/>
    <s v="Colima"/>
    <n v="8"/>
    <s v="Colima"/>
    <s v="01 312 330 7300 "/>
    <s v="-"/>
    <s v="01 312 330 7300 "/>
    <s v="colima@educal.com.mx"/>
    <s v="www.educal.com.mx"/>
    <s v="Julián Aguilar Méndez"/>
    <s v="Jefe de Librería"/>
    <s v="Pedro López Pérez"/>
    <s v="Gerente"/>
    <s v="Librería"/>
    <n v="1"/>
    <m/>
    <n v="0"/>
    <n v="1"/>
    <n v="2003"/>
    <n v="2003"/>
    <s v="General "/>
    <n v="1"/>
    <s v=""/>
    <s v=""/>
    <s v="No"/>
    <n v="0"/>
    <s v="Sí"/>
    <n v="1"/>
    <s v="No"/>
    <n v="2"/>
    <s v="Random House Mondadori y Planeta"/>
    <n v="155"/>
    <n v="20"/>
    <n v="10"/>
    <n v="185"/>
    <n v="3"/>
    <n v="82"/>
    <n v="10"/>
    <n v="8"/>
    <n v="0"/>
    <n v="100"/>
    <s v="Artesanías, joyería de plata, revistas, pelícuas y discos. Cuenta-cuentos, Servicio express y Monedero Electrónico"/>
    <s v="Sí"/>
    <n v="1"/>
    <s v="Sí"/>
    <n v="1"/>
    <s v="Sí"/>
    <n v="1"/>
    <s v="No"/>
    <n v="2"/>
    <s v="No"/>
    <n v="1"/>
    <s v="Sí"/>
    <n v="1"/>
    <n v="1050000"/>
    <s v="Proyecto o empresa unipersonal"/>
    <s v="sí"/>
  </r>
  <r>
    <m/>
    <s v="Terminada"/>
    <s v="Terminada"/>
    <x v="377"/>
    <n v="46"/>
    <n v="46"/>
    <s v="Librerías Educal. Libros y Artes. Conaculta "/>
    <s v="Educal, S.A. de C.V."/>
    <s v="Sucursal"/>
    <n v="2"/>
    <x v="376"/>
    <s v="Centro"/>
    <n v="80000"/>
    <s v="Sinaloa"/>
    <n v="25"/>
    <s v="Culiacán "/>
    <s v="01 667 716 8200"/>
    <s v="-"/>
    <s v="01 667 716 8200"/>
    <s v="culiacan@educal.com.mx"/>
    <s v="www.educal.com.mx"/>
    <s v="Alfonso Yáñez Váldez"/>
    <s v="Jefe de Librería"/>
    <s v="Pedro López Pérez"/>
    <s v="Gerente"/>
    <s v="Librería"/>
    <n v="1"/>
    <m/>
    <n v="0"/>
    <n v="1"/>
    <n v="2000"/>
    <n v="2000"/>
    <s v="General "/>
    <n v="1"/>
    <s v=""/>
    <s v=""/>
    <s v="Interior Casino de la Cultura"/>
    <n v="5"/>
    <s v="No"/>
    <n v="2"/>
    <s v="No"/>
    <n v="2"/>
    <s v="Nadie"/>
    <n v="120"/>
    <n v="16"/>
    <n v="4"/>
    <n v="140"/>
    <n v="2"/>
    <n v="33"/>
    <n v="60"/>
    <n v="7"/>
    <n v="0"/>
    <n v="100"/>
    <s v="Revistas, artesanías en general, discos compacos, dvs, playeras, joyería y juguetes didácticos. Servicio express y monedero electrónico"/>
    <s v="Sí"/>
    <n v="1"/>
    <s v="Sí"/>
    <n v="1"/>
    <s v="Sí"/>
    <n v="1"/>
    <s v="No"/>
    <n v="2"/>
    <s v="Sí"/>
    <n v="1"/>
    <s v="Sí"/>
    <n v="1"/>
    <s v="N.d."/>
    <s v="N.d."/>
    <s v="sí"/>
  </r>
  <r>
    <m/>
    <s v="Terminada"/>
    <s v="Terminada"/>
    <x v="378"/>
    <n v="46"/>
    <n v="46"/>
    <s v="Librerías Educal. Libros y Artes. Conaculta "/>
    <s v="Educal, S.A. de C.V."/>
    <s v="Sucursal"/>
    <n v="2"/>
    <x v="377"/>
    <s v="Centro Histórico"/>
    <n v="34000"/>
    <s v="Durango"/>
    <n v="10"/>
    <s v="Durango"/>
    <s v="01 618 825 8828"/>
    <s v="-"/>
    <s v="-"/>
    <s v="durango@educal.com.mx"/>
    <s v="www.educal.com.mx"/>
    <s v="Gabriela Sofía Magallanes Flores"/>
    <s v="Jefe de Librería"/>
    <s v="Pedro López Pérez"/>
    <s v="Gerente"/>
    <s v="Librería"/>
    <n v="1"/>
    <m/>
    <n v="0"/>
    <n v="1"/>
    <n v="2000"/>
    <n v="2000"/>
    <s v="General "/>
    <n v="1"/>
    <s v=""/>
    <s v=""/>
    <s v="Interior del Museo Ángel Zárraga"/>
    <n v="5"/>
    <s v="No"/>
    <n v="2"/>
    <s v="No"/>
    <n v="2"/>
    <s v="Nadie"/>
    <n v="28"/>
    <n v="40"/>
    <n v="2.5"/>
    <n v="70.5"/>
    <n v="2"/>
    <n v="65"/>
    <n v="20"/>
    <n v="15"/>
    <n v="0"/>
    <n v="100"/>
    <s v="Tazas, plumas, llaveros, playeras, revistas, cds y videos. Servicio express y monedero electrónico"/>
    <s v="Sí"/>
    <n v="1"/>
    <s v="Sí"/>
    <n v="1"/>
    <s v="Sí"/>
    <n v="1"/>
    <s v="No"/>
    <n v="2"/>
    <s v="Sí"/>
    <n v="1"/>
    <s v="Sí"/>
    <n v="1"/>
    <n v="304436"/>
    <s v="Proyecto o empresa unipersonal"/>
    <s v="si"/>
  </r>
  <r>
    <s v="O.k. Toda…"/>
    <s v="Terminada"/>
    <s v="Terminada"/>
    <x v="379"/>
    <n v="46"/>
    <n v="46"/>
    <s v="Librerías Educal. Libros y Artes. Conaculta "/>
    <s v="Educal, S.A. de C.V."/>
    <s v="Sucursal"/>
    <n v="2"/>
    <x v="378"/>
    <s v="Centro"/>
    <n v="44100"/>
    <s v="Jalisco"/>
    <n v="14"/>
    <s v="Guadalajara"/>
    <s v="01 33 3617 8207"/>
    <s v="-"/>
    <s v="01 33 3617 8207"/>
    <s v="hospicio@educal.com.mx"/>
    <s v="www.educal.com.mx"/>
    <s v="Alicia Guzmán Álvarez / Martín Hurtado"/>
    <s v="Jefe de Librería / Auxiliar de Librería"/>
    <s v="Pedro López Pérez"/>
    <s v="Gerente"/>
    <s v="Librería"/>
    <n v="1"/>
    <m/>
    <n v="0"/>
    <n v="1"/>
    <n v="2003"/>
    <n v="2003"/>
    <s v="General "/>
    <n v="1"/>
    <s v=""/>
    <s v=""/>
    <s v="Interior del Hospicio Cabañas"/>
    <n v="6"/>
    <s v="Sí"/>
    <n v="1"/>
    <s v="No"/>
    <n v="2"/>
    <s v="Distribuidora Británica y Espasa "/>
    <n v="60"/>
    <n v="0"/>
    <n v="2.5"/>
    <n v="62.5"/>
    <n v="3"/>
    <n v="15"/>
    <n v="35"/>
    <n v="50"/>
    <n v="0"/>
    <n v="100"/>
    <s v="Artesanías, souvenirs, revistas, juguetes didácticos, agendas y joyería. Servicio espress"/>
    <s v="Sí"/>
    <n v="1"/>
    <s v="Sí"/>
    <n v="1"/>
    <s v="Sí"/>
    <n v="1"/>
    <s v="No"/>
    <n v="2"/>
    <s v="Sí"/>
    <n v="1"/>
    <s v="Sí"/>
    <n v="1"/>
    <s v="N.d."/>
    <s v="Proyecto o empresa unipersonal"/>
    <s v="sí"/>
  </r>
  <r>
    <s v="O.k. Toda…"/>
    <s v="Terminada"/>
    <s v="Terminada"/>
    <x v="380"/>
    <n v="46"/>
    <n v="46"/>
    <s v="Librerías Educal. Libros y Artes. Conaculta "/>
    <s v="Educal, S.A. de C.V."/>
    <s v="Sucursal"/>
    <n v="2"/>
    <x v="379"/>
    <s v="Centro"/>
    <n v="36000"/>
    <s v="Guanajuato"/>
    <n v="11"/>
    <s v="Guanajuato"/>
    <s v="01 473 732 9011"/>
    <s v="-"/>
    <s v="01 473 732 9011"/>
    <s v="guanajuato@educal.com.mx"/>
    <s v="www.educal.com.mx"/>
    <s v="María Isabel González Tolentino"/>
    <s v="Jefe de Librería"/>
    <s v="Pedro López Pérez"/>
    <s v="Gerente"/>
    <s v="Librería"/>
    <n v="1"/>
    <m/>
    <n v="0"/>
    <n v="1"/>
    <n v="2000"/>
    <n v="2000"/>
    <s v="General "/>
    <n v="1"/>
    <s v=""/>
    <s v=""/>
    <s v="Interior del Museo Alhóndiga de Granaditas"/>
    <n v="5"/>
    <s v="Sí"/>
    <n v="2"/>
    <s v="No"/>
    <n v="2"/>
    <s v="Instituto Nacional de Antropología e Historia, Dirección General de Publicaciones de Conaculta, FCE, Siglo XXI y Ediciones Era"/>
    <n v="32"/>
    <n v="0"/>
    <n v="3"/>
    <n v="35"/>
    <n v="2"/>
    <s v="N.d."/>
    <s v="N.d."/>
    <s v="N.d."/>
    <n v="0"/>
    <n v="100"/>
    <s v="Postales, recuerdos, revistas, agendas y joyería. Servicio express"/>
    <s v="Sí"/>
    <n v="1"/>
    <s v="Sí"/>
    <n v="1"/>
    <s v="Sí"/>
    <n v="1"/>
    <s v="No"/>
    <n v="2"/>
    <s v="Sí"/>
    <n v="1"/>
    <s v="Sí"/>
    <n v="2"/>
    <s v="N.d."/>
    <s v="N.d."/>
    <s v="si"/>
  </r>
  <r>
    <s v="O.k. Toda…"/>
    <s v="Terminada"/>
    <s v="Terminada"/>
    <x v="381"/>
    <n v="46"/>
    <n v="46"/>
    <s v="Librerías Educal. Libros y Artes. Conaculta "/>
    <s v="Educal, S.A. de C.V."/>
    <s v="Sucursal"/>
    <n v="2"/>
    <x v="380"/>
    <s v="Centenario"/>
    <n v="83260"/>
    <s v="Sonora"/>
    <n v="26"/>
    <s v="Hermosillo"/>
    <s v="01 662 213 3762"/>
    <s v="-"/>
    <s v="01 662 213 3762"/>
    <s v="hermosillo@educal.com.mx"/>
    <s v="www.educal.com.mx"/>
    <s v="Aldo Enrique Barrios Miranda / Gloria Armenta"/>
    <s v="Jefe de Librería / Auxiliar de Librería"/>
    <s v="Pedro López Pérez"/>
    <s v="Gerente"/>
    <s v="Librería"/>
    <n v="1"/>
    <m/>
    <n v="0"/>
    <n v="1"/>
    <n v="2004"/>
    <n v="2004"/>
    <s v="General "/>
    <n v="1"/>
    <s v=""/>
    <s v=""/>
    <s v="Interior del Museo de Culturas Populares"/>
    <n v="5"/>
    <s v="Sí"/>
    <n v="1"/>
    <s v="No"/>
    <n v="2"/>
    <s v="Santillana, Random House Mondadori y Conaculta"/>
    <n v="60"/>
    <n v="15"/>
    <n v="2"/>
    <n v="77"/>
    <n v="2"/>
    <n v="35"/>
    <n v="60"/>
    <n v="5"/>
    <n v="0"/>
    <n v="100"/>
    <s v="Artesanías, discos de música, revistas y películas. Servicio especial"/>
    <s v="Sí"/>
    <n v="1"/>
    <s v="Sí"/>
    <n v="1"/>
    <s v="Sí"/>
    <n v="1"/>
    <s v="No"/>
    <n v="2"/>
    <s v="Sí"/>
    <n v="1"/>
    <s v="Sí"/>
    <n v="2"/>
    <n v="480000"/>
    <s v="Proyecto o empresa unipersonal"/>
    <s v="si"/>
  </r>
  <r>
    <s v="O.k. Toda…"/>
    <s v="Terminada"/>
    <s v="Terminada"/>
    <x v="382"/>
    <n v="46"/>
    <n v="46"/>
    <s v="Librerías Educal. Libros y Artes. Conaculta "/>
    <s v="Educal, S.A. de C.V."/>
    <s v="Sucursal"/>
    <n v="2"/>
    <x v="381"/>
    <s v="Centro"/>
    <n v="23000"/>
    <s v="Baja California Sur"/>
    <n v="3"/>
    <s v="La Paz"/>
    <s v="01 612 128 9421"/>
    <s v="-"/>
    <s v="01 612 128 9421"/>
    <s v="lapaz@educal.com.mx"/>
    <s v="www.educal.com.mx"/>
    <s v="Citlali Camacho Barrera / Héctor Rodríguez"/>
    <s v="Jefe de Librería / Auxiliar de Librería"/>
    <s v="Pedro López Pérez"/>
    <s v="Gerente"/>
    <s v="Librería"/>
    <n v="1"/>
    <m/>
    <n v="0"/>
    <n v="1"/>
    <n v="2006"/>
    <n v="2006"/>
    <s v="General "/>
    <n v="1"/>
    <s v=""/>
    <s v=""/>
    <s v="Interior del Antiguo Palacio Municipal"/>
    <n v="6"/>
    <s v="Sí"/>
    <n v="1"/>
    <s v="No"/>
    <n v="2"/>
    <s v="Planeta, Paidós, Advanced Marketing y Océano"/>
    <n v="80"/>
    <n v="10"/>
    <n v="3"/>
    <n v="93"/>
    <n v="3"/>
    <n v="55"/>
    <n v="30"/>
    <n v="15"/>
    <n v="0"/>
    <n v="100"/>
    <s v="Discos, películas, artesanías, tarjetas postales, playeras, agendas, imanes, joyería de madera y revistas. Servicio express"/>
    <s v="Sí"/>
    <n v="1"/>
    <s v="Sí"/>
    <n v="1"/>
    <s v="Sí"/>
    <n v="1"/>
    <s v="No"/>
    <n v="2"/>
    <s v="Sí"/>
    <n v="1"/>
    <s v="Sí"/>
    <n v="2"/>
    <n v="1800000"/>
    <s v="Micro"/>
    <s v="si"/>
  </r>
  <r>
    <m/>
    <s v="Terminada"/>
    <s v="Terminada"/>
    <x v="383"/>
    <n v="46"/>
    <n v="46"/>
    <s v="Librerías Educal. Libros y Artes. Conaculta "/>
    <s v="Educal, S.A. de C.V."/>
    <s v="Sucursal"/>
    <n v="2"/>
    <x v="382"/>
    <s v="Centro"/>
    <n v="28200"/>
    <s v="Colima"/>
    <n v="8"/>
    <s v="Manzanillo"/>
    <s v="01 314 332 8234"/>
    <s v="-"/>
    <s v="01 314 332 8234"/>
    <s v="manzanillo@educal.com.mx"/>
    <s v="www.educal.com.mx"/>
    <s v="Miguel Ángel Montes Durán"/>
    <s v="Jefe de Librería"/>
    <s v="Pedro López Pérez"/>
    <s v="Gerente"/>
    <s v="Librería"/>
    <n v="1"/>
    <m/>
    <n v="0"/>
    <n v="1"/>
    <n v="2005"/>
    <n v="2005"/>
    <s v="General "/>
    <n v="1"/>
    <s v=""/>
    <s v=""/>
    <s v="Interior Planta Baja, Presidencia Municipal"/>
    <n v="6"/>
    <s v="Sí"/>
    <n v="1"/>
    <s v="No"/>
    <n v="2"/>
    <s v="Santillana y Random House Mondadori"/>
    <n v="50"/>
    <n v="6"/>
    <n v="3"/>
    <n v="59"/>
    <n v="2"/>
    <n v="85"/>
    <n v="5"/>
    <n v="10"/>
    <n v="0"/>
    <n v="100"/>
    <s v="Artesanías, joyería de plata, tazas, llaveros, playeras, dvs, cds y revistas. Servicio express"/>
    <s v="Sí"/>
    <n v="1"/>
    <s v="Sí"/>
    <n v="1"/>
    <s v="Sí"/>
    <n v="1"/>
    <s v="No"/>
    <n v="2"/>
    <s v="Sí"/>
    <n v="1"/>
    <s v="Sí"/>
    <n v="2"/>
    <n v="19500000"/>
    <s v="Micro"/>
    <s v="si"/>
  </r>
  <r>
    <m/>
    <s v="Terminada"/>
    <s v="Terminada"/>
    <x v="384"/>
    <n v="46"/>
    <n v="46"/>
    <s v="Librerías Educal. Libros y Artes. Conaculta "/>
    <s v="Educal, S.A. de C.V."/>
    <s v="Sucursal"/>
    <n v="2"/>
    <x v="383"/>
    <s v="Centro"/>
    <n v="97000"/>
    <s v="Yucatán"/>
    <n v="31"/>
    <s v="Mérida"/>
    <s v="01 999 923 9191"/>
    <s v="-"/>
    <s v="-"/>
    <s v="palacio_canton@educal.com.mx"/>
    <s v="www.educal.com.mx"/>
    <s v="Andremar Arriaga Aguilar"/>
    <s v="Jefe de Librería"/>
    <s v="Pedro López Pérez"/>
    <s v="Gerente"/>
    <s v="Librería"/>
    <n v="1"/>
    <m/>
    <n v="0"/>
    <n v="1"/>
    <n v="2001"/>
    <n v="2001"/>
    <s v="General "/>
    <n v="1"/>
    <s v=""/>
    <s v=""/>
    <s v="Interior del Museo de Antropología e Historia"/>
    <n v="5"/>
    <s v="Sí"/>
    <n v="1"/>
    <s v="No"/>
    <n v="2"/>
    <s v="Británica, FCE, Editorial Leyenda, Random House Mondadori y Santillana"/>
    <n v="30"/>
    <n v="2"/>
    <n v="3"/>
    <n v="35"/>
    <n v="2"/>
    <n v="15"/>
    <n v="70"/>
    <n v="15"/>
    <n v="0"/>
    <n v="100"/>
    <s v="Artesanías, revistas, discos, películas, separadores de libros, recuerdos, postales, timbres postales y pilas. Servicio express."/>
    <s v="Sí"/>
    <n v="1"/>
    <s v="Sí"/>
    <n v="1"/>
    <s v="Sí"/>
    <n v="1"/>
    <s v="No"/>
    <n v="2"/>
    <s v="Sí"/>
    <n v="1"/>
    <s v="Sí"/>
    <n v="1"/>
    <n v="1000000"/>
    <s v="N.d."/>
    <s v="si"/>
  </r>
  <r>
    <s v="O.k. Toda… Esta librería y la de arriba son independientes, aunque tengan el mismo nombre comercial. "/>
    <s v="Terminada"/>
    <s v="Terminada. Acerca de los porcentajes y la facturación anual, el señor Ismael, no supo decirme estos datos, debido a que el 26 de enero de 2012, empezo a laborar en Educal como Jefe de Librería. "/>
    <x v="385"/>
    <n v="46"/>
    <n v="46"/>
    <s v="Librerías Educal. Libros y Artes. Conaculta "/>
    <s v="Educal, S.A. de C.V."/>
    <s v="Sucursal"/>
    <n v="2"/>
    <x v="384"/>
    <s v="Bella Vista Zona del Río Nuevo"/>
    <n v="21150"/>
    <s v="Baja California"/>
    <n v="2"/>
    <s v="Mexicali"/>
    <s v="01 686 554 0438"/>
    <s v="-"/>
    <s v="-"/>
    <s v="mexicali@educal.com.mx"/>
    <s v="www.educal.com.mx"/>
    <s v="Ismael Alejandro García Medina"/>
    <s v="Jefe de Librería"/>
    <s v="Pedro López Pérez"/>
    <s v="Gerente"/>
    <s v="Librería"/>
    <n v="1"/>
    <m/>
    <n v="0"/>
    <n v="1"/>
    <n v="2005"/>
    <n v="2005"/>
    <s v="General "/>
    <n v="1"/>
    <s v=""/>
    <s v=""/>
    <s v="Interior del Centro Estatal de las Artes"/>
    <n v="5"/>
    <s v="Sí"/>
    <n v="1"/>
    <s v="No"/>
    <n v="2"/>
    <s v="Random House Mondadori, FCE y Ediciones Era"/>
    <n v="40"/>
    <n v="85"/>
    <n v="5"/>
    <n v="130"/>
    <n v="2"/>
    <n v="20"/>
    <n v="70"/>
    <n v="10"/>
    <n v="0"/>
    <n v="100"/>
    <s v="Discos, dvs culturales, revistas, artesanías, tazas, playeras, plumas y llaveros. Servicio express."/>
    <s v="Sí"/>
    <n v="1"/>
    <s v="Sí"/>
    <n v="1"/>
    <s v="Sí"/>
    <n v="1"/>
    <s v="No"/>
    <n v="2"/>
    <s v="Sí"/>
    <n v="1"/>
    <s v="Sí"/>
    <n v="2"/>
    <n v="438846"/>
    <s v="Proyecto o empresa unipersonal"/>
    <s v="no"/>
  </r>
  <r>
    <s v="O.k. Toda…"/>
    <s v="Terminada"/>
    <s v="Terminada"/>
    <x v="386"/>
    <n v="46"/>
    <n v="46"/>
    <s v="Librerías Educal. Libros y Artes. Conaculta "/>
    <s v="Educal, S.A. de C.V."/>
    <s v="Sucursal"/>
    <n v="2"/>
    <x v="385"/>
    <s v="Obrera"/>
    <n v="64010"/>
    <s v="Nuevo León"/>
    <n v="19"/>
    <s v="Monterrey"/>
    <s v="01 81 1101 5205"/>
    <s v="-"/>
    <s v="01 81 1101 5205"/>
    <s v="monterrey@educal.com.mx"/>
    <s v="www.educal.com.mx"/>
    <s v="Edgar Sánchez del Ángel"/>
    <s v="Jefe de Librería"/>
    <s v="Pedro López Pérez"/>
    <s v="Gerente"/>
    <s v="Librería"/>
    <n v="1"/>
    <m/>
    <n v="0"/>
    <n v="1"/>
    <n v="1999"/>
    <n v="1999"/>
    <s v="General "/>
    <n v="1"/>
    <s v=""/>
    <s v=""/>
    <s v="Interior de la Cineteca de Nuevo León"/>
    <n v="6"/>
    <s v="Sí"/>
    <n v="1"/>
    <s v="No"/>
    <n v="2"/>
    <s v="Ediciones B de México, Siglo XXI y Random House Mondadori y Anagrama"/>
    <n v="200"/>
    <n v="2"/>
    <n v="5"/>
    <n v="207"/>
    <n v="3"/>
    <n v="40"/>
    <n v="50"/>
    <n v="10"/>
    <n v="0"/>
    <n v="100"/>
    <s v="Artesanías, tazas, vasos, termos y revistas. "/>
    <s v="Sí"/>
    <n v="1"/>
    <s v="Sí"/>
    <n v="1"/>
    <s v="Sí"/>
    <n v="1"/>
    <s v="No"/>
    <n v="2"/>
    <s v="Sí"/>
    <n v="1"/>
    <s v="Sí"/>
    <n v="1"/>
    <n v="1000000"/>
    <s v="Micro"/>
    <s v="si"/>
  </r>
  <r>
    <s v="O.k. Toda…"/>
    <s v="Terminada"/>
    <s v="Terminada"/>
    <x v="387"/>
    <n v="46"/>
    <n v="46"/>
    <s v="Librerías Educal. Libros y Artes. Conaculta "/>
    <s v="Educal, S.A. de C.V."/>
    <s v="Sucursal"/>
    <n v="2"/>
    <x v="386"/>
    <s v="Centro"/>
    <n v="64000"/>
    <s v="Nuevo León"/>
    <n v="19"/>
    <s v="Monterrey"/>
    <s v="01 81 8343 9179"/>
    <s v="-"/>
    <s v="01 81 8343 9179"/>
    <s v="monterreymuseo@educal.com.mx"/>
    <s v="www.educal.com.mx"/>
    <s v="Jesús Rivera Rodríguez / Berenice Martínez Lara"/>
    <s v="Jefe de Librería / Auxiliar de Librería"/>
    <s v="Pedro López Pérez"/>
    <s v="Gerente"/>
    <s v="Librería"/>
    <n v="1"/>
    <m/>
    <n v="0"/>
    <n v="1"/>
    <n v="2005"/>
    <n v="2005"/>
    <s v="General "/>
    <n v="1"/>
    <s v=""/>
    <s v=""/>
    <s v="Interior del Museo de Historia Mexicana"/>
    <n v="5"/>
    <s v="Sí"/>
    <n v="1"/>
    <s v="No"/>
    <n v="2"/>
    <s v="Random House Mondadori, Océano y Selector"/>
    <n v="130"/>
    <n v="20"/>
    <n v="3"/>
    <n v="153"/>
    <n v="3"/>
    <n v="15"/>
    <n v="70"/>
    <n v="10"/>
    <n v="5"/>
    <n v="100"/>
    <s v="Artesanías, películas, cds, juegos educativos y revistas. Servicio express"/>
    <s v="Sí"/>
    <n v="1"/>
    <s v="Sí"/>
    <n v="1"/>
    <s v="Sí"/>
    <n v="1"/>
    <s v="No"/>
    <n v="2"/>
    <s v="Sí"/>
    <n v="1"/>
    <s v="Sí"/>
    <n v="1"/>
    <n v="600000"/>
    <s v="Proyecto o empresa unipersonal"/>
    <s v="si"/>
  </r>
  <r>
    <m/>
    <s v="Terminada"/>
    <s v="Terminada"/>
    <x v="388"/>
    <n v="46"/>
    <n v="46"/>
    <s v="Librerías Educal. Libros y Artes. Conaculta "/>
    <s v="Educal, S.A. de C.V."/>
    <s v="Sucursal"/>
    <n v="2"/>
    <x v="387"/>
    <s v="Sin nombre "/>
    <n v="88000"/>
    <s v="Tamaulipas"/>
    <n v="28"/>
    <s v="Nuevo Laredo"/>
    <s v="01 867 717 6111"/>
    <s v="-"/>
    <s v="01 867 717 6111"/>
    <s v="nuevo_laredo@educal.com.mx"/>
    <s v="www.educal.com.mx"/>
    <s v="Mayra Yaneth López Pérez"/>
    <s v="Jefe de Librería"/>
    <s v="Pedro López Pérez"/>
    <s v="Gerente"/>
    <s v="Librería"/>
    <n v="1"/>
    <m/>
    <n v="0"/>
    <n v="1"/>
    <n v="2004"/>
    <n v="2004"/>
    <s v="General "/>
    <n v="1"/>
    <s v=""/>
    <s v=""/>
    <s v="Interior del Centro Cultural Municipal Nuevo Laredo"/>
    <n v="5"/>
    <s v="Sí"/>
    <n v="1"/>
    <s v="No"/>
    <n v="2"/>
    <s v="Random House Mondadori, Océano y Selector"/>
    <n v="50"/>
    <n v="15"/>
    <n v="6"/>
    <n v="71"/>
    <n v="2"/>
    <n v="70"/>
    <n v="20"/>
    <n v="10"/>
    <n v="0"/>
    <n v="100"/>
    <s v="Artesanías, joyería de plata, revistas, cds, dvs, agendas, playeras y audio-libros. Servicio express."/>
    <s v="Sí"/>
    <n v="1"/>
    <s v="Sí"/>
    <n v="1"/>
    <s v="Sí"/>
    <n v="1"/>
    <s v="No"/>
    <n v="2"/>
    <s v="Sí"/>
    <n v="1"/>
    <s v="Sí"/>
    <n v="1"/>
    <n v="400000"/>
    <s v="N.d."/>
    <s v="si"/>
  </r>
  <r>
    <s v="O.k. El señor Raúl, me dijo que esta información no la proporcionan."/>
    <s v="Terminada"/>
    <s v="Terminada. La señorita Nayeli, estuvo incapacitada en el año 2010, por ello, no sabe los porcentajes de ventas ni la facturación de ése año. "/>
    <x v="389"/>
    <n v="46"/>
    <n v="46"/>
    <s v="Librerías Educal. Libros y Artes. Conaculta "/>
    <s v="Educal, S.A. de C.V."/>
    <s v="Sucursal"/>
    <n v="2"/>
    <x v="388"/>
    <s v="Centro"/>
    <n v="42000"/>
    <s v="Hidalgo"/>
    <n v="13"/>
    <s v="Pachuca de Soto"/>
    <s v="01 771 718 9310"/>
    <s v="-"/>
    <s v="01 771 718 9310"/>
    <s v="pachuca@educal.com.mx"/>
    <s v="www.educal.com.mx"/>
    <s v="Nayeli Velázquez Garnica"/>
    <s v="Jefe de Librería"/>
    <s v="Pedro López Pérez"/>
    <s v="Gerente"/>
    <s v="Librería"/>
    <n v="1"/>
    <m/>
    <n v="0"/>
    <n v="1"/>
    <n v="2000"/>
    <n v="2000"/>
    <s v="General "/>
    <n v="1"/>
    <s v=""/>
    <s v=""/>
    <s v="Interior del Teatro Bartolomé de Medina"/>
    <n v="6"/>
    <s v="Sí"/>
    <n v="1"/>
    <s v="No"/>
    <n v="2"/>
    <s v="Random House Mondadori y Siglo XXI "/>
    <n v="90"/>
    <n v="6"/>
    <n v="4"/>
    <n v="100"/>
    <n v="2"/>
    <n v="50"/>
    <n v="1"/>
    <n v="49"/>
    <n v="0"/>
    <n v="100"/>
    <s v="Películas, videos, carteles, revistas, material didáctico y discos. Servicio express"/>
    <s v="Sí"/>
    <n v="1"/>
    <s v="Sí"/>
    <n v="1"/>
    <s v="Sí"/>
    <n v="1"/>
    <s v="No"/>
    <n v="2"/>
    <s v="Sí"/>
    <n v="1"/>
    <s v="Sí"/>
    <n v="2"/>
    <s v="N.d."/>
    <s v="N.d."/>
    <s v="sí"/>
  </r>
  <r>
    <m/>
    <s v="Terminada"/>
    <s v="Terminada"/>
    <x v="390"/>
    <n v="46"/>
    <n v="46"/>
    <s v="Librerías Educal. Libros y Artes. Conaculta "/>
    <s v="Educal, S.A. de C.V."/>
    <s v="Sucursal"/>
    <n v="2"/>
    <x v="389"/>
    <s v="Villas del Sur"/>
    <n v="76040"/>
    <s v="Querétaro"/>
    <n v="22"/>
    <s v="Querétaro"/>
    <s v="01 442 214 5756"/>
    <s v="-"/>
    <s v="01 442 214 5756"/>
    <s v="centro_queretaro@educal.com.mx"/>
    <s v="www.educal.com.mx"/>
    <s v="Laura Judith Hernández Hernández"/>
    <s v="Jefa de Librería"/>
    <s v="Pedro López Pérez"/>
    <s v="Gerente"/>
    <s v="Librería"/>
    <n v="1"/>
    <m/>
    <n v="0"/>
    <n v="1"/>
    <n v="2003"/>
    <n v="2003"/>
    <s v="General "/>
    <n v="1"/>
    <s v=""/>
    <s v=""/>
    <s v="Interior del Centro Cultural Manuel Gómez Morin"/>
    <n v="5"/>
    <s v="Sí"/>
    <n v="1"/>
    <s v="No"/>
    <n v="2"/>
    <s v="Editorial Anagrama y Colofón"/>
    <n v="245.24"/>
    <n v="4"/>
    <n v="2.5"/>
    <n v="251.74"/>
    <n v="3"/>
    <n v="85"/>
    <n v="10"/>
    <n v="5"/>
    <n v="0"/>
    <n v="100"/>
    <s v="Artesanías, tarjetas postales, películas, música, souvenirs y revistas. Servicio express"/>
    <s v="Sí"/>
    <n v="1"/>
    <s v="Sí"/>
    <n v="1"/>
    <s v="Sí"/>
    <n v="1"/>
    <s v="No"/>
    <n v="2"/>
    <s v="Sí"/>
    <n v="1"/>
    <s v="Sí"/>
    <n v="1"/>
    <n v="685000"/>
    <s v="Proyecto o empresa unipersonal"/>
    <s v="sí"/>
  </r>
  <r>
    <s v="O.k. Falta la facturación. Solicitarla por e-mail. Agosto 25, 2009"/>
    <s v="Terminada"/>
    <s v="Terminada. La encargada de la librería se mostró muy apática."/>
    <x v="391"/>
    <n v="46"/>
    <n v="46"/>
    <s v="Librerías Educal. Libros y Artes. Conaculta "/>
    <s v="Educal, S.A. de C.V."/>
    <s v="Sucursal"/>
    <n v="2"/>
    <x v="390"/>
    <s v="Centro"/>
    <n v="76000"/>
    <s v="Querétaro"/>
    <n v="22"/>
    <s v="Querétaro"/>
    <s v="01 442 214 5408"/>
    <s v="-"/>
    <s v="01 442 214 5408"/>
    <s v="queretaro_museo@educal.com.mx"/>
    <s v="www.educal.com.mx"/>
    <s v="Teresa García Aguilar"/>
    <s v="Jefe de Librería"/>
    <s v="Pedro López Pérez"/>
    <s v="Gerente"/>
    <s v="Librería"/>
    <n v="1"/>
    <m/>
    <n v="0"/>
    <n v="1"/>
    <n v="2001"/>
    <n v="2001"/>
    <s v="General "/>
    <n v="1"/>
    <s v=""/>
    <s v=""/>
    <s v="Interior del Museo de Arte"/>
    <n v="5"/>
    <s v="No"/>
    <n v="2"/>
    <s v="No"/>
    <n v="2"/>
    <s v="Nadie"/>
    <n v="50"/>
    <n v="6.79"/>
    <n v="2"/>
    <n v="58.79"/>
    <n v="2"/>
    <n v="50"/>
    <n v="30"/>
    <n v="20"/>
    <n v="0"/>
    <n v="100"/>
    <s v="Discos, videos, artesanías, revistas, joyería de plata, llaveros de niquel y mascadas de Pineda Covali. Servicio express y monedero electrónico"/>
    <s v="Sí"/>
    <n v="1"/>
    <s v="Sí"/>
    <n v="1"/>
    <s v="Sí"/>
    <n v="1"/>
    <s v="No"/>
    <n v="2"/>
    <s v="Sí"/>
    <n v="1"/>
    <s v="Sí"/>
    <n v="1"/>
    <n v="480000"/>
    <s v="Proyecto o empresa unipersonal"/>
    <s v="sí"/>
  </r>
  <r>
    <s v="O.k. Falta la facturación. Solicitarla por e-mail. Agosto 25, 2009"/>
    <s v="Terminada"/>
    <s v="Terminada"/>
    <x v="392"/>
    <n v="46"/>
    <n v="46"/>
    <s v="Librerías Educal. Libros y Artes. Conaculta "/>
    <s v="Educal, S.A. de C.V."/>
    <s v="Sucursal"/>
    <n v="2"/>
    <x v="391"/>
    <s v="Centro"/>
    <n v="36700"/>
    <s v="Guanajuato"/>
    <n v="11"/>
    <s v="Salamanca"/>
    <s v="01 464 641 6156"/>
    <s v="-"/>
    <s v="01 464 641 6156"/>
    <s v="salamanca@educal.com.mx"/>
    <s v="www.educal.com.mx"/>
    <s v="Ma. del Carmen Martínez Banda"/>
    <s v="Jefe de Librería"/>
    <s v="Pedro López Pérez"/>
    <s v="Gerente"/>
    <s v="Librería"/>
    <n v="1"/>
    <m/>
    <n v="0"/>
    <n v="1"/>
    <n v="2002"/>
    <n v="2002"/>
    <s v="General "/>
    <n v="1"/>
    <s v=""/>
    <s v=""/>
    <s v="Exconvento de San Juan de Sahagún"/>
    <n v="5"/>
    <s v="Sí"/>
    <n v="1"/>
    <s v="No"/>
    <n v="2"/>
    <s v="Océano, Random House Mondadori, Santillana, Urano y Planeta "/>
    <n v="60"/>
    <n v="40"/>
    <n v="3"/>
    <n v="103"/>
    <n v="2"/>
    <n v="96"/>
    <n v="1"/>
    <n v="3"/>
    <n v="0"/>
    <n v="100"/>
    <s v="Revistas, playeras, artesanías, plumas, tazas, lapiceros, llaveros, cds, dvs, réplicas del INAH, tajertas postales y pósters (litografía). Servicio Express y Monedero electrónico"/>
    <s v="Sí"/>
    <n v="1"/>
    <s v="Sí"/>
    <n v="1"/>
    <s v="Sí"/>
    <n v="1"/>
    <s v="No"/>
    <n v="2"/>
    <s v="Sí"/>
    <n v="1"/>
    <s v="Sí"/>
    <n v="1"/>
    <n v="497547"/>
    <s v="Proyecto o empresa unipersonal"/>
    <s v="sí"/>
  </r>
  <r>
    <m/>
    <s v="Terminada"/>
    <s v="Terminada"/>
    <x v="393"/>
    <n v="46"/>
    <n v="46"/>
    <s v="Librerías Educal. Libros y Artes. Conaculta "/>
    <s v="Educal, S.A. de C.V."/>
    <s v="Sucursal"/>
    <n v="2"/>
    <x v="392"/>
    <s v="Centro"/>
    <n v="25000"/>
    <s v="Coahuila"/>
    <n v="7"/>
    <s v="Saltillo"/>
    <s v="01 844 481 6351"/>
    <s v="-"/>
    <s v="01 844 481 6351"/>
    <s v="saltillo@educal.com.mx"/>
    <s v="www.educal.com.mx"/>
    <s v="Yoselin Paola Rodríguez Hernández / Jesús Contreras"/>
    <s v="Jefe de Librería / Auxiliar de Librería"/>
    <s v="Pedro López Pérez"/>
    <s v="Gerente"/>
    <s v="Librería"/>
    <n v="1"/>
    <m/>
    <n v="0"/>
    <n v="1"/>
    <n v="2004"/>
    <n v="2004"/>
    <s v="General "/>
    <n v="1"/>
    <s v=""/>
    <s v=""/>
    <s v="Interior de la Secretaría de Cultura"/>
    <n v="5"/>
    <s v="Sí"/>
    <n v="1"/>
    <s v="No"/>
    <n v="2"/>
    <s v="Vergara y Ribas y, Espasa"/>
    <n v="100"/>
    <n v="0"/>
    <n v="12"/>
    <n v="112"/>
    <n v="3"/>
    <n v="25"/>
    <n v="50"/>
    <n v="25"/>
    <n v="0"/>
    <n v="100"/>
    <s v="Revistas, discos, dvs, juguetes didácticos, artesanías y joyería de plata. Servicio express"/>
    <s v="Sí"/>
    <n v="1"/>
    <s v="Sí"/>
    <n v="1"/>
    <s v="Sí"/>
    <n v="1"/>
    <s v="No"/>
    <n v="2"/>
    <s v="Sí"/>
    <n v="1"/>
    <s v="Sí"/>
    <n v="1"/>
    <n v="970000"/>
    <s v="Proyecto o empresa unipersonal"/>
    <s v="si"/>
  </r>
  <r>
    <m/>
    <s v="Terminada"/>
    <s v="Terminada"/>
    <x v="394"/>
    <n v="46"/>
    <n v="46"/>
    <s v="Librerías Educal. Libros y Artes. Conaculta "/>
    <s v="Educal, S.A. de C.V."/>
    <s v="Sucursal"/>
    <n v="2"/>
    <x v="393"/>
    <s v="Julián Carrillo"/>
    <n v="78340"/>
    <s v="San Luis Potosí"/>
    <m/>
    <s v="San Luis Potosí"/>
    <s v="01 444 839 2395"/>
    <m/>
    <s v="01 444 839 2395"/>
    <s v="sanluiscentro@educal.com.mx"/>
    <s v="www.educal.com.mx"/>
    <s v="Alfredo Chavarría Flores"/>
    <s v="Jefe de Librería"/>
    <s v="Pedro López Pérez"/>
    <s v="Gerente"/>
    <s v="Librería"/>
    <n v="1"/>
    <m/>
    <n v="0"/>
    <n v="1"/>
    <d v="2009-01-02T00:00:00"/>
    <n v="2009"/>
    <s v="General"/>
    <n v="1"/>
    <m/>
    <m/>
    <s v="Centro de las Artes"/>
    <m/>
    <s v="Sí"/>
    <n v="1"/>
    <s v="No"/>
    <n v="2"/>
    <s v="Sexto Piso y Ariel"/>
    <n v="90"/>
    <n v="30"/>
    <n v="5"/>
    <n v="125"/>
    <n v="3"/>
    <n v="60"/>
    <n v="20"/>
    <n v="20"/>
    <n v="0"/>
    <n v="100"/>
    <s v="Artesanías, revistas, audio-video, audio-libros y souvenirs. Servicio express y traspaso entre librerías y monedero electrónico"/>
    <s v="Sí"/>
    <n v="1"/>
    <s v="Sí"/>
    <n v="1"/>
    <s v="Sí"/>
    <n v="1"/>
    <s v="No"/>
    <n v="2"/>
    <s v="Sí"/>
    <n v="1"/>
    <s v="Sí"/>
    <n v="1"/>
    <s v="N.d."/>
    <s v="N.d."/>
    <s v="sí"/>
  </r>
  <r>
    <s v="O.k. Toda…"/>
    <s v="Terminada"/>
    <s v="Terminada"/>
    <x v="395"/>
    <n v="46"/>
    <n v="46"/>
    <s v="Librerías Educal. Libros y Artes. Conaculta "/>
    <s v="Educal, S.A. de C.V."/>
    <s v="Sucursal"/>
    <n v="2"/>
    <x v="394"/>
    <s v="Centro"/>
    <s v="54600"/>
    <s v="México"/>
    <n v="15"/>
    <s v="Tepotzotlán"/>
    <s v="5876 6856"/>
    <s v="-"/>
    <s v="-"/>
    <s v="virreinato_museo@educal.com.mx"/>
    <s v="www.educal.com.mx"/>
    <s v="Noemí García Díaz"/>
    <s v="Jefe de Librería / Auxiliar de Librería"/>
    <s v="Pedro López Pérez"/>
    <s v="Gerente"/>
    <s v="Librería"/>
    <n v="1"/>
    <m/>
    <n v="0"/>
    <n v="1"/>
    <n v="2000"/>
    <n v="2000"/>
    <s v="General "/>
    <n v="1"/>
    <s v=""/>
    <s v=""/>
    <s v="Interior del Museo Nacional del Virreynato"/>
    <n v="5"/>
    <s v="Si"/>
    <n v="2"/>
    <s v="No"/>
    <n v="2"/>
    <s v="Fondo de Cultura Económica y Artes de México"/>
    <n v="41.07"/>
    <n v="9.27"/>
    <n v="4"/>
    <n v="54.34"/>
    <n v="2"/>
    <n v="45"/>
    <n v="5"/>
    <n v="50"/>
    <n v="0"/>
    <n v="100"/>
    <s v="Alhajeros, cruces, tazas, llaveros, adornos para celular, lápices, plumas y revistas."/>
    <s v="Sí"/>
    <n v="1"/>
    <s v="Sí"/>
    <n v="1"/>
    <s v="Sí"/>
    <n v="1"/>
    <s v="No"/>
    <n v="2"/>
    <s v="Sí"/>
    <n v="1"/>
    <s v="Sí"/>
    <n v="1"/>
    <n v="500000"/>
    <s v="Proyecto o empresa unipersonal"/>
    <s v="sí"/>
  </r>
  <r>
    <m/>
    <s v="Terminada"/>
    <s v="Terminada"/>
    <x v="396"/>
    <n v="46"/>
    <n v="46"/>
    <s v="Librerías Educal. Libros y Artes. Conaculta "/>
    <s v="Educal, S.A. de C.V."/>
    <s v="Sucursal"/>
    <n v="2"/>
    <x v="395"/>
    <s v="Zona Río"/>
    <n v="22320"/>
    <s v="Baja California"/>
    <n v="2"/>
    <s v="Tijuana"/>
    <s v="01 664 684 1078"/>
    <s v="-"/>
    <s v="01 664 684 1078"/>
    <s v="tijuana_cecut@educal.com.mx"/>
    <s v="www.educal.com.mx"/>
    <s v="Ma. del Rosario Ramírez Alvarado"/>
    <s v="Jefe de Librería"/>
    <s v="Pedro López Pérez"/>
    <s v="Gerente"/>
    <s v="Librería"/>
    <n v="1"/>
    <m/>
    <n v="0"/>
    <n v="1"/>
    <n v="1997"/>
    <n v="1997"/>
    <s v="General "/>
    <n v="1"/>
    <s v="Fotografía, arquitectura, literatura, escultura"/>
    <m/>
    <s v="Interior del Centro Cultural Tijuana"/>
    <n v="5"/>
    <s v="Sí"/>
    <n v="1"/>
    <s v="No"/>
    <n v="2"/>
    <s v="Advanced Marketing, Nueva Guía, Océano, Almadía, Planeta, Random House Mondadori, Urano y Conaculta"/>
    <n v="64"/>
    <n v="0"/>
    <n v="4"/>
    <n v="68"/>
    <n v="4"/>
    <n v="30"/>
    <n v="40"/>
    <n v="30"/>
    <n v="0"/>
    <n v="100"/>
    <s v="Artesanía popular mexicana, revistas, dvs, cds, tazas, bolsas, jarrones y separadores de libros. Servicio express y monedero electrónico"/>
    <s v="Sí"/>
    <n v="1"/>
    <s v="Sí"/>
    <n v="1"/>
    <s v="Sí"/>
    <n v="1"/>
    <s v="No"/>
    <n v="2"/>
    <s v="Sí"/>
    <n v="1"/>
    <s v="Sí"/>
    <n v="1"/>
    <n v="1000000"/>
    <s v="Proyecto o empresa unipersonal"/>
    <s v="sí"/>
  </r>
  <r>
    <m/>
    <s v="Terminada"/>
    <s v="Terminada"/>
    <x v="397"/>
    <n v="46"/>
    <n v="46"/>
    <s v="Librerías Educal. Libros y Artes. Conaculta "/>
    <s v="Educal, S.A. de C.V."/>
    <s v="Sucursal"/>
    <n v="2"/>
    <x v="396"/>
    <s v="Centro"/>
    <n v="77780"/>
    <s v="Quintana Roo"/>
    <n v="23"/>
    <s v="Túlum"/>
    <s v="01 984 871 2607"/>
    <s v="-"/>
    <s v="01 984 871 2607"/>
    <s v="tulum@educal.com.mx"/>
    <s v="www.educal.com.mx"/>
    <s v="Juan Pablo Hidalgo Poot"/>
    <s v="Jefe de Librería"/>
    <s v="Pedro López Pérez"/>
    <s v="Gerente"/>
    <s v="Librería"/>
    <n v="1"/>
    <m/>
    <n v="0"/>
    <n v="1"/>
    <n v="2002"/>
    <n v="2002"/>
    <s v="General "/>
    <n v="1"/>
    <s v=""/>
    <s v=""/>
    <s v="Interior Zona Arqueológica, Túlum"/>
    <n v="5"/>
    <s v="Sí"/>
    <n v="1"/>
    <s v="No"/>
    <n v="2"/>
    <s v="Monclem, Editorial Dante y Artes de México"/>
    <n v="30"/>
    <n v="5"/>
    <n v="3"/>
    <n v="38"/>
    <n v="3"/>
    <n v="20"/>
    <n v="10"/>
    <n v="70"/>
    <n v="0"/>
    <n v="100"/>
    <s v="Artesanías, tequileros, llaveros, nacimientos, joyería de plata, revistas, cds, dvs, tazas y reproducciones arqueológicas. "/>
    <s v="Sí"/>
    <n v="1"/>
    <s v="Sí"/>
    <n v="1"/>
    <s v="Sí"/>
    <n v="1"/>
    <s v="No"/>
    <n v="2"/>
    <s v="Sí"/>
    <n v="1"/>
    <s v="Sí"/>
    <n v="2"/>
    <n v="2600000"/>
    <s v="Micro"/>
    <s v="sí"/>
  </r>
  <r>
    <s v="O.k. Toda…"/>
    <s v="Terminada"/>
    <s v="Terminada"/>
    <x v="398"/>
    <n v="46"/>
    <n v="46"/>
    <s v="Librerías Educal. Libros y Artes. Conaculta "/>
    <s v="Educal, S.A. de C.V."/>
    <s v="Sucursal"/>
    <n v="2"/>
    <x v="397"/>
    <s v="Centro"/>
    <n v="29000"/>
    <s v="Chiapas"/>
    <n v="5"/>
    <s v="Tuxtla Gutiérrez"/>
    <s v="01 961 614 5257"/>
    <s v="-"/>
    <s v="01 961 614 5257"/>
    <s v="tuxtla@educal.com.mx"/>
    <s v="www.educal.com.mx"/>
    <s v="Limber Hernández Díaz"/>
    <s v="Jefe de Librería"/>
    <s v="Pedro López Pérez"/>
    <s v="Gerente"/>
    <s v="Librería"/>
    <n v="1"/>
    <m/>
    <n v="0"/>
    <n v="1"/>
    <n v="1999"/>
    <n v="1999"/>
    <s v="General "/>
    <n v="1"/>
    <s v=""/>
    <s v=""/>
    <s v="Interior del Centro Cultural de Chiapas &quot;Jaime Sabines&quot;"/>
    <n v="5"/>
    <s v="Sí"/>
    <n v="1"/>
    <s v="No"/>
    <n v="2"/>
    <s v="Colofón, Paidós y Gedisa"/>
    <n v="140"/>
    <n v="5"/>
    <n v="5"/>
    <n v="150"/>
    <n v="3"/>
    <n v="50"/>
    <n v="30"/>
    <n v="20"/>
    <n v="0"/>
    <n v="100"/>
    <s v="Tazas, bolsas, playeras, revistas, cds y películas. Servicio express"/>
    <s v="Sí"/>
    <n v="1"/>
    <s v="Sí"/>
    <n v="1"/>
    <s v="Sí"/>
    <n v="1"/>
    <s v="No"/>
    <n v="2"/>
    <s v="Sí"/>
    <n v="1"/>
    <s v="Sí"/>
    <n v="2"/>
    <n v="1590416.85"/>
    <s v="Micro"/>
    <s v="si"/>
  </r>
  <r>
    <s v="O.k. Toda…"/>
    <s v="Terminada"/>
    <s v="Terminada"/>
    <x v="399"/>
    <n v="46"/>
    <n v="46"/>
    <s v="Librerías Educal. Libros y Artes. Conaculta "/>
    <s v="Educal, S.A. de C.V."/>
    <s v="Sucursal"/>
    <n v="2"/>
    <x v="398"/>
    <s v="Centro Histórico"/>
    <n v="98060"/>
    <s v="Zacatecas"/>
    <n v="32"/>
    <s v="Zacatecas"/>
    <s v="01 492 922 4136"/>
    <s v="-"/>
    <s v="01 492 922 4136"/>
    <s v="zacatecas@educal.com.mx"/>
    <s v="www.educal.com.mx"/>
    <s v="Roberto Carlos Galván López / Cristina Hernández Nuñez"/>
    <s v="Jefe / Auxiliar de Librería"/>
    <s v="Pedro López Pérez"/>
    <s v="Gerente"/>
    <s v="Librería"/>
    <n v="1"/>
    <m/>
    <n v="0"/>
    <n v="1"/>
    <n v="2000"/>
    <n v="2000"/>
    <s v="General "/>
    <n v="1"/>
    <s v=""/>
    <s v=""/>
    <s v="Interior del Museo Manuel Felguérez"/>
    <n v="5"/>
    <s v="Sí"/>
    <n v="1"/>
    <s v="No"/>
    <n v="2"/>
    <s v="Santillana y Alfaguara "/>
    <n v="85"/>
    <n v="11"/>
    <n v="4"/>
    <n v="100"/>
    <n v="2"/>
    <n v="30"/>
    <n v="40"/>
    <n v="30"/>
    <n v="0"/>
    <n v="100"/>
    <s v="Souvenirs, reproducción de pinturas, revistas, grabados originales y artesanías. Servicio express y monedero electrónico. "/>
    <s v="Sí"/>
    <n v="1"/>
    <s v="Sí"/>
    <n v="1"/>
    <s v="Sí"/>
    <n v="1"/>
    <s v="Sí"/>
    <n v="1"/>
    <s v="Sí"/>
    <n v="1"/>
    <s v="Sí"/>
    <n v="1"/>
    <n v="755938.92"/>
    <s v="Proyecto o empresa unipersonal"/>
    <s v="sí"/>
  </r>
  <r>
    <m/>
    <s v="Terminada"/>
    <s v="Terminada"/>
    <x v="400"/>
    <n v="46"/>
    <n v="46"/>
    <s v="Librerías Educal. Libros y Artes. Conaculta "/>
    <s v="Educal, S.A. de C.V."/>
    <s v="Sucursal"/>
    <n v="2"/>
    <x v="399"/>
    <s v="Centro"/>
    <n v="22800"/>
    <s v="Baja California"/>
    <n v="2"/>
    <s v="Ensenada"/>
    <s v="01 646 176 5337"/>
    <s v="-"/>
    <s v="01 646 176 5337"/>
    <s v="ensenada@educal.com.mx"/>
    <s v="www.educal.com.mx"/>
    <s v="Martha Patricia Gutiérrez Loeza"/>
    <s v="Jefe de Librería"/>
    <s v="Pedro López Pérez"/>
    <s v="Gerente"/>
    <s v="Librería"/>
    <n v="1"/>
    <m/>
    <n v="0"/>
    <n v="1"/>
    <n v="2007"/>
    <n v="2007"/>
    <s v="General "/>
    <n v="1"/>
    <m/>
    <s v=""/>
    <s v="Interior del Centro Estatal de las Artes"/>
    <n v="6"/>
    <s v="Sí"/>
    <n v="2"/>
    <s v="No"/>
    <n v="2"/>
    <s v="Distribuidora Marín, Colofón y Advanced Marketing"/>
    <n v="40"/>
    <n v="10"/>
    <n v="2"/>
    <n v="52"/>
    <n v="2"/>
    <n v="65"/>
    <n v="15"/>
    <n v="20"/>
    <n v="0"/>
    <n v="100"/>
    <s v="Revistas, artesanías, películas, dvs, música, tazas, llaveros, separadores de libros, joyería de plata y playeras. Servicio especial"/>
    <s v="Sí"/>
    <n v="1"/>
    <s v="Sí"/>
    <n v="1"/>
    <s v="Sí"/>
    <n v="1"/>
    <s v="No"/>
    <n v="2"/>
    <s v="Sí"/>
    <n v="1"/>
    <s v="Sí"/>
    <n v="2"/>
    <s v="N.d."/>
    <s v="N.d."/>
    <s v="si"/>
  </r>
  <r>
    <m/>
    <s v="Terminada"/>
    <s v="Terminada"/>
    <x v="401"/>
    <n v="46"/>
    <n v="46"/>
    <s v="Librerías Educal. Libros y Artes. Conaculta "/>
    <s v="Educal, S.A. de C.V."/>
    <s v="Sucursal"/>
    <n v="2"/>
    <x v="400"/>
    <s v="Centro"/>
    <n v="24100"/>
    <s v="Campeche"/>
    <n v="4"/>
    <s v="Carmen"/>
    <s v="01 938 382 8403"/>
    <s v="-"/>
    <s v="N.d."/>
    <s v="cdcarmen@educal.com.mx"/>
    <s v="www.educal.com.mx"/>
    <s v="Jonatan Montejo Pech"/>
    <s v="Jefe de Librería"/>
    <s v="Pedro López Pérez"/>
    <s v="Gerente"/>
    <s v="Librería"/>
    <n v="1"/>
    <m/>
    <n v="0"/>
    <n v="1"/>
    <n v="2006"/>
    <n v="2006"/>
    <s v="General "/>
    <n v="1"/>
    <m/>
    <s v=""/>
    <s v="Interior de la Casa de la Cultura"/>
    <n v="5"/>
    <s v="Sí"/>
    <n v="2"/>
    <s v="No"/>
    <n v="2"/>
    <s v="Planeta, Océano y Random House Mondadori"/>
    <n v="25"/>
    <n v="15"/>
    <n v="3"/>
    <n v="43"/>
    <n v="2"/>
    <n v="15"/>
    <n v="50"/>
    <n v="20"/>
    <n v="15"/>
    <n v="100"/>
    <s v="Videos, revistas, dvs y artesanías. Servicio especial  y participación en las Ferias de Libros"/>
    <s v="Sí"/>
    <n v="1"/>
    <s v="Sí"/>
    <n v="1"/>
    <s v="Sí"/>
    <n v="1"/>
    <s v="No"/>
    <n v="2"/>
    <s v="Sí"/>
    <n v="1"/>
    <s v="Sí"/>
    <n v="2"/>
    <n v="481000"/>
    <s v="Proyecto o empresa unipersonal"/>
    <s v="sí"/>
  </r>
  <r>
    <s v="Julio 23, Llamar de 10:00 a 13:30 hrs., porque faltó la facturación y los porcentajes. "/>
    <s v="Terminada"/>
    <s v="Terminada"/>
    <x v="402"/>
    <n v="46"/>
    <n v="46"/>
    <s v="Librerías Educal. Libros y Artes. Conaculta "/>
    <s v="Educal, S.A. de C.V."/>
    <s v="Sucursal"/>
    <n v="2"/>
    <x v="401"/>
    <s v="Centro"/>
    <n v="31000"/>
    <s v="Chihuahua"/>
    <n v="6"/>
    <s v="Chihuahua"/>
    <s v="01 614 415 4190"/>
    <s v="-"/>
    <s v="01 614 415 4190"/>
    <s v="chihuahua@educal.com.mx"/>
    <s v="www.educal.com.mx"/>
    <s v="Nora Mireya Santoyo Cortés"/>
    <s v="Jefe de Librería"/>
    <s v="Pedro López Pérez"/>
    <s v="Gerente"/>
    <s v="Librería"/>
    <n v="1"/>
    <m/>
    <n v="0"/>
    <n v="1"/>
    <n v="2006"/>
    <n v="2006"/>
    <s v="General "/>
    <n v="1"/>
    <s v="Libros para estudiantes de preparatoria abierta"/>
    <m/>
    <s v="Interior Museo Casa Chihuahua"/>
    <n v="5"/>
    <s v="Sí"/>
    <n v="1"/>
    <s v="No"/>
    <n v="2"/>
    <s v="Océano, SM, Alfaguara, Almadía y Santillana"/>
    <n v="78"/>
    <n v="10"/>
    <n v="5"/>
    <n v="93"/>
    <n v="2"/>
    <n v="75"/>
    <n v="10"/>
    <n v="15"/>
    <n v="0"/>
    <n v="100"/>
    <s v="Revistas, vídeos, cds, dvs, playeras, joyería, artesanías y souvenirs. Servicio express"/>
    <s v="Sí"/>
    <n v="1"/>
    <s v="Sí"/>
    <n v="1"/>
    <s v="Sí"/>
    <n v="1"/>
    <s v="No"/>
    <n v="2"/>
    <s v="Sí"/>
    <n v="1"/>
    <s v="Sí"/>
    <n v="2"/>
    <n v="320000"/>
    <s v="Proyecto o empresa unipersonal"/>
    <s v="sí"/>
  </r>
  <r>
    <s v="O.k. Toda… Ivon Galán me dijo el rango de esta librería y de las demás. "/>
    <s v="Terminada"/>
    <s v="Terminada"/>
    <x v="403"/>
    <n v="46"/>
    <n v="46"/>
    <s v="Librerías Educal. Libros y Artes. Conaculta "/>
    <s v="Educal, S.A. de C.V."/>
    <s v="Sucursal"/>
    <n v="2"/>
    <x v="402"/>
    <s v="La Martinica"/>
    <n v="37500"/>
    <s v="Guanajuato"/>
    <n v="11"/>
    <s v="León"/>
    <s v="01 477 764 1693"/>
    <s v="-"/>
    <s v="01 477 764 1693"/>
    <s v="leonguanajuato@educal.com.mx"/>
    <s v="www.educal.com.mx"/>
    <s v="Alma Lidia López Torres"/>
    <s v="Jefe de Librería"/>
    <s v="Pedro López Pérez"/>
    <s v="Gerente"/>
    <s v="Librería"/>
    <n v="1"/>
    <m/>
    <n v="0"/>
    <n v="1"/>
    <n v="2006"/>
    <n v="2006"/>
    <s v="General "/>
    <n v="1"/>
    <m/>
    <s v=""/>
    <s v="Interior del Museo de Arte e Historia de Guanajuato"/>
    <n v="5"/>
    <s v="No"/>
    <n v="2"/>
    <s v="No"/>
    <n v="2"/>
    <s v="Nadie"/>
    <n v="100"/>
    <n v="20"/>
    <n v="5"/>
    <n v="125"/>
    <n v="2"/>
    <n v="35"/>
    <n v="10"/>
    <n v="15"/>
    <n v="40"/>
    <n v="100"/>
    <s v="Artesanías, discos, dvs y souvenirs. Servicio Express y Ferias de Libros"/>
    <s v="Sí"/>
    <n v="1"/>
    <s v="Sí"/>
    <n v="1"/>
    <s v="Sí"/>
    <n v="1"/>
    <s v="No"/>
    <n v="2"/>
    <s v="Sí"/>
    <n v="1"/>
    <s v="Sí"/>
    <n v="1"/>
    <n v="600000"/>
    <s v="Proyecto o empresa unipersonal"/>
    <s v="sí"/>
  </r>
  <r>
    <s v="El 15 de diciembre,  comunicarme con Ivon, porque falta el año de fundación de aquí y la librería de abajo."/>
    <s v="Terminada"/>
    <s v="Terminada. El 13 de febrero a las 13:55 hrs., al señor González Carbajal a través del correo electrónico le solicité la actualización de datos..., porque no sé que es lo que esta sucediendo con su línea telefónica.  El 7 y el 8 de febrero, a las 5:11 p.m., y 12:43 p.m., he llamado pero no me han contestado. Aunque Lucía Flores me dijo que si esta funcionando."/>
    <x v="404"/>
    <n v="46"/>
    <n v="46"/>
    <s v="Librerías Educal. Libros y Artes. Conaculta "/>
    <s v="Educal, S.A. de C.V."/>
    <s v="Sucursal"/>
    <n v="2"/>
    <x v="403"/>
    <s v="Centro"/>
    <n v="50000"/>
    <s v="México"/>
    <n v="15"/>
    <s v="Toluca"/>
    <s v="01 722 167 3491"/>
    <s v="-"/>
    <s v="01 722 167 3491"/>
    <s v="toluca@educal.com.mx"/>
    <s v="www.educal.com.mx"/>
    <s v="Alfonso González Carbajal"/>
    <s v="Jefe de Librería"/>
    <s v="Pedro López Pérez"/>
    <s v="Gerente"/>
    <s v="Librería"/>
    <n v="1"/>
    <m/>
    <n v="0"/>
    <n v="1"/>
    <n v="2006"/>
    <n v="2006"/>
    <s v="General "/>
    <n v="1"/>
    <m/>
    <s v=""/>
    <s v="Interior del Museo José María Velasco"/>
    <n v="5"/>
    <s v="Sí"/>
    <n v="1"/>
    <s v="No"/>
    <n v="2"/>
    <s v="Celesa, Distribuidora Marín, Editorial Paidós y Colofón"/>
    <n v="72"/>
    <n v="3"/>
    <n v="2"/>
    <n v="77"/>
    <n v="2"/>
    <n v="60"/>
    <n v="25"/>
    <n v="15"/>
    <n v="0"/>
    <n v="100"/>
    <s v="Artesanías, videos, audio-libros, joyería de plata, revistas institucionales y pósters. Servicio especial  y monedero electrónico"/>
    <s v="Sí"/>
    <n v="1"/>
    <s v="Sí"/>
    <n v="1"/>
    <s v="Sí"/>
    <n v="1"/>
    <s v="No"/>
    <n v="2"/>
    <s v="Sí"/>
    <n v="1"/>
    <s v="Sí"/>
    <n v="2"/>
    <n v="495650"/>
    <s v="Proyecto o empresa unipersonal"/>
    <s v="no"/>
  </r>
  <r>
    <s v="El 15 de diciembre,  comunicarme con Ivon, porque falta el año de fundación de aquí y la librería de abajo."/>
    <s v="Terminada"/>
    <s v="Terminada"/>
    <x v="405"/>
    <n v="46"/>
    <n v="46"/>
    <s v="Librerías Educal. Libros y Artes. Conaculta "/>
    <s v="Educal, S.A. de C.V."/>
    <s v="Sucursal"/>
    <n v="2"/>
    <x v="404"/>
    <s v="Aviación Civil"/>
    <n v="15620"/>
    <s v="Distrito Federal"/>
    <n v="9"/>
    <s v="Venustiano Carranza"/>
    <s v="2598 3500"/>
    <s v="-"/>
    <s v="N.d."/>
    <s v="aeropuertot2@educal.com.mx"/>
    <s v="www.educal.com.mx"/>
    <s v="Rubén González Rivera / César Hurtado de Jesús"/>
    <s v="Jefe de Librería / Subjefe"/>
    <s v="Pedro López Pérez"/>
    <s v="Gerente"/>
    <s v="Librería"/>
    <n v="1"/>
    <m/>
    <n v="0"/>
    <n v="1"/>
    <n v="2008"/>
    <n v="2008"/>
    <s v="General"/>
    <n v="1"/>
    <m/>
    <s v=""/>
    <s v="Interior de la Terminal 2 del AICM"/>
    <n v="1"/>
    <s v="Sí"/>
    <n v="1"/>
    <s v="No"/>
    <n v="2"/>
    <s v="Colofón, Random House Mondadori, Planeta y Paidós"/>
    <n v="60"/>
    <n v="15"/>
    <n v="6"/>
    <n v="81"/>
    <n v="6"/>
    <n v="60"/>
    <n v="0"/>
    <n v="40"/>
    <n v="0"/>
    <n v="100"/>
    <s v="Revistas, souvenirs, playeras, cds y dvs. Servicio especial"/>
    <s v="Sí"/>
    <n v="1"/>
    <s v="Sí"/>
    <n v="1"/>
    <s v="Sí"/>
    <n v="1"/>
    <s v="No"/>
    <n v="2"/>
    <s v="Sí"/>
    <n v="1"/>
    <s v="Sí"/>
    <n v="2"/>
    <n v="4542772.8899999997"/>
    <s v="Micro"/>
    <s v="sí"/>
  </r>
  <r>
    <s v="O.k. Toda…"/>
    <s v="Terminada"/>
    <s v="Terminada"/>
    <x v="406"/>
    <n v="46"/>
    <n v="46"/>
    <s v="Librerías Educal. Libros y Artes. Conaculta "/>
    <s v="Educal, S.A. de C.V."/>
    <s v="Sucursal"/>
    <n v="2"/>
    <x v="405"/>
    <s v="Buenavista"/>
    <s v="06350"/>
    <s v="Distrito Federal"/>
    <n v="9"/>
    <s v="Cuauhtémoc"/>
    <s v="9157 2800 ext. 4044"/>
    <s v="-"/>
    <s v="-"/>
    <s v="vasconcelos@educal.com.mx"/>
    <s v="www.educal.com.mx"/>
    <s v="Lourdes Fabiola Issa Romero Villa"/>
    <s v="Jefe de Librería"/>
    <s v="Pedro López Pérez"/>
    <s v="Gerente"/>
    <s v="Librería"/>
    <n v="1"/>
    <m/>
    <n v="0"/>
    <n v="1"/>
    <d v="2006-03-15T00:00:00"/>
    <n v="2006"/>
    <s v="General"/>
    <n v="1"/>
    <m/>
    <m/>
    <m/>
    <m/>
    <s v="Sí"/>
    <n v="1"/>
    <s v="No"/>
    <n v="2"/>
    <s v="Planeta, Paidós y Siglo XXI"/>
    <n v="300"/>
    <n v="200"/>
    <n v="35"/>
    <n v="535"/>
    <n v="4"/>
    <n v="50"/>
    <n v="20"/>
    <n v="30"/>
    <n v="0"/>
    <n v="100"/>
    <s v="Revistas, videos, discos, playeras, tazas, souvenirs, plumas y lápices. "/>
    <s v="Sí"/>
    <n v="1"/>
    <s v="Sí"/>
    <n v="1"/>
    <s v="Sí"/>
    <n v="1"/>
    <s v="No"/>
    <n v="2"/>
    <s v="Sí"/>
    <n v="1"/>
    <s v="Sí"/>
    <n v="1"/>
    <n v="528000"/>
    <m/>
    <s v="sí"/>
  </r>
  <r>
    <s v="O.k. Toda… Cambiaron de domicilio, antes Manuel Herrera 1-B"/>
    <s v="Terminada"/>
    <s v="Terminada"/>
    <x v="407"/>
    <n v="46"/>
    <n v="46"/>
    <s v="Librerías Educal. Libros y Artes. Conaculta "/>
    <s v="Educal, S.A. de C.V."/>
    <s v="Sucursal"/>
    <n v="2"/>
    <x v="406"/>
    <s v="Campestre Churubusco"/>
    <s v="04200"/>
    <s v="Distrito Federal"/>
    <n v="9"/>
    <s v="Coyoacán"/>
    <s v="2458 6666 ext. 233"/>
    <s v="-"/>
    <s v="-"/>
    <s v="granforum@educal.com.mx"/>
    <s v="www.educal.com.mx"/>
    <s v="Gabriel Ortiz Gómez"/>
    <s v="Jefe de Librería"/>
    <s v="Héctor Chávez Castillo / Pedro López Pérez"/>
    <s v="Director general / Gerente"/>
    <s v="Librería"/>
    <n v="1"/>
    <m/>
    <n v="0"/>
    <n v="1"/>
    <d v="2011-11-17T00:00:00"/>
    <n v="2011"/>
    <s v="General"/>
    <n v="1"/>
    <s v="Música"/>
    <m/>
    <s v="Interior del Gran Forum"/>
    <m/>
    <s v="Sí"/>
    <n v="1"/>
    <s v="No"/>
    <n v="2"/>
    <s v="N.d."/>
    <n v="40"/>
    <n v="2"/>
    <n v="2"/>
    <n v="44"/>
    <n v="2"/>
    <n v="0"/>
    <n v="0"/>
    <n v="0"/>
    <n v="0"/>
    <n v="100"/>
    <s v="Revistas, discos, artesanías y juguetes. Servicio express."/>
    <s v="Sí"/>
    <n v="1"/>
    <s v="Sí"/>
    <n v="1"/>
    <s v="Sí"/>
    <n v="1"/>
    <s v="No"/>
    <n v="2"/>
    <s v="Sí"/>
    <n v="1"/>
    <s v="Sí"/>
    <n v="2"/>
    <s v="N.d."/>
    <s v="N.d."/>
    <s v="sí"/>
  </r>
  <r>
    <s v="O.k. Toda…"/>
    <s v="Terminada"/>
    <s v="Terminada"/>
    <x v="408"/>
    <n v="46"/>
    <n v="46"/>
    <s v="Librerías Educal. Libros y Artes. Conaculta "/>
    <s v="Educal, S.A. de C.V."/>
    <s v="Sucursal"/>
    <n v="2"/>
    <x v="407"/>
    <s v="Centro"/>
    <n v="36500"/>
    <s v="Guanajuato"/>
    <n v="11"/>
    <s v="Irapuato"/>
    <s v="01 462 660 1177"/>
    <s v="-"/>
    <s v="N.d."/>
    <s v="irapuato@educal.com.mx"/>
    <s v="www.educal.com.mx"/>
    <s v="Claudia Rodríguez Salgado"/>
    <s v="Jefe de Librería"/>
    <s v="Pedro López Pérez"/>
    <s v="Gerente"/>
    <s v="Librería"/>
    <n v="1"/>
    <m/>
    <n v="0"/>
    <n v="1"/>
    <n v="2009"/>
    <n v="2009"/>
    <s v="General "/>
    <n v="1"/>
    <m/>
    <s v=""/>
    <s v="Interior Casa de Cultura de Irapuato "/>
    <n v="5"/>
    <s v="Sí"/>
    <n v="1"/>
    <s v="No"/>
    <n v="2"/>
    <s v="Planeta, Paidós, Océano, Santillana, Vergara y Riba y, Diamante"/>
    <n v="80"/>
    <n v="5"/>
    <n v="3"/>
    <n v="88"/>
    <n v="2"/>
    <n v="50"/>
    <n v="30"/>
    <n v="5"/>
    <n v="15"/>
    <n v="100"/>
    <s v="Playeras, artesanías, dvs y cds. Servicio Express, monedero electrónico, Ferias de libros y presentaciones de libros"/>
    <s v="Sí"/>
    <n v="1"/>
    <s v="Sí"/>
    <n v="1"/>
    <s v="Sí"/>
    <n v="1"/>
    <s v="No"/>
    <n v="2"/>
    <s v="Sí"/>
    <n v="1"/>
    <s v="Sí"/>
    <n v="2"/>
    <n v="420000"/>
    <s v="N.d."/>
    <s v="sí"/>
  </r>
  <r>
    <s v="El señor Hugo me dijo que no está autorizado para dar este tipo de información."/>
    <s v="Terminada"/>
    <s v="Terminada"/>
    <x v="409"/>
    <n v="46"/>
    <n v="46"/>
    <s v="Librerías Educal. Libros y Artes. Conaculta "/>
    <s v="Educal, S.A. de C.V."/>
    <s v="Sucursal"/>
    <n v="2"/>
    <x v="408"/>
    <s v="Centro"/>
    <n v="23400"/>
    <s v="Baja California Sur"/>
    <n v="3"/>
    <s v="San José del Cabo"/>
    <s v="01 624 142 0884"/>
    <s v="-"/>
    <s v="01 624 142 0884"/>
    <s v="loscabos@educal.com.mx"/>
    <s v="www.educal.com.mx"/>
    <s v="Cindy Patricia Sandoval Ortiz"/>
    <s v="Jefe de Librería"/>
    <s v="Pedro López Pérez"/>
    <s v="Gerente"/>
    <s v="Librería"/>
    <n v="1"/>
    <m/>
    <n v="0"/>
    <n v="1"/>
    <n v="2007"/>
    <n v="2007"/>
    <s v="General"/>
    <n v="1"/>
    <m/>
    <s v=""/>
    <s v="Biblioteca Municipal de las Artes"/>
    <n v="6"/>
    <s v="Sí"/>
    <n v="1"/>
    <s v="No"/>
    <n v="2"/>
    <s v="Santillana, Editorial Planeta y Océano de México"/>
    <n v="20"/>
    <n v="6"/>
    <n v="1"/>
    <n v="27"/>
    <n v="3"/>
    <n v="20"/>
    <n v="55"/>
    <n v="25"/>
    <n v="0"/>
    <n v="100"/>
    <s v="Artesanías, revistas, postales y pósters. Servicio express"/>
    <s v="Sí"/>
    <n v="1"/>
    <s v="Sí"/>
    <n v="1"/>
    <s v="Sí"/>
    <n v="1"/>
    <s v="No"/>
    <n v="2"/>
    <s v="Sí"/>
    <n v="1"/>
    <s v="Sí"/>
    <n v="1"/>
    <n v="446500"/>
    <s v="Proyecto o empresa unipersonal"/>
    <s v="sí"/>
  </r>
  <r>
    <s v="Falta la facturación, Ana Rosa se negó a decirme este dato."/>
    <s v="Terminada"/>
    <s v="Terminada"/>
    <x v="410"/>
    <n v="46"/>
    <n v="46"/>
    <s v="Librerías Educal. Libros y Artes. Conaculta "/>
    <s v="Educal, S.A. de C.V."/>
    <s v="Sucursal"/>
    <n v="2"/>
    <x v="409"/>
    <s v="Centro"/>
    <n v="81200"/>
    <s v="Sinaloa"/>
    <n v="25"/>
    <s v="Los Mochis"/>
    <s v="01 668 817 2333"/>
    <s v="-"/>
    <s v="N.d."/>
    <s v="losmochis@educal.com.mx"/>
    <s v="www.educal.com.mx"/>
    <s v="Ilusión Huizar Alatorre"/>
    <s v="Jefe de Librería"/>
    <s v="Pedro López Pérez"/>
    <s v="Gerente"/>
    <s v="Librería"/>
    <n v="1"/>
    <m/>
    <n v="0"/>
    <n v="1"/>
    <n v="2009"/>
    <n v="2009"/>
    <s v="General"/>
    <n v="1"/>
    <m/>
    <s v=""/>
    <s v="Museo Regional del Valle del Fuerte"/>
    <n v="0"/>
    <s v="Sí"/>
    <n v="1"/>
    <s v="No"/>
    <n v="2"/>
    <s v="Ediciones Santillana, Random House Mondadori y Lujoan"/>
    <n v="40"/>
    <n v="0"/>
    <n v="4"/>
    <n v="44"/>
    <n v="2"/>
    <n v="60"/>
    <n v="15"/>
    <n v="15"/>
    <n v="10"/>
    <n v="100"/>
    <s v="Artesanías, joyería de plata, playeras, bolsas y películas. Servicio express"/>
    <s v="Sí"/>
    <n v="1"/>
    <s v="Sí"/>
    <n v="1"/>
    <s v="Sí"/>
    <n v="1"/>
    <s v="No"/>
    <n v="2"/>
    <s v="Sí"/>
    <n v="1"/>
    <s v="Sí"/>
    <n v="1"/>
    <n v="180276.25"/>
    <s v="N.d."/>
    <s v="sí"/>
  </r>
  <r>
    <s v="Falta la facturación, Ana Rosa se negó a decirme este dato."/>
    <s v="Terminada"/>
    <s v="Terminada"/>
    <x v="411"/>
    <n v="46"/>
    <n v="46"/>
    <s v="Librerías Educal. Libros y Artes. Conaculta "/>
    <s v="Educal, S.A. de C.V."/>
    <s v="Sucursal"/>
    <n v="2"/>
    <x v="410"/>
    <s v="Centro"/>
    <n v="82000"/>
    <s v="Sinaloa"/>
    <n v="25"/>
    <s v="Mazatlán"/>
    <s v="01 669 985 3896"/>
    <s v="-"/>
    <s v="01 669 985 3896"/>
    <s v="mazatlanmuseo@educal.com.mx"/>
    <s v="www.educal.com.mx"/>
    <s v="María Luisa Meneses Álvarez"/>
    <s v="Jefe de Librería"/>
    <s v="Pedro López Pérez"/>
    <s v="Gerente"/>
    <s v="Librería"/>
    <n v="1"/>
    <m/>
    <n v="0"/>
    <n v="1"/>
    <n v="2008"/>
    <n v="2008"/>
    <s v="General"/>
    <n v="1"/>
    <m/>
    <s v=""/>
    <s v="Interior del Museo de Arte"/>
    <n v="5"/>
    <s v="No"/>
    <n v="2"/>
    <s v="No"/>
    <n v="2"/>
    <s v="Nadie"/>
    <n v="55"/>
    <n v="4"/>
    <n v="3"/>
    <n v="62"/>
    <n v="2"/>
    <n v="70"/>
    <n v="20"/>
    <n v="10"/>
    <n v="0"/>
    <n v="100"/>
    <s v="Música, videos, artesanía: barro, talavera. Servicio express"/>
    <s v="Sí"/>
    <n v="1"/>
    <s v="Sí"/>
    <n v="1"/>
    <s v="Sí"/>
    <n v="1"/>
    <s v="No"/>
    <n v="2"/>
    <s v="Sí"/>
    <n v="1"/>
    <s v="Sí"/>
    <n v="1"/>
    <s v="N.d."/>
    <s v="N.d."/>
    <s v="sí"/>
  </r>
  <r>
    <s v="O.k. Toda…"/>
    <s v="Terminada"/>
    <s v="Terminada. Facturación anual de 2011."/>
    <x v="412"/>
    <n v="46"/>
    <n v="46"/>
    <s v="Librerías Educal. Libros y Artes. Conaculta "/>
    <s v="Educal, S.A. de C.V."/>
    <s v="Sucursal"/>
    <n v="2"/>
    <x v="411"/>
    <s v="Jardín"/>
    <n v="87330"/>
    <s v="Tamaulipas"/>
    <n v="28"/>
    <s v="Matamoros"/>
    <s v="01 868 813 7774"/>
    <s v="-"/>
    <s v="N.d."/>
    <s v="matamoros@educal.com.mx"/>
    <s v="www.educal.com.mx"/>
    <s v="Margarita García Medina / Alejandro Castillo"/>
    <s v="Jefe de Librería / Auxiliar de Librería"/>
    <s v="Pedro López Pérez"/>
    <s v="Gerente"/>
    <s v="Librería"/>
    <n v="1"/>
    <m/>
    <n v="0"/>
    <n v="1"/>
    <n v="2008"/>
    <n v="2008"/>
    <s v="General"/>
    <n v="1"/>
    <m/>
    <s v=""/>
    <s v="Interior del Museo de Arte Contemporáneo"/>
    <n v="5"/>
    <s v="No"/>
    <n v="2"/>
    <s v="No"/>
    <n v="2"/>
    <s v="Nadie"/>
    <n v="47.5"/>
    <n v="21"/>
    <n v="2.5"/>
    <n v="71"/>
    <n v="2"/>
    <n v="40"/>
    <n v="30"/>
    <n v="30"/>
    <n v="0"/>
    <n v="100"/>
    <s v="Artesanías, cds, dvs, audio-libros, joyería de plata, playeras, bolsas y mandiles. Servicio especial"/>
    <s v="Sí"/>
    <n v="1"/>
    <s v="Sí"/>
    <n v="1"/>
    <s v="Sí"/>
    <n v="1"/>
    <s v="No"/>
    <n v="2"/>
    <s v="Sí"/>
    <n v="1"/>
    <s v="Sí"/>
    <n v="2"/>
    <n v="450000"/>
    <s v="Proyecto o empresa unipersonal"/>
    <s v="sí"/>
  </r>
  <r>
    <s v="O.k. Toda… Mandar información de SINLI. El señor Antonio tuvo una experiencia muy desagradable con MultiPack, ya que le extraviaron un envío por un valor aproximado de $1,000.00 M.N."/>
    <s v="Terminada"/>
    <s v="Terminada. Hay nuevo jefe de librería y, el supervisor no supo decirme los porcentajes ni la facturación anual. "/>
    <x v="413"/>
    <n v="46"/>
    <n v="46"/>
    <s v="Librerías Educal. Libros y Artes. Conaculta "/>
    <s v="Educal, S.A. de C.V."/>
    <s v="Sucursal"/>
    <n v="2"/>
    <x v="412"/>
    <s v="Centro"/>
    <n v="58000"/>
    <s v="Michoacán"/>
    <n v="16"/>
    <s v="Morelia"/>
    <s v="01 443 317 4883"/>
    <s v="-"/>
    <s v="01 443 317 4883"/>
    <s v="moreliapalacio@educal.com.mx"/>
    <s v="www.educal.com.mx"/>
    <s v="Marco Antonio Uribe Pantoja / Alfredo Chavarría Flores"/>
    <s v="Jefe de Librería / Supervisor"/>
    <s v="Pedro López Pérez"/>
    <s v="Gerente"/>
    <s v="Librería"/>
    <n v="1"/>
    <m/>
    <n v="0"/>
    <n v="1"/>
    <n v="2008"/>
    <n v="2008"/>
    <s v="General"/>
    <n v="1"/>
    <m/>
    <s v=""/>
    <s v="Palacio Clavijero"/>
    <n v="0"/>
    <s v="Sí"/>
    <n v="1"/>
    <s v="No"/>
    <n v="2"/>
    <s v="Azteca, Paidós y Gedisa"/>
    <n v="179"/>
    <n v="1"/>
    <n v="2"/>
    <n v="182"/>
    <n v="4"/>
    <n v="40"/>
    <n v="0"/>
    <n v="50"/>
    <n v="0"/>
    <n v="100"/>
    <s v="Revistas, discos, películas, artesanías, playeras, bolsas, audio-libros, separadores de libros y joyería de plata. Servicio express"/>
    <s v="Sí"/>
    <n v="1"/>
    <s v="No"/>
    <n v="2"/>
    <s v="Sí"/>
    <n v="1"/>
    <s v="No"/>
    <n v="2"/>
    <s v="Sí"/>
    <n v="1"/>
    <s v="Sí"/>
    <n v="2"/>
    <n v="477402.91"/>
    <s v="Proyecto o empresa unipersonal"/>
    <s v="si"/>
  </r>
  <r>
    <s v="Faltan datos. Hoy, noviembre 12, 2009, a Dennis Quintana, Gerente Administrativa, le solicite por correo electrónico la facturación y los porcentajes"/>
    <s v="Terminada"/>
    <s v="Terminada"/>
    <x v="414"/>
    <n v="46"/>
    <n v="46"/>
    <s v="Librerías Educal. Libros y Artes. Conaculta "/>
    <s v="Educal, S.A. de C.V."/>
    <s v="Sucursal"/>
    <n v="2"/>
    <x v="413"/>
    <s v="Centro"/>
    <n v="84000"/>
    <s v="Sonora"/>
    <m/>
    <s v="Nogales"/>
    <s v="01 631 312 0474"/>
    <m/>
    <s v="N.d."/>
    <s v="nogales@educal.com.mx"/>
    <s v="www.educal.com.mx"/>
    <s v="Francisco Rosales Bracamontes"/>
    <s v="Jefe de Librería"/>
    <s v="Héctor Chávez Castillo / Pedro López Pérez"/>
    <s v="Director general / Gerente"/>
    <s v="Librería"/>
    <n v="1"/>
    <m/>
    <n v="0"/>
    <n v="1"/>
    <d v="2012-01-02T00:00:00"/>
    <n v="2012"/>
    <s v="General"/>
    <n v="1"/>
    <m/>
    <m/>
    <s v="Interior Auditorio de Nogales"/>
    <m/>
    <s v="Sí"/>
    <n v="1"/>
    <s v="No"/>
    <n v="2"/>
    <s v="Planeta, Urano, Santillana y Random House Mondadori"/>
    <n v="30"/>
    <n v="2"/>
    <n v="2"/>
    <n v="34"/>
    <n v="2"/>
    <n v="0"/>
    <n v="0"/>
    <n v="0"/>
    <n v="0"/>
    <n v="0"/>
    <s v="Artesanías mexicanas, revistas, películas y camisetas. "/>
    <s v="Sí"/>
    <n v="1"/>
    <s v="Sí"/>
    <n v="1"/>
    <s v="Sí"/>
    <n v="1"/>
    <s v="No"/>
    <n v="2"/>
    <s v="Sí"/>
    <n v="1"/>
    <s v="Sí"/>
    <n v="2"/>
    <s v="N.d."/>
    <s v="N.d."/>
    <s v="sí"/>
  </r>
  <r>
    <s v="Lidia López, me comentó que aquí son las oficinas generales y no cuentan con librería. Diciembre 14, 2009, Erik le dará el mensaje a René Reyes, para que me regresé la llamada.  Hoy, 3 de diciembre de 2009, a René Reyes (rene@pendulo.com), Coordinador de "/>
    <s v="Terminada"/>
    <s v="Terminada"/>
    <x v="415"/>
    <n v="46"/>
    <n v="46"/>
    <s v="Librerías Educal. Libros y Artes. Conaculta "/>
    <s v="Educal, S.A. de C.V."/>
    <s v="Sucursal"/>
    <n v="2"/>
    <x v="414"/>
    <s v="González"/>
    <n v="26020"/>
    <s v="Coahuila"/>
    <n v="7"/>
    <s v="Piedras Negras"/>
    <s v="01 878 782 2937"/>
    <s v="-"/>
    <s v="01 878 782 2937"/>
    <s v="piedrasnegras@educal.com.mx"/>
    <s v="www.educal.com.mx"/>
    <s v="Karla Lizeth Rodríguez García"/>
    <s v="Jefa de Librería"/>
    <s v="Pedro López Pérez"/>
    <s v="Gerente"/>
    <s v="Librería"/>
    <n v="1"/>
    <m/>
    <n v="0"/>
    <n v="1"/>
    <n v="2007"/>
    <n v="2007"/>
    <s v="General"/>
    <n v="1"/>
    <m/>
    <m/>
    <s v="Centro Cultural Plaza de las Culturas"/>
    <n v="5"/>
    <s v="Sí"/>
    <n v="1"/>
    <s v="No"/>
    <n v="2"/>
    <s v="Océano, Santillana y Random House Mondadori "/>
    <n v="134"/>
    <n v="50"/>
    <n v="8"/>
    <n v="192"/>
    <n v="2"/>
    <n v="65"/>
    <n v="25"/>
    <n v="10"/>
    <n v="0"/>
    <n v="100"/>
    <s v="Artesanías, revistas, dvs, cds y joyería de plata. Servicio de express y monedero electrónico"/>
    <s v="Sí"/>
    <n v="1"/>
    <s v="Sí"/>
    <n v="1"/>
    <s v="Sí"/>
    <n v="1"/>
    <s v="No"/>
    <n v="2"/>
    <s v="No"/>
    <n v="1"/>
    <s v="Sí"/>
    <n v="1"/>
    <n v="544756"/>
    <s v="Proyecto o empresa unipersonal"/>
    <s v="sí"/>
  </r>
  <r>
    <s v="O.k. Casi todo. El señor Daniel me comentó que anteriormente las oficinas generales estaban aquí. Por ello, cambiaron los mt2."/>
    <s v="Terminada"/>
    <s v="Terminada"/>
    <x v="416"/>
    <n v="46"/>
    <n v="46"/>
    <s v="Librerías Educal. Libros y Artes. Conaculta "/>
    <s v="Educal, S.A. de C.V."/>
    <s v="Sucursal"/>
    <n v="2"/>
    <x v="415"/>
    <s v="Centro Histórico"/>
    <n v="72000"/>
    <s v="Puebla"/>
    <m/>
    <s v="Puebla"/>
    <s v="01 222 242 1735 "/>
    <s v="-"/>
    <s v="-"/>
    <s v="museorevolucion@educal.com.mx"/>
    <s v="www.educal.com.mx"/>
    <s v="Elizabeth Camargo Cervantes"/>
    <s v="Jefe de Librería"/>
    <s v="Héctor Chávez Castillo / Pedro López Pérez"/>
    <s v="Director general / Gerente"/>
    <s v="Librería"/>
    <n v="1"/>
    <m/>
    <n v="0"/>
    <n v="1"/>
    <d v="2010-11-01T00:00:00"/>
    <n v="2010"/>
    <s v="General"/>
    <n v="1"/>
    <s v="Arte y Literatura"/>
    <s v="Arte y Literatura"/>
    <s v="Interior Museo de la Revolución: Casa de los Hermanos Serdán"/>
    <m/>
    <s v="Sí"/>
    <n v="1"/>
    <s v="No"/>
    <n v="2"/>
    <s v="Conaculta, Anagrama, Ciruela, Colofón y Cal y Arena"/>
    <n v="40"/>
    <n v="0"/>
    <n v="2"/>
    <n v="42"/>
    <n v="2"/>
    <n v="97"/>
    <n v="0"/>
    <n v="2"/>
    <n v="1"/>
    <n v="100"/>
    <s v="Artesanías, souvenirs, revistas y postales. Monedero electrónico y servicio express."/>
    <s v="Sí"/>
    <n v="1"/>
    <s v="Sí"/>
    <n v="1"/>
    <s v="Sí"/>
    <n v="1"/>
    <s v="Sí"/>
    <n v="1"/>
    <s v="Sí"/>
    <n v="1"/>
    <s v="Sí"/>
    <n v="1"/>
    <s v="N.d."/>
    <s v="N.d."/>
    <s v="sí"/>
  </r>
  <r>
    <m/>
    <s v="Terminada"/>
    <s v="Terminada"/>
    <x v="417"/>
    <n v="46"/>
    <n v="46"/>
    <s v="Librerías Educal. Libros y Artes. Conaculta "/>
    <s v="Educal, S.A. de C.V."/>
    <s v="Sucursal"/>
    <n v="2"/>
    <x v="416"/>
    <s v="Centro"/>
    <n v="72000"/>
    <s v="Puebla"/>
    <m/>
    <s v="Puebla"/>
    <s v="01 222 232 3905"/>
    <m/>
    <s v="-"/>
    <s v="pueblaferrocarriles@educal.com.mx"/>
    <s v="www.educal.com.mx"/>
    <s v="Lucía Susana López Peña"/>
    <s v="Jefe de Librería"/>
    <s v="Héctor Chávez Castillo / Pedro López Pérez"/>
    <s v="Director general / Gerente"/>
    <s v="Librería"/>
    <n v="1"/>
    <m/>
    <n v="0"/>
    <n v="1"/>
    <d v="2011-07-23T00:00:00"/>
    <n v="2011"/>
    <s v="General"/>
    <n v="1"/>
    <s v="Infantiles y Libros de Ferrocarriles"/>
    <s v="Infantiles y Libros de Ferrocarriles"/>
    <s v="Interior Museo de Ferrocarriles, Sala 1"/>
    <m/>
    <s v="Sí"/>
    <n v="2"/>
    <s v="No"/>
    <n v="2"/>
    <s v="Santillana, FCE, Conaculta y Ediciones &quot;El Naranjo&quot;"/>
    <n v="120"/>
    <n v="4"/>
    <n v="2"/>
    <n v="126"/>
    <n v="2"/>
    <n v="35"/>
    <n v="0"/>
    <n v="65"/>
    <n v="0"/>
    <n v="100"/>
    <s v="Revistas, productos culturales, artesanías, discos, películas, música, souvenirs, tazas y playeras. Servicio express "/>
    <s v="Sí"/>
    <n v="1"/>
    <s v="Sí"/>
    <n v="1"/>
    <s v="Sí"/>
    <n v="1"/>
    <s v="No"/>
    <n v="2"/>
    <s v="Sí"/>
    <n v="1"/>
    <s v="Sí"/>
    <n v="2"/>
    <n v="25000"/>
    <s v="N.d."/>
    <s v="sí"/>
  </r>
  <r>
    <s v="Facturación y porcentajes, solicitárselos a Claudia Castro"/>
    <s v="Terminada"/>
    <s v="Terminada"/>
    <x v="418"/>
    <n v="46"/>
    <n v="46"/>
    <s v="Librerías Educal. Libros y Artes. Conaculta "/>
    <s v="Educal, S.A. de C.V."/>
    <s v="Sucursal"/>
    <n v="2"/>
    <x v="417"/>
    <s v="Centro"/>
    <n v="37700"/>
    <s v="Guanajuato"/>
    <n v="11"/>
    <s v="San Miguel de Allende"/>
    <s v="01 415 154 9179"/>
    <s v="-"/>
    <s v="01 415 154 9179"/>
    <s v="sanmiguelallende@educal.com.mx"/>
    <s v="www.educal.com.mx"/>
    <s v="Lourdes Olvera Anaya"/>
    <s v="Jefa de Librería"/>
    <s v="Pedro López Pérez"/>
    <s v="Gerente"/>
    <s v="Librería"/>
    <n v="1"/>
    <m/>
    <n v="0"/>
    <n v="1"/>
    <n v="2007"/>
    <n v="2007"/>
    <s v="General"/>
    <n v="1"/>
    <m/>
    <s v=""/>
    <s v="Interior del Centro Cultural El Nigromante"/>
    <n v="5"/>
    <s v="No"/>
    <n v="2"/>
    <s v="No"/>
    <n v="2"/>
    <s v="Nadie"/>
    <n v="15"/>
    <n v="4"/>
    <n v="2.5"/>
    <n v="21.5"/>
    <n v="2"/>
    <n v="50"/>
    <n v="30"/>
    <n v="20"/>
    <n v="0"/>
    <n v="100"/>
    <s v="Discos, vds, artesanías, playeras, tazas y revistas. Servicio express"/>
    <s v="Sí"/>
    <n v="1"/>
    <s v="Sí"/>
    <n v="1"/>
    <s v="Sí"/>
    <n v="1"/>
    <s v="No"/>
    <n v="2"/>
    <s v="Sí"/>
    <n v="1"/>
    <s v="Sí"/>
    <n v="1"/>
    <n v="300000"/>
    <s v="Proyecto o empresa unipersonal"/>
    <s v="sí"/>
  </r>
  <r>
    <m/>
    <s v="Terminada"/>
    <s v="Terminada"/>
    <x v="419"/>
    <n v="46"/>
    <n v="46"/>
    <s v="Librerías Educal. Libros y Artes. Conaculta "/>
    <s v="Educal, S.A. de C.V."/>
    <s v="Sucursal"/>
    <n v="2"/>
    <x v="418"/>
    <s v="Obrera"/>
    <n v="89050"/>
    <s v="Tamaulipas"/>
    <n v="28"/>
    <s v="Tampico"/>
    <s v="01 833 274 2843 "/>
    <s v="-"/>
    <s v="01 833 274 2843"/>
    <s v="tampico@educal.com.mx"/>
    <s v="www.educal.com.mx"/>
    <s v="Mariana Meza Villagrán / Sara Hernández Aguilar"/>
    <s v="Jefe de Librería / Auxiliar de Librería"/>
    <s v="Pedro López Pérez"/>
    <s v="Gerente"/>
    <s v="Librería"/>
    <n v="1"/>
    <m/>
    <n v="0"/>
    <n v="1"/>
    <n v="2008"/>
    <n v="2008"/>
    <s v="General"/>
    <n v="1"/>
    <m/>
    <s v=""/>
    <s v="Recinto Cultural Metropolitano"/>
    <n v="5"/>
    <s v="Sí"/>
    <n v="1"/>
    <s v="No"/>
    <n v="2"/>
    <s v="Ediciones B, Patria, Random House Mondadori y FCE"/>
    <n v="37"/>
    <n v="30"/>
    <n v="2"/>
    <n v="69"/>
    <n v="2"/>
    <n v="65"/>
    <n v="10"/>
    <n v="25"/>
    <n v="0"/>
    <n v="100"/>
    <s v="Artesanías, música, vídeos, revistas, llaveros, joyería de plata, porta-tarjetero, tequileros, tazas, mandiles y morrales. Monedero electrónico y Servicio express."/>
    <s v="Sí"/>
    <n v="1"/>
    <s v="Sí"/>
    <n v="1"/>
    <s v="Sí"/>
    <n v="1"/>
    <s v="Sí"/>
    <n v="1"/>
    <s v="Sí"/>
    <n v="1"/>
    <s v="Sí"/>
    <n v="1"/>
    <n v="62579.46"/>
    <s v="Proyecto o empresa unipersonal"/>
    <s v="sí"/>
  </r>
  <r>
    <m/>
    <s v="Terminada"/>
    <s v="Terminada"/>
    <x v="420"/>
    <n v="46"/>
    <n v="46"/>
    <s v="Librerías Educal. Libros y Artes. Conaculta "/>
    <s v="Educal, S.A. de C.V."/>
    <s v="Sucursal"/>
    <n v="2"/>
    <x v="419"/>
    <s v="Centro"/>
    <n v="30700"/>
    <s v="Chiapas"/>
    <n v="5"/>
    <s v="Tapachula"/>
    <s v="01 962 626 0727"/>
    <s v="-"/>
    <s v="N.d."/>
    <s v="tapachula@educal.com.mx"/>
    <s v="www.educal.com.mx"/>
    <s v="Tania Barrientos Nettel / María Antonia Estrada Madrid"/>
    <s v="Jefe de Librería / Auxiliar de Librería"/>
    <s v="Pedro López Pérez"/>
    <s v="Gerente"/>
    <s v="Librería"/>
    <n v="1"/>
    <m/>
    <n v="0"/>
    <n v="1"/>
    <n v="2008"/>
    <n v="2008"/>
    <s v="General "/>
    <n v="1"/>
    <m/>
    <s v=""/>
    <s v="Interior del Antiguo Palacio Municipal"/>
    <n v="6"/>
    <s v="Sí"/>
    <n v="1"/>
    <s v="No"/>
    <n v="2"/>
    <s v="Santillana, Océano y Planeta"/>
    <n v="68"/>
    <n v="12"/>
    <n v="5"/>
    <n v="85"/>
    <n v="3"/>
    <n v="60"/>
    <n v="20"/>
    <n v="20"/>
    <n v="0"/>
    <n v="100"/>
    <s v="Revistas, artesanías, discos y películas. Servicio express"/>
    <s v="Sí"/>
    <n v="1"/>
    <s v="Sí"/>
    <n v="1"/>
    <s v="Sí"/>
    <n v="1"/>
    <s v="No"/>
    <n v="2"/>
    <s v="Sí"/>
    <n v="1"/>
    <s v="Sí"/>
    <n v="2"/>
    <n v="480000"/>
    <s v="Proyecto o empresa unipersonal"/>
    <s v="si"/>
  </r>
  <r>
    <s v="Hoy, febrero 11, Delia por e-mail me enviará los datos que faltan"/>
    <s v="Terminada"/>
    <s v="Terminada"/>
    <x v="421"/>
    <n v="46"/>
    <n v="46"/>
    <s v="Librerías Educal. Libros y Artes. Conaculta "/>
    <s v="Educal, S.A. de C.V."/>
    <s v="Sucursal"/>
    <n v="2"/>
    <x v="420"/>
    <s v="Centro"/>
    <n v="63000"/>
    <s v="Nayarit"/>
    <n v="18"/>
    <s v="Tepic"/>
    <s v="01 311 217 1579"/>
    <s v="-"/>
    <s v="01 311 217 1579"/>
    <s v="tepiccentro@educal.com.mx"/>
    <s v="www.educal.com.mx"/>
    <s v="Verónica Ávila Solórzano"/>
    <s v="Jefe de Librería"/>
    <s v="Pedro López Pérez"/>
    <s v="Gerente"/>
    <s v="Librería"/>
    <n v="1"/>
    <m/>
    <n v="0"/>
    <n v="1"/>
    <n v="2006"/>
    <n v="2006"/>
    <s v="General "/>
    <n v="1"/>
    <s v=""/>
    <s v=""/>
    <s v="Interior del Museo Centro de Arte Contemporáneo Emilia Ortiz"/>
    <n v="5"/>
    <s v="Sí"/>
    <n v="1"/>
    <s v="No"/>
    <n v="2"/>
    <s v="Paidós, Difusora Larousse, Océano y Devecchi"/>
    <n v="50"/>
    <n v="7"/>
    <n v="3"/>
    <n v="60"/>
    <n v="3"/>
    <n v="50"/>
    <n v="40"/>
    <n v="10"/>
    <n v="0"/>
    <n v="100"/>
    <s v="Revistas, litografía, cds, videos, agendas, calendarios y audio-libros. Servicio especial"/>
    <s v="Sí"/>
    <n v="1"/>
    <s v="Sí"/>
    <n v="1"/>
    <s v="Sí"/>
    <n v="1"/>
    <s v="No"/>
    <n v="2"/>
    <s v="Sí"/>
    <n v="1"/>
    <s v="Sí"/>
    <n v="1"/>
    <n v="770984"/>
    <s v="Proyecto o empresa unipersonal"/>
    <s v="si"/>
  </r>
  <r>
    <s v="Hoy, febrero 11, Delia por e-mail me enviará los datos que faltan"/>
    <s v="Terminada"/>
    <s v="Terminada"/>
    <x v="422"/>
    <n v="46"/>
    <n v="46"/>
    <s v="Librerías Educal. Libros y Artes. Conaculta "/>
    <s v="Educal, S.A. de C.V."/>
    <s v="Sucursal"/>
    <n v="2"/>
    <x v="421"/>
    <s v="Centro"/>
    <n v="27000"/>
    <s v="Coahuila"/>
    <n v="7"/>
    <s v="Torreón"/>
    <s v="01 871 716 3809"/>
    <s v="-"/>
    <s v="N.d."/>
    <s v="torreonmuseo@educal.com.mx"/>
    <s v="www.educal.com.mx"/>
    <s v="Amanda Marina López Luna"/>
    <s v="Jefe de Librería"/>
    <s v="Pedro López Pérez"/>
    <s v="Gerente"/>
    <s v="Librería"/>
    <n v="1"/>
    <m/>
    <n v="0"/>
    <n v="1"/>
    <n v="2007"/>
    <n v="2007"/>
    <s v="General"/>
    <n v="1"/>
    <m/>
    <s v=""/>
    <s v="Interior del Museo Arocena"/>
    <n v="5"/>
    <s v="Sí"/>
    <n v="1"/>
    <s v="No"/>
    <n v="2"/>
    <s v="Alfaguara, Anagrama y Planeta"/>
    <n v="22"/>
    <n v="6"/>
    <n v="4"/>
    <n v="32"/>
    <n v="2"/>
    <n v="50"/>
    <n v="30"/>
    <n v="20"/>
    <n v="0"/>
    <n v="100"/>
    <s v="Artesanías, playeras, discos, dvs, joyería de plata, revistas, llaveros, plumas, lápices y tazas. Servicio express"/>
    <s v="Sí"/>
    <n v="1"/>
    <s v="Sí"/>
    <n v="1"/>
    <s v="Sí"/>
    <n v="1"/>
    <s v="No"/>
    <n v="2"/>
    <s v="Sí"/>
    <n v="1"/>
    <s v="Sí"/>
    <n v="1"/>
    <n v="250000"/>
    <s v="Proyecto o empresa unipersonal"/>
    <s v="sí"/>
  </r>
  <r>
    <m/>
    <s v="Terminada"/>
    <s v="Terminada"/>
    <x v="423"/>
    <n v="46"/>
    <n v="46"/>
    <s v="Librerías Educal. Libros y Artes. Conaculta "/>
    <s v="Educal, S.A. de C.V."/>
    <s v="Sucursal"/>
    <n v="2"/>
    <x v="422"/>
    <s v="Centro"/>
    <n v="86000"/>
    <s v="Tabasco "/>
    <n v="27"/>
    <s v="Villahermosa"/>
    <s v="01 993 312 7323"/>
    <s v="-"/>
    <s v="01 993 312 7323"/>
    <s v="villa_hermosa@educal.com.mx"/>
    <s v="www.educal.com.mx"/>
    <s v="Heidy Moreno Maldonado"/>
    <s v="Jefe de Librería"/>
    <s v="Pedro López Pérez"/>
    <s v="Gerente"/>
    <s v="Librería"/>
    <n v="1"/>
    <m/>
    <n v="0"/>
    <n v="1"/>
    <n v="2000"/>
    <n v="2000"/>
    <s v="General "/>
    <n v="1"/>
    <s v=""/>
    <s v=""/>
    <s v="Museo Casa de los Azulejos"/>
    <n v="5"/>
    <s v="Sí"/>
    <n v="1"/>
    <s v="No"/>
    <n v="2"/>
    <s v="Paidós, FCE, Selector, Random House Mondadori y Ediciones Santillana"/>
    <n v="140"/>
    <n v="15"/>
    <n v="5"/>
    <n v="160"/>
    <n v="3"/>
    <n v="40"/>
    <n v="40"/>
    <n v="20"/>
    <n v="0"/>
    <n v="100"/>
    <s v="Artesanías, playeras, tazas, lápices, bolígrafos, revistas y dvs. Servicio express y monedero electrónico"/>
    <s v="Sí"/>
    <n v="1"/>
    <s v="Sí"/>
    <n v="1"/>
    <s v="Sí"/>
    <n v="1"/>
    <s v="No"/>
    <n v="2"/>
    <s v="Sí"/>
    <n v="1"/>
    <s v="Sí"/>
    <n v="2"/>
    <n v="1275000"/>
    <s v="Proyecto o empresa unipersonal"/>
    <s v="sí"/>
  </r>
  <r>
    <s v="O.k. Casi todo… 2:20 p.m.  Terminación 22"/>
    <s v="Terminada"/>
    <s v="Terminada"/>
    <x v="424"/>
    <n v="46"/>
    <n v="46"/>
    <s v="Librerías Educal. Libros y Artes. Conaculta "/>
    <s v="Educal, S.A. de C.V."/>
    <s v="Sucursal"/>
    <n v="2"/>
    <x v="423"/>
    <s v="Centro"/>
    <n v="59600"/>
    <s v="Michoacán"/>
    <n v="16"/>
    <s v="Zamora"/>
    <s v="01 351 515 2245"/>
    <s v="-"/>
    <s v="N.d."/>
    <s v="zamora@educal.com.mx"/>
    <s v="www.educal.com.mx"/>
    <s v="Alejandra Ivonne Vázquez Bíscaro / Luis Alberto González Jiménez"/>
    <s v="Jefe de Librería / Auxiliar de Librería"/>
    <s v="Pedro López Pérez"/>
    <s v="Gerente"/>
    <s v="Librería"/>
    <n v="1"/>
    <m/>
    <n v="0"/>
    <n v="1"/>
    <n v="2007"/>
    <n v="2007"/>
    <s v="General"/>
    <n v="1"/>
    <m/>
    <s v=""/>
    <s v="Interior del Centro Regional de las Artes de Zamora"/>
    <n v="6"/>
    <s v="Sí"/>
    <n v="1"/>
    <s v="No"/>
    <n v="2"/>
    <s v="Random House Mondadori, Santillana y Piedra Santa Editorial"/>
    <n v="80"/>
    <n v="0"/>
    <n v="9"/>
    <n v="89"/>
    <n v="3"/>
    <n v="30"/>
    <n v="50"/>
    <n v="20"/>
    <n v="0"/>
    <n v="100"/>
    <s v="Artesanías, música, vídeos, joyería de plata, revistas y playeras. Servicio express"/>
    <s v="Sí"/>
    <n v="1"/>
    <s v="Sí"/>
    <n v="1"/>
    <s v="Sí"/>
    <n v="1"/>
    <s v="Sí"/>
    <n v="1"/>
    <s v="Sí"/>
    <n v="1"/>
    <s v="Sí"/>
    <n v="2"/>
    <n v="550808"/>
    <s v="Proyecto o empresa unipersonal"/>
    <s v="sí"/>
  </r>
  <r>
    <m/>
    <s v="Terminada"/>
    <s v="Terminada. Por el momento, el sitio web no esta disponible. Reenviado el 20 de octubre a las 12:43 hrs.  Enviado el 29/09/2011, a las 13:52 hrs. Sandra Cedillo, Asistente del señor Amaro… Cambiaron de razón social y se fueron a Cuernavaca, Morelos. 01 777 318-6818 / 312-8386"/>
    <x v="425"/>
    <n v="48"/>
    <n v="48"/>
    <s v="Súper Libros"/>
    <s v="Bodega del Conocimiento, S.A. de C.V."/>
    <s v="Matriz"/>
    <n v="1"/>
    <x v="424"/>
    <s v="Cantarranas"/>
    <n v="62448"/>
    <s v="Morelos"/>
    <n v="0"/>
    <s v="Cuernavaca"/>
    <s v="01 777 318 6818"/>
    <s v="01 777 310 1084"/>
    <s v="-"/>
    <s v="superlibros@hotmail.com"/>
    <s v="www.superlibros.com.mx"/>
    <s v="Anahí Gómez / Pedro Suárez López"/>
    <s v="Empleada / Gerente"/>
    <s v="Luis Orlando Amaro Toledo"/>
    <s v="Administrador"/>
    <s v="Librería"/>
    <n v="1"/>
    <m/>
    <n v="0"/>
    <n v="0"/>
    <n v="1983"/>
    <n v="1983"/>
    <s v="General "/>
    <n v="1"/>
    <s v=""/>
    <s v=""/>
    <s v="Plaza Platino"/>
    <n v="2"/>
    <s v="Sí"/>
    <n v="1"/>
    <s v="No"/>
    <n v="2"/>
    <s v="Celesa"/>
    <n v="50"/>
    <n v="20"/>
    <n v="4"/>
    <n v="74"/>
    <n v="3"/>
    <n v="100"/>
    <n v="0"/>
    <n v="0"/>
    <n v="0"/>
    <n v="100"/>
    <s v="no"/>
    <s v="Sí"/>
    <n v="1"/>
    <s v="Sí"/>
    <n v="1"/>
    <s v="Sí"/>
    <n v="1"/>
    <s v="Sí"/>
    <n v="1"/>
    <s v="No"/>
    <n v="2"/>
    <s v="No"/>
    <n v="2"/>
    <n v="972000"/>
    <s v="Proyecto o empresa unipersonal"/>
    <s v="sí"/>
  </r>
  <r>
    <s v="El señor Óscar, me llamará para decirme el año de fundación, los mt2 y porcentajes de cada uno de los puntos de venta. La Facturación solicitarla al Corporativo. En este número telefónico puedo localizar al señor el Rocha:  5299-0640"/>
    <s v="Terminada"/>
    <s v="Terminada. Reenviado el 19 de octubre a las 14:27 hrs. El 18 de octubre a las 4:41 p.m., hablé con Gloria y me dijo que le dará el recado al señor Ismael… Asimismo, me regresarán la llamada. El 31 de agosto, a las 4:32 p.m., marqué, pero estaba el buzón. Enviado el 17 de agosto, a las 9:30 a.m."/>
    <x v="426"/>
    <n v="53"/>
    <n v="53"/>
    <s v="Librería Atlas"/>
    <s v="Ismael Baca Esparza"/>
    <s v="Matriz"/>
    <n v="1"/>
    <x v="425"/>
    <s v="El Colegio"/>
    <n v="32340"/>
    <s v="Chihuahua"/>
    <n v="6"/>
    <s v="Juárez"/>
    <s v="01 656 611 4703"/>
    <s v="-"/>
    <s v="01 656 611 4703"/>
    <s v="libreriatlas@hotmail.com"/>
    <s v="N.d."/>
    <s v="Lourdes Meza"/>
    <s v="Encargada"/>
    <s v="Ismael Baca Esparza"/>
    <s v="Propietario"/>
    <s v="Librería"/>
    <n v="1"/>
    <m/>
    <n v="0"/>
    <n v="0"/>
    <n v="1994"/>
    <n v="1994"/>
    <s v="General"/>
    <n v="2"/>
    <s v="Libros de texto"/>
    <s v="Texto"/>
    <s v="No"/>
    <n v="0"/>
    <s v="No"/>
    <n v="2"/>
    <s v="No"/>
    <n v="2"/>
    <s v="Nadie"/>
    <n v="200"/>
    <n v="0"/>
    <n v="32"/>
    <n v="232"/>
    <n v="2"/>
    <n v="30"/>
    <n v="70"/>
    <n v="0"/>
    <n v="0"/>
    <n v="100"/>
    <s v="no"/>
    <s v="Sí"/>
    <n v="1"/>
    <s v="Sí"/>
    <n v="1"/>
    <s v="Sí"/>
    <n v="1"/>
    <s v="No"/>
    <n v="2"/>
    <s v="No"/>
    <n v="2"/>
    <s v="No"/>
    <n v="2"/>
    <s v="N.d."/>
    <s v="N.d."/>
    <s v="sí"/>
  </r>
  <r>
    <m/>
    <s v="Terminada"/>
    <s v="Terminada. El 1 de marzo, a las 12:37 hrs., llamé, pero la línea telefónica, estaba ocupada. Reenviado el 5 de octubre a las 3:12 p.m. A las 4:00 p.m., volver a llamar para contactar a la secretaria. Enviado el 16 de agosto, a las 4:56 p.m. "/>
    <x v="427"/>
    <n v="56"/>
    <n v="56"/>
    <s v="Librería y Bodega Fénix"/>
    <s v="Concepción Flores Villalobos"/>
    <s v="Matriz"/>
    <n v="1"/>
    <x v="426"/>
    <s v="Fracc. del Real"/>
    <n v="32240"/>
    <s v="Chihuahua"/>
    <n v="6"/>
    <s v="Juárez"/>
    <s v="01 656 619 8146"/>
    <s v="-"/>
    <s v="01 656 619 8146"/>
    <s v="libreria.fenix@hotmail.com"/>
    <s v="N.d."/>
    <s v="Federico Stevens / Lizeth Flores"/>
    <s v="Empleado / Secretaria"/>
    <s v="Concepción Flores Villalobos"/>
    <s v="Propietaria"/>
    <s v="Librería"/>
    <n v="1"/>
    <m/>
    <n v="0"/>
    <n v="0"/>
    <n v="2002"/>
    <n v="2002"/>
    <s v="General con área de especialización"/>
    <n v="2"/>
    <s v="Libros de texto"/>
    <s v="Texto"/>
    <s v="No"/>
    <n v="0"/>
    <s v="Sí"/>
    <n v="1"/>
    <s v="No"/>
    <n v="2"/>
    <s v="Porrúa, Pearson y McGraw-Hill"/>
    <n v="300"/>
    <n v="0"/>
    <n v="9"/>
    <n v="309"/>
    <n v="6"/>
    <n v="20"/>
    <n v="80"/>
    <n v="0"/>
    <n v="0"/>
    <n v="100"/>
    <s v="no"/>
    <s v="Sí"/>
    <n v="1"/>
    <s v="Sí"/>
    <n v="1"/>
    <s v="Sí"/>
    <n v="1"/>
    <s v="No"/>
    <n v="2"/>
    <s v="No"/>
    <n v="2"/>
    <s v="No"/>
    <n v="2"/>
    <s v="N.d."/>
    <s v="N.d."/>
    <s v="sí"/>
  </r>
  <r>
    <m/>
    <s v="Terminada"/>
    <s v="Terminada"/>
    <x v="428"/>
    <n v="59"/>
    <n v="59"/>
    <s v="Librería Cultural del Centro"/>
    <s v="Instituto Queretano de la Cultura y las Artes"/>
    <s v="Sucursal"/>
    <n v="2"/>
    <x v="427"/>
    <s v="Centro"/>
    <n v="76340"/>
    <s v="Querétaro"/>
    <n v="22"/>
    <s v="Jalpan de Serra"/>
    <s v="01 441 296 0165"/>
    <s v="-"/>
    <s v="01 441 296 0165"/>
    <s v="libreriacultural@cablecomqro.com.mx"/>
    <s v="N.d."/>
    <s v="Junipero Cabrera Berrones"/>
    <s v="Director del Museo"/>
    <s v="Javier García Muñoz"/>
    <s v="Administrador"/>
    <s v="Librería"/>
    <n v="1"/>
    <m/>
    <n v="0"/>
    <n v="0"/>
    <n v="1992"/>
    <n v="1992"/>
    <s v="General "/>
    <n v="1"/>
    <s v=""/>
    <s v=""/>
    <s v="Museo Histórico de Jalpan"/>
    <n v="5"/>
    <s v="Sí"/>
    <n v="1"/>
    <s v="No"/>
    <n v="2"/>
    <s v="Editorial Planeta Mexicana, Editorial Océano y Fontamara"/>
    <n v="29"/>
    <n v="0"/>
    <n v="3"/>
    <n v="32"/>
    <n v="2"/>
    <n v="80"/>
    <n v="0"/>
    <n v="15"/>
    <n v="5"/>
    <n v="100"/>
    <s v="Discos, cassetes, artesanías y souvenirs. Servicio de guías e información turística"/>
    <s v="No"/>
    <n v="2"/>
    <s v="Sí"/>
    <n v="1"/>
    <s v="No"/>
    <n v="2"/>
    <s v="No"/>
    <n v="2"/>
    <s v="No"/>
    <n v="2"/>
    <s v="No"/>
    <n v="2"/>
    <n v="70000"/>
    <s v="Proyecto o empresa unipersonal"/>
    <s v="sí"/>
  </r>
  <r>
    <m/>
    <s v="Terminada"/>
    <s v="Terminada. A partir de las 5 de la tarde puedo localizar al señor Ricardo Rabell, según, sólo él me puede ayudar…/ son esposos Berenice Velázquez y Ricardo Rabell"/>
    <x v="429"/>
    <n v="62"/>
    <n v="62"/>
    <s v="Librería de Sancho Panza"/>
    <s v="Pureza Berenice Velázquez Barrera"/>
    <s v="Matriz"/>
    <n v="2"/>
    <x v="428"/>
    <s v="San Francisquito"/>
    <n v="76040"/>
    <s v="Querétaro"/>
    <n v="22"/>
    <s v="Querétaro"/>
    <s v="01 442 213 1060"/>
    <s v="-"/>
    <m/>
    <s v="rabell@hotmail.com"/>
    <s v="N.d."/>
    <s v="Juana Morales"/>
    <s v="Empleada"/>
    <s v="Pureza Berenice Velázquez Barrera"/>
    <s v="Propietaria"/>
    <s v="Librería"/>
    <n v="1"/>
    <m/>
    <n v="0"/>
    <n v="0"/>
    <n v="1982"/>
    <n v="1982"/>
    <s v="General "/>
    <n v="1"/>
    <s v="Texto"/>
    <m/>
    <s v="No"/>
    <n v="0"/>
    <s v="Sí"/>
    <n v="1"/>
    <s v="Sí"/>
    <n v="1"/>
    <s v="Random House Mondadori, Porrúa, Santillana"/>
    <n v="350"/>
    <n v="0"/>
    <n v="20"/>
    <n v="370"/>
    <n v="4"/>
    <n v="35"/>
    <n v="50"/>
    <n v="15"/>
    <n v="0"/>
    <n v="100"/>
    <s v="Papelería"/>
    <s v="Sí"/>
    <n v="1"/>
    <s v="Sí"/>
    <n v="1"/>
    <s v="Sí"/>
    <n v="1"/>
    <s v="Sí"/>
    <n v="1"/>
    <s v="No"/>
    <n v="2"/>
    <s v="No"/>
    <n v="2"/>
    <s v="Micro"/>
    <s v="Micro"/>
    <s v="sí"/>
  </r>
  <r>
    <s v="Febrero 2, 2010. Efraín Morales no contestó… "/>
    <s v="Terminada"/>
    <s v="Terminada. El 1 de marzo, a las 5:38 p.m., marqué los dos números de teléfonos, pero: En el primer número no contestan y el segundo, no existe. Reenviado el 31 de octubre a las 12:49 hrs. Reenviado el 26/09/2011, a las 12:10 hrs., hablé con Ángeles, secretaria del señor Ricardo.  Después de las 3 de la tarde, del 6 de septiembre, intentar comunicarme con la secretaria del director general. Enviado el 17 de agosto, a las 12:15 p.m. "/>
    <x v="430"/>
    <n v="62"/>
    <n v="62"/>
    <s v="Librería de Sancho Panza"/>
    <s v="Ricardo Rabell Dávalos"/>
    <s v="Matriz"/>
    <n v="1"/>
    <x v="429"/>
    <s v="Centro Histórico"/>
    <s v="76000"/>
    <s v="Querétaro"/>
    <n v="22"/>
    <s v="Querétaro"/>
    <s v="01 442 212 8141 "/>
    <m/>
    <s v="01 442 212 8141 "/>
    <s v="rabell@hotmail.com"/>
    <s v="N.d."/>
    <s v="Ricardo Rabell Dávalos"/>
    <s v="Director general"/>
    <s v="Ricardo Rabell Dávalos"/>
    <s v="Director general"/>
    <s v="Librería"/>
    <n v="1"/>
    <m/>
    <n v="0"/>
    <n v="0"/>
    <n v="1962"/>
    <n v="1962"/>
    <s v="General "/>
    <n v="1"/>
    <s v="Texto"/>
    <m/>
    <s v="No"/>
    <n v="0"/>
    <s v="Sí"/>
    <n v="1"/>
    <s v="Sí"/>
    <n v="1"/>
    <s v="Random House Mondadori, Porrúa, Santillana"/>
    <n v="300"/>
    <n v="100"/>
    <n v="50"/>
    <n v="450"/>
    <n v="7"/>
    <n v="30"/>
    <n v="70"/>
    <n v="0"/>
    <n v="0"/>
    <n v="100"/>
    <s v="no"/>
    <s v="Sí"/>
    <n v="1"/>
    <s v="Sí"/>
    <n v="1"/>
    <s v="Sí"/>
    <n v="1"/>
    <s v="Sí"/>
    <n v="1"/>
    <s v="No"/>
    <n v="2"/>
    <s v="No"/>
    <n v="2"/>
    <s v="Pequeña"/>
    <s v="Pequeña"/>
    <s v="sí"/>
  </r>
  <r>
    <s v="Solicitar los datos en el Corporativo"/>
    <s v="Terminada"/>
    <s v="Terminada. 15 librerías tiene Editorial Iztaccíhuatl"/>
    <x v="431"/>
    <n v="64"/>
    <n v="64"/>
    <s v="Librería Iztaccíhuatl de Monterrey"/>
    <s v="Editorial Iztaccíhuatl de Monterrey, S.A. de C.V."/>
    <s v="Sucursal"/>
    <n v="2"/>
    <x v="430"/>
    <s v="Tecnológico"/>
    <n v="67000"/>
    <s v="Nuevo León"/>
    <n v="19"/>
    <s v="Monterrey"/>
    <s v="01 81 8387 0191"/>
    <s v="-"/>
    <s v="N.d."/>
    <s v="avdelestado@edimsa.com.mx"/>
    <s v="www.edimsa.com.mx"/>
    <s v="Claudia Reyes Íñiguez"/>
    <s v="Encargada"/>
    <s v="Carlos Amero Díaz"/>
    <s v="Director general"/>
    <s v="Librería"/>
    <n v="1"/>
    <m/>
    <n v="0"/>
    <n v="1"/>
    <n v="2006"/>
    <n v="2006"/>
    <s v="General "/>
    <n v="1"/>
    <s v="Texto"/>
    <s v=""/>
    <s v="No"/>
    <n v="0"/>
    <s v="Sí"/>
    <n v="1"/>
    <s v="Sí"/>
    <n v="1"/>
    <s v="Pearson y McGraw-Hill"/>
    <n v="110"/>
    <n v="10"/>
    <n v="5"/>
    <n v="125"/>
    <n v="3"/>
    <n v="40"/>
    <n v="60"/>
    <n v="0"/>
    <n v="0"/>
    <n v="100"/>
    <s v="no"/>
    <s v="Sí"/>
    <n v="1"/>
    <s v="Sí"/>
    <n v="1"/>
    <s v="Sí"/>
    <n v="1"/>
    <s v="Sí"/>
    <n v="1"/>
    <s v="Sí"/>
    <n v="1"/>
    <s v="No"/>
    <n v="2"/>
    <s v="N.d."/>
    <s v="N.d."/>
    <s v="sí"/>
  </r>
  <r>
    <s v="O.k. Toda…"/>
    <s v="Terminada"/>
    <s v="Terminada"/>
    <x v="432"/>
    <n v="64"/>
    <n v="64"/>
    <s v="Librería Iztaccíhuatl de Monterrey"/>
    <s v="Editorial Iztaccíhuatl de Monterrey, S.A. de C.V."/>
    <s v="Sucursal"/>
    <n v="2"/>
    <x v="431"/>
    <s v="Centro"/>
    <n v="25280"/>
    <s v="Coahuila"/>
    <n v="7"/>
    <s v="Saltillo"/>
    <s v="01 844 430 9648"/>
    <s v="01 844 416 9594"/>
    <s v="01 844 430 9648"/>
    <s v="saltillo@edimsa.com.mx"/>
    <s v="www.edimsa.com.mx"/>
    <s v="Gabriela de León / Jorge López"/>
    <s v="Encargada / Empleado"/>
    <s v="Carlos Amero Díaz"/>
    <s v="Director general"/>
    <s v="Librería"/>
    <n v="1"/>
    <m/>
    <n v="0"/>
    <n v="1"/>
    <n v="2008"/>
    <n v="2008"/>
    <s v="General "/>
    <n v="1"/>
    <m/>
    <s v=""/>
    <s v="No"/>
    <n v="0"/>
    <s v="Sí"/>
    <n v="1"/>
    <s v="Sí"/>
    <n v="1"/>
    <s v="Pearson, Cambridge, Oxford y McGraw-Hill"/>
    <n v="90"/>
    <n v="10"/>
    <n v="10"/>
    <n v="110"/>
    <n v="3"/>
    <n v="40"/>
    <n v="60"/>
    <n v="0"/>
    <n v="0"/>
    <n v="100"/>
    <s v="Pedidos especiales"/>
    <s v="Sí"/>
    <n v="1"/>
    <s v="Sí"/>
    <n v="1"/>
    <s v="Sí"/>
    <n v="1"/>
    <s v="Sí"/>
    <n v="1"/>
    <s v="Sí"/>
    <n v="1"/>
    <s v="No"/>
    <n v="2"/>
    <s v="N.d."/>
    <s v="N.d."/>
    <s v="sí"/>
  </r>
  <r>
    <s v="O.k. Toda…"/>
    <s v="Terminada"/>
    <s v="Terminada"/>
    <x v="433"/>
    <n v="64"/>
    <n v="64"/>
    <s v="Librería Iztaccíhuatl de Monterrey"/>
    <s v="Editorial Iztaccíhuatl de Monterrey, S.A. de C.V."/>
    <s v="Sucursal"/>
    <n v="2"/>
    <x v="432"/>
    <s v="Santa María La Ribera"/>
    <s v="06400"/>
    <s v="Distrito Federal"/>
    <n v="9"/>
    <s v="Cuauhtémoc"/>
    <s v="5547 2649"/>
    <m/>
    <s v="5547 2649"/>
    <s v="santamaria@edimsa.com.mx"/>
    <s v="www.edimsa.com.mx"/>
    <s v="Antonio García Sandoval"/>
    <s v="Responsable"/>
    <s v="Carlos Amero Díaz"/>
    <s v="Director general"/>
    <s v="Librería"/>
    <n v="1"/>
    <m/>
    <n v="0"/>
    <n v="1"/>
    <n v="2008"/>
    <n v="2008"/>
    <s v="General "/>
    <n v="1"/>
    <s v="Libros de inglés"/>
    <s v=""/>
    <s v="Plaza Morisko"/>
    <n v="2"/>
    <s v="Sí"/>
    <n v="1"/>
    <s v="Sí"/>
    <n v="1"/>
    <s v="Pearson y McGraw-Hill"/>
    <n v="100"/>
    <n v="10"/>
    <n v="20"/>
    <n v="130"/>
    <n v="2"/>
    <n v="30"/>
    <n v="70"/>
    <n v="0"/>
    <n v="0"/>
    <n v="100"/>
    <s v="no"/>
    <s v="Sí"/>
    <n v="1"/>
    <s v="Sí"/>
    <n v="1"/>
    <s v="Sí"/>
    <n v="1"/>
    <s v="Sí"/>
    <n v="1"/>
    <s v="No"/>
    <n v="2"/>
    <s v="No"/>
    <n v="2"/>
    <s v="N.d."/>
    <s v="N.d."/>
    <s v="sí"/>
  </r>
  <r>
    <s v="Llamar a las oficinas generales.  Bertha me apoyó, pero ya no supo decirme el año de fundación, ni todo lo demás. "/>
    <s v="Terminada"/>
    <s v="Terminada. Confirmación de recibido este mismo día… Reenviado el 8 de noviembre a las 11:40 a.m. Conformación de recibido el miércoles 17 de agosto, a las 12:13 hrs. "/>
    <x v="434"/>
    <n v="64"/>
    <n v="64"/>
    <s v="Librería Iztaccíhuatl de Monterrey"/>
    <s v="Editorial Iztaccíhuatl de Monterrey, S.A. de C.V. "/>
    <s v="Matriz"/>
    <n v="1"/>
    <x v="433"/>
    <s v="Centro"/>
    <n v="64000"/>
    <s v="Nuevo León"/>
    <n v="19"/>
    <s v="Monterrey"/>
    <s v="01 81 8343 8030"/>
    <s v="-"/>
    <s v="01 81 8345 3661"/>
    <s v="morelos@edimsa.com.mx"/>
    <s v="www.edimsa.com.mx"/>
    <s v="Rita Camacho Vargas"/>
    <s v="José María Vázquez"/>
    <s v="Carlos Amero Díaz"/>
    <s v="Director general"/>
    <s v="Librería"/>
    <n v="1"/>
    <m/>
    <n v="0"/>
    <n v="1"/>
    <n v="1961"/>
    <n v="1961"/>
    <s v="General "/>
    <n v="1"/>
    <s v=""/>
    <s v=""/>
    <s v="No"/>
    <n v="0"/>
    <s v="Sí"/>
    <n v="1"/>
    <s v="Sí"/>
    <n v="1"/>
    <s v="Pearson y McGraw-Hill"/>
    <n v="2500"/>
    <n v="1500"/>
    <n v="300"/>
    <n v="4300"/>
    <n v="15"/>
    <n v="40"/>
    <n v="60"/>
    <n v="0"/>
    <n v="0"/>
    <n v="100"/>
    <s v="Servicios a clientes"/>
    <s v="Sí"/>
    <n v="1"/>
    <s v="Sí"/>
    <n v="1"/>
    <s v="Sí"/>
    <n v="1"/>
    <s v="No"/>
    <n v="2"/>
    <s v="Sí"/>
    <n v="1"/>
    <s v="No"/>
    <n v="2"/>
    <s v="N.d."/>
    <s v="N.d."/>
    <s v="sí"/>
  </r>
  <r>
    <m/>
    <s v="Terminada"/>
    <s v="Terminada. Alrededor de las 13:30 hrs., intentar hablar con el encargado, porque el señor… ya no supo decirme los datos a partir del tipo de librería."/>
    <x v="435"/>
    <n v="64"/>
    <n v="64"/>
    <s v="Librería Iztaccíhuatl de Monterrey"/>
    <s v="Editorial Iztaccíhuatl de Monterrey, S.A. de C.V. "/>
    <s v="Sucursal"/>
    <n v="2"/>
    <x v="434"/>
    <s v="Del Valle"/>
    <n v="66220"/>
    <s v="Nuevo León"/>
    <n v="19"/>
    <s v="San Pedro Garza García"/>
    <s v="01 81 8335 3435"/>
    <s v="01 81 8378 6957"/>
    <s v="01 81 8335 3435"/>
    <s v="valle@edimsa.com.mx"/>
    <s v="www.edimsa.com.mx"/>
    <s v="Carlos García / Enrique Sabanero Ramírez"/>
    <s v="Ventas / Encargado"/>
    <s v="Carlos Amero Díaz"/>
    <s v="Director general"/>
    <s v="Librería"/>
    <n v="1"/>
    <m/>
    <n v="0"/>
    <n v="1"/>
    <n v="1987"/>
    <n v="1987"/>
    <s v="General "/>
    <n v="1"/>
    <s v=""/>
    <s v=""/>
    <s v="Edificio Mall del Valle"/>
    <n v="2"/>
    <s v="Sí"/>
    <n v="1"/>
    <s v="Sí"/>
    <n v="1"/>
    <s v="Pearson y McGraw-Hill"/>
    <n v="90"/>
    <n v="20"/>
    <n v="10"/>
    <n v="120"/>
    <n v="3"/>
    <n v="40"/>
    <n v="60"/>
    <n v="0"/>
    <n v="0"/>
    <n v="100"/>
    <s v="Pedidos especiales"/>
    <s v="Sí"/>
    <n v="1"/>
    <s v="Sí"/>
    <n v="1"/>
    <s v="Sí"/>
    <n v="1"/>
    <s v="Sí"/>
    <n v="1"/>
    <s v="Sí"/>
    <n v="1"/>
    <s v="Sí"/>
    <n v="1"/>
    <s v="N.d."/>
    <s v="N.d."/>
    <s v="sí"/>
  </r>
  <r>
    <m/>
    <s v="Terminada"/>
    <s v="Terminada"/>
    <x v="436"/>
    <n v="64"/>
    <n v="64"/>
    <s v="Librería Iztaccíhuatl de Monterrey"/>
    <s v="Editorial Iztaccíhuatl de Monterrey, S.A. de C.V. "/>
    <s v="Sucursal"/>
    <n v="2"/>
    <x v="435"/>
    <s v="Tecnológico"/>
    <s v="64700"/>
    <s v="Nuevo León"/>
    <n v="19"/>
    <s v="Monterrey"/>
    <s v="01 81 8387 5279"/>
    <s v="-"/>
    <s v="01 81 8359 9296"/>
    <s v="junco@edimsa.com.mx"/>
    <s v="www.edimsa.com.mx"/>
    <s v="Teresa de Jesús Moreno Delgado"/>
    <s v="Encargada"/>
    <s v="Carlos Amero Díaz"/>
    <s v="Director general"/>
    <s v="Librería"/>
    <n v="1"/>
    <m/>
    <n v="0"/>
    <n v="1"/>
    <n v="1995"/>
    <n v="1995"/>
    <s v="General "/>
    <n v="1"/>
    <s v=""/>
    <s v=""/>
    <s v="No"/>
    <n v="0"/>
    <s v="Sí"/>
    <n v="1"/>
    <s v="Sí"/>
    <n v="1"/>
    <s v="Pearson, Houghton Mifflin y McGraw-Hill"/>
    <n v="80"/>
    <n v="150"/>
    <n v="2"/>
    <n v="232"/>
    <n v="3"/>
    <n v="40"/>
    <n v="60"/>
    <n v="0"/>
    <n v="0"/>
    <n v="100"/>
    <s v="Pedidos especiales"/>
    <s v="Sí"/>
    <n v="1"/>
    <s v="Sí"/>
    <n v="1"/>
    <s v="Sí"/>
    <n v="1"/>
    <s v="Sí"/>
    <n v="1"/>
    <s v="No"/>
    <n v="2"/>
    <s v="No"/>
    <n v="2"/>
    <s v="N.d."/>
    <s v="N.d."/>
    <s v="sí"/>
  </r>
  <r>
    <m/>
    <s v="Terminada"/>
    <s v="Terminada"/>
    <x v="437"/>
    <n v="64"/>
    <n v="64"/>
    <s v="Librería Iztaccíhuatl de Monterrey"/>
    <s v="Editorial Iztaccíhuatl de Monterrey, S.A. de C.V. "/>
    <s v="Sucursal"/>
    <n v="2"/>
    <x v="436"/>
    <s v="Cumbres 2o. Sector"/>
    <n v="64610"/>
    <s v="Nuevo León"/>
    <n v="19"/>
    <s v="Monterrey"/>
    <s v="01 81 8370 6260"/>
    <s v="01 81 8311 6923"/>
    <s v="-"/>
    <s v="cumbres@edimsa.com.mx"/>
    <s v="www.edimsa.com.mx"/>
    <s v="René Villegas Garza"/>
    <s v="Encargado"/>
    <s v="Carlos Amero Díaz"/>
    <s v="Director general"/>
    <s v="Librería"/>
    <n v="1"/>
    <m/>
    <n v="0"/>
    <n v="1"/>
    <n v="2000"/>
    <n v="2000"/>
    <s v="General "/>
    <n v="1"/>
    <s v=""/>
    <s v=""/>
    <s v="Plaza 1125"/>
    <n v="2"/>
    <s v="Sí"/>
    <n v="1"/>
    <s v="Sí"/>
    <n v="1"/>
    <s v="Pearson y McGraw-Hill"/>
    <n v="30"/>
    <n v="5"/>
    <n v="2.5"/>
    <n v="37.5"/>
    <n v="3"/>
    <n v="30"/>
    <n v="70"/>
    <n v="0"/>
    <n v="0"/>
    <n v="100"/>
    <s v="Audio-Libros. Pedidos especiales"/>
    <s v="Sí"/>
    <n v="1"/>
    <s v="Sí"/>
    <n v="1"/>
    <s v="Sí"/>
    <n v="1"/>
    <s v="Sí"/>
    <n v="1"/>
    <s v="No"/>
    <n v="2"/>
    <s v="No"/>
    <n v="2"/>
    <s v="N.d."/>
    <s v="N.d."/>
    <s v="sí"/>
  </r>
  <r>
    <s v="O.k. Toda…"/>
    <s v="Terminada"/>
    <s v="Terminada"/>
    <x v="438"/>
    <n v="64"/>
    <n v="64"/>
    <s v="Librería Iztaccíhuatl de Monterrey"/>
    <s v="Editorial Iztaccíhuatl de Monterrey, S.A. de C.V. "/>
    <s v="Sucursal"/>
    <n v="2"/>
    <x v="437"/>
    <s v="Roble Norte"/>
    <s v="66458"/>
    <s v="Nuevo León"/>
    <n v="19"/>
    <s v="San Nicolás de los Garza"/>
    <s v="01 81 8376 1139"/>
    <s v="01 81 8332 3554"/>
    <s v="01 81 8332 3554"/>
    <s v="snicolas@edimsa.com.mx"/>
    <s v="www.edimsa.com.mx"/>
    <s v="Sonia Medina Aguilar"/>
    <s v="Encargada"/>
    <s v="Carlos Amero Díaz"/>
    <s v="Director general"/>
    <s v="Librería"/>
    <n v="1"/>
    <m/>
    <n v="0"/>
    <n v="1"/>
    <n v="2003"/>
    <n v="2003"/>
    <s v="General "/>
    <n v="1"/>
    <s v=""/>
    <s v=""/>
    <s v="No"/>
    <n v="0"/>
    <s v="Sí"/>
    <n v="1"/>
    <s v="Sí"/>
    <n v="1"/>
    <s v="Pearson, Cambridge, Oxford y McGraw-Hill"/>
    <n v="160"/>
    <n v="56"/>
    <n v="3"/>
    <n v="219"/>
    <n v="3"/>
    <n v="30"/>
    <n v="70"/>
    <n v="0"/>
    <n v="0"/>
    <n v="100"/>
    <s v="Pedidos especiales"/>
    <s v="Sí"/>
    <n v="1"/>
    <s v="Sí"/>
    <n v="1"/>
    <s v="Sí"/>
    <n v="1"/>
    <s v="No"/>
    <n v="2"/>
    <s v="Sí"/>
    <n v="1"/>
    <s v="No"/>
    <n v="1"/>
    <s v="N.d."/>
    <s v="N.d."/>
    <s v="sí"/>
  </r>
  <r>
    <s v="Blanca Sánchez. Llamar a las oficinas generales. 01 55 1101 2340."/>
    <s v="Terminada"/>
    <s v="Terminada"/>
    <x v="439"/>
    <n v="64"/>
    <n v="64"/>
    <s v="Librería Iztaccíhuatl de Monterrey"/>
    <s v="Editorial Iztaccíhuatl de Monterrey, S.A. de C.V. "/>
    <s v="Sucursal"/>
    <n v="2"/>
    <x v="438"/>
    <s v="Libertad"/>
    <n v="67130"/>
    <s v="Nuevo León"/>
    <n v="19"/>
    <s v="Guadalupe"/>
    <s v="01 81 8377 6138"/>
    <s v="01 81 8377 5782"/>
    <s v="N.d."/>
    <s v="lindavista@edimsa.com.mx"/>
    <s v="www.edimsa.com.mx"/>
    <s v="Sulma Yanet Gallardo Degollado"/>
    <s v="Encargada"/>
    <s v="Carlos Amero Díaz"/>
    <s v="Director general"/>
    <s v="Librería"/>
    <n v="1"/>
    <m/>
    <n v="0"/>
    <n v="1"/>
    <n v="2005"/>
    <n v="2005"/>
    <s v="General "/>
    <n v="1"/>
    <s v=""/>
    <s v=""/>
    <s v="No"/>
    <n v="0"/>
    <s v="Sí"/>
    <n v="1"/>
    <s v="Sí"/>
    <n v="1"/>
    <s v="Pearson y McGraw-Hill"/>
    <n v="80"/>
    <n v="30"/>
    <n v="1"/>
    <n v="111"/>
    <n v="3"/>
    <n v="40"/>
    <n v="60"/>
    <n v="0"/>
    <n v="0"/>
    <n v="100"/>
    <s v="Pedidos especiales"/>
    <s v="Sí"/>
    <n v="1"/>
    <s v="Sí"/>
    <n v="1"/>
    <s v="Sí"/>
    <n v="1"/>
    <s v="No"/>
    <n v="2"/>
    <s v="Sí"/>
    <n v="1"/>
    <s v="No"/>
    <n v="1"/>
    <s v="N.d."/>
    <s v="N.d."/>
    <s v="sí"/>
  </r>
  <r>
    <m/>
    <s v="Terminada"/>
    <s v="Terminada"/>
    <x v="440"/>
    <n v="64"/>
    <n v="64"/>
    <s v="Librería Iztaccíhuatl de Monterrey"/>
    <s v="Editorial Iztaccíhuatl de Monterrey, S.A. de C.V. "/>
    <s v="Sucursal"/>
    <n v="2"/>
    <x v="439"/>
    <s v="Centro"/>
    <n v="27000"/>
    <s v="Coahuila"/>
    <n v="7"/>
    <s v="Torreón"/>
    <s v="01 871 716 8659"/>
    <s v="01 871 760 0361"/>
    <s v="01 871 716 8659"/>
    <s v="torreon@edimsa.com.mx"/>
    <s v="www.edimsa.com.mx"/>
    <s v="Noemí Medrano Rangel"/>
    <s v="Gerente"/>
    <s v="Carlos Amero Díaz"/>
    <s v="Director general"/>
    <s v="Librería"/>
    <n v="1"/>
    <m/>
    <n v="0"/>
    <n v="1"/>
    <n v="1994"/>
    <n v="1994"/>
    <s v="General "/>
    <n v="1"/>
    <s v=""/>
    <s v=""/>
    <s v="No"/>
    <n v="0"/>
    <s v="Sí"/>
    <n v="1"/>
    <s v="Sí"/>
    <n v="1"/>
    <s v="Pearson y McGraw-Hill"/>
    <n v="60"/>
    <n v="30"/>
    <n v="10"/>
    <n v="100"/>
    <n v="6"/>
    <n v="40"/>
    <n v="60"/>
    <n v="0"/>
    <n v="0"/>
    <n v="100"/>
    <s v="Pedidos especiales"/>
    <s v="Sí"/>
    <n v="1"/>
    <s v="Sí"/>
    <n v="1"/>
    <s v="Sí"/>
    <n v="1"/>
    <s v="Sí"/>
    <n v="1"/>
    <s v="Sí"/>
    <n v="1"/>
    <s v="Sí"/>
    <n v="1"/>
    <s v="N.d."/>
    <s v="N.d."/>
    <s v="sí"/>
  </r>
  <r>
    <m/>
    <s v="Terminada"/>
    <s v="Terminada"/>
    <x v="441"/>
    <n v="64"/>
    <n v="64"/>
    <s v="Librería Iztaccíhuatl de Monterrey"/>
    <s v="Editorial Iztaccíhuatl de Monterrey, S.A. de C.V. "/>
    <s v="Sucursal"/>
    <n v="2"/>
    <x v="440"/>
    <s v="Centro"/>
    <n v="88000"/>
    <s v="Tamaulipas"/>
    <n v="28"/>
    <s v="Nuevo Laredo"/>
    <s v="01 867 712 5253"/>
    <s v="01 867 713 6716"/>
    <s v="01 867 712 5253"/>
    <s v="laredo@edimsa.com.mx"/>
    <s v="www.edimsa.com.mx"/>
    <s v="César Ávila Martínez "/>
    <s v="Encargado"/>
    <s v="Carlos Amero Díaz"/>
    <s v="Director general"/>
    <s v="Librería"/>
    <n v="1"/>
    <m/>
    <n v="0"/>
    <n v="1"/>
    <n v="1987"/>
    <n v="1987"/>
    <s v="General "/>
    <n v="1"/>
    <s v=""/>
    <s v=""/>
    <s v="No"/>
    <n v="0"/>
    <s v="Sí"/>
    <n v="1"/>
    <s v="Sí"/>
    <n v="1"/>
    <s v="Pearson, Trillas, Limusa, Cengage y McGraw-Hill"/>
    <n v="60"/>
    <n v="20"/>
    <n v="10"/>
    <n v="90"/>
    <n v="5"/>
    <n v="50"/>
    <n v="50"/>
    <n v="0"/>
    <n v="0"/>
    <n v="100"/>
    <s v="Sistema de apartado, pedidos especiales, entrega a domicilio, atención telefónica"/>
    <s v="Sí"/>
    <n v="1"/>
    <s v="Sí"/>
    <n v="1"/>
    <s v="Sí"/>
    <n v="1"/>
    <s v="No"/>
    <n v="2"/>
    <s v="Sí"/>
    <n v="1"/>
    <s v="No"/>
    <n v="2"/>
    <s v="N.d."/>
    <s v="N.d."/>
    <s v="sí"/>
  </r>
  <r>
    <s v="O.k. Los porcentajes y la facturación, solicitarlos en las oficinas generales. El primer número de teléfono solamente lo utilizan como terminal. En el segundo número de teléfono se puede localizar a Irma Orozco"/>
    <s v="Terminada"/>
    <s v="Terminada"/>
    <x v="442"/>
    <n v="64"/>
    <n v="64"/>
    <s v="Librería Iztaccíhuatl de Monterrey"/>
    <s v="Editorial Iztaccíhuatl de Monterrey, S.A. de C.V. "/>
    <s v="Sucursal"/>
    <n v="2"/>
    <x v="441"/>
    <s v="Tecnológico"/>
    <n v="64700"/>
    <s v="Nuevo León"/>
    <n v="19"/>
    <s v="Monterrey"/>
    <s v="01 81 8387 5273"/>
    <s v="01 81 8358 2682"/>
    <s v="N.d."/>
    <s v="gsada@edimsa.com.mx"/>
    <s v="www.edimsa.com.mx"/>
    <s v="Lorena Patricia Aguilar Mares"/>
    <s v="Responsable"/>
    <s v="Carlos Amero Díaz"/>
    <s v="Director general"/>
    <s v="Librería"/>
    <n v="1"/>
    <m/>
    <n v="0"/>
    <n v="1"/>
    <n v="1998"/>
    <n v="1998"/>
    <s v="General"/>
    <n v="1"/>
    <m/>
    <s v=""/>
    <s v="Pasaje Tec"/>
    <n v="0"/>
    <s v="Sí"/>
    <n v="1"/>
    <s v="Sí"/>
    <n v="1"/>
    <s v="Pearson, Cengage, Limusa, Tillas, Patria, Océano de México y McGraw-Hill"/>
    <n v="65"/>
    <n v="10"/>
    <n v="4"/>
    <n v="79"/>
    <n v="3"/>
    <n v="40"/>
    <n v="60"/>
    <n v="0"/>
    <n v="0"/>
    <n v="100"/>
    <s v="Pedidos especiales"/>
    <s v="Sí"/>
    <n v="1"/>
    <s v="Sí"/>
    <n v="1"/>
    <s v="Sí"/>
    <n v="1"/>
    <s v="No"/>
    <n v="2"/>
    <s v="No"/>
    <n v="2"/>
    <s v="No"/>
    <n v="2"/>
    <s v="N.d."/>
    <s v="N.d."/>
    <s v="sí"/>
  </r>
  <r>
    <s v="O.k. Los porcentajes y la facturación, solicitarlos en las oficinas generales. El primer número de teléfono solamente lo utilizan como terminal. En el segundo número de teléfono se puede localizar a Irma Orozco"/>
    <s v="Terminada"/>
    <s v="Terminada"/>
    <x v="443"/>
    <n v="64"/>
    <n v="64"/>
    <s v="Librería Iztaccíhuatl de Monterrey"/>
    <s v="Editorial Iztaccíhuatl de Monterrey, S.A. de C.V. "/>
    <s v="Sucursal"/>
    <n v="2"/>
    <x v="442"/>
    <s v="Centro"/>
    <n v="77505"/>
    <s v="Quintana Roo"/>
    <n v="23"/>
    <s v="Cancún"/>
    <s v="01 998 802 1018"/>
    <s v="01 998 267 7508"/>
    <s v="01 998 802 1018"/>
    <s v="cancun@edimsa.com.mx"/>
    <s v="www.edimsa.com.mx"/>
    <s v="Juana Mendoza Uvando"/>
    <s v="Encargada"/>
    <s v="Carlos Amero Díaz"/>
    <s v="Director general"/>
    <s v="Librería"/>
    <n v="1"/>
    <m/>
    <n v="0"/>
    <n v="1"/>
    <n v="2007"/>
    <n v="2007"/>
    <s v="General"/>
    <n v="1"/>
    <m/>
    <s v=""/>
    <s v="Plaza Nichupte"/>
    <n v="2"/>
    <s v="Sí"/>
    <n v="1"/>
    <s v="Sí"/>
    <n v="1"/>
    <s v="Pearson y McGraw-Hill"/>
    <n v="90"/>
    <n v="20"/>
    <n v="6"/>
    <n v="116"/>
    <n v="4"/>
    <n v="40"/>
    <n v="60"/>
    <n v="0"/>
    <n v="0"/>
    <n v="100"/>
    <s v="Pedidos especiales"/>
    <s v="Sí"/>
    <n v="1"/>
    <s v="Sí"/>
    <n v="1"/>
    <s v="Sí"/>
    <n v="1"/>
    <s v="No"/>
    <n v="2"/>
    <s v="No"/>
    <n v="2"/>
    <s v="No"/>
    <n v="2"/>
    <s v="N.d."/>
    <s v="N.d."/>
    <s v="sí"/>
  </r>
  <r>
    <s v="O.k. Toda…"/>
    <s v="Terminada"/>
    <s v="Terminada. Reenviado el 24 de octubre a las 12:34 hrs. Por e-mail, confirmación de leido el jueves 18 de agosto, a las 4:25 p.m. El 18 de agosto, el señor Julio Esquinca les reenvió la información a las sucursales. Reenviado el 18 de agosto a las 14:55 hrs. Claudia, Asistente del señor Julio César"/>
    <x v="444"/>
    <n v="65"/>
    <n v="65"/>
    <s v="Braulio Librería"/>
    <s v="Mari Tere Castañeda García"/>
    <s v="Matriz"/>
    <n v="1"/>
    <x v="443"/>
    <s v="Centro"/>
    <n v="29000"/>
    <s v="Chiapas"/>
    <n v="5"/>
    <s v="Tuxtla Gutiérrez"/>
    <s v="01 961 613 7015"/>
    <s v="01 961 613 2978"/>
    <s v="01 961 613 7015"/>
    <s v="brauliosdidactico@yahoo.com.mx"/>
    <s v="www.brauliodidactico.com.mx"/>
    <s v="César Augusto Cruz"/>
    <s v="Encargado general"/>
    <s v="Julio César Sánchez Esquinca"/>
    <s v="Gerente general"/>
    <s v="Librería"/>
    <n v="1"/>
    <m/>
    <n v="0"/>
    <n v="0"/>
    <n v="1998"/>
    <n v="1998"/>
    <s v="General con área de especialización"/>
    <n v="2"/>
    <s v="Preescolar"/>
    <s v="Preescolar"/>
    <s v="No"/>
    <n v="0"/>
    <s v="Sí"/>
    <n v="1"/>
    <s v="No"/>
    <n v="2"/>
    <s v="Patria, Trillas y Avante"/>
    <n v="40"/>
    <n v="0"/>
    <n v="10"/>
    <n v="50"/>
    <n v="5"/>
    <n v="20"/>
    <n v="30"/>
    <n v="50"/>
    <n v="0"/>
    <n v="100"/>
    <s v="Papelería y didacticos. Servicio de entrega de libros adomiclio"/>
    <s v="Sí"/>
    <n v="1"/>
    <s v="Sí"/>
    <n v="1"/>
    <s v="No"/>
    <n v="2"/>
    <s v="No"/>
    <n v="2"/>
    <s v="No"/>
    <n v="2"/>
    <s v="No"/>
    <n v="2"/>
    <s v="N.d."/>
    <s v="N.d."/>
    <s v="sí"/>
  </r>
  <r>
    <s v="Año de fundación"/>
    <s v="Terminada"/>
    <s v="Terminada"/>
    <x v="445"/>
    <n v="65"/>
    <n v="65"/>
    <s v="El Escritorio Moderno Papelería y Librería"/>
    <s v="Mari Tere Castañeda García"/>
    <s v="Sucursal"/>
    <n v="2"/>
    <x v="42"/>
    <s v="Centro"/>
    <n v="29000"/>
    <s v="Chiapas"/>
    <n v="5"/>
    <s v="Tuxtla Gutiérrez"/>
    <s v="01 961 613 7015"/>
    <s v="01 961 613 2978"/>
    <s v="01 961 613 7015"/>
    <s v="brauliosdidactico@yahoo.com.mx"/>
    <s v="www.brauliodidactico.com.mx"/>
    <s v="César Augusto Cruz"/>
    <s v="Encargado general"/>
    <s v="Julio César Sánchez Esquinca"/>
    <s v="Gerente general"/>
    <s v="Librería"/>
    <n v="1"/>
    <m/>
    <n v="0"/>
    <n v="0"/>
    <d v="2012-02-14T00:00:00"/>
    <n v="2012"/>
    <s v="General con área de especialización"/>
    <n v="2"/>
    <s v="Medicina, Arquitectura y Derecho"/>
    <m/>
    <s v="No"/>
    <n v="0"/>
    <s v="Sí"/>
    <n v="1"/>
    <s v="No"/>
    <n v="2"/>
    <s v="Patria, Trillas y Avante"/>
    <n v="40"/>
    <n v="0"/>
    <n v="10"/>
    <n v="50"/>
    <n v="5"/>
    <n v="0"/>
    <n v="0"/>
    <n v="0"/>
    <n v="0"/>
    <n v="0"/>
    <s v="no"/>
    <s v="Sí"/>
    <n v="1"/>
    <s v="Sí"/>
    <n v="1"/>
    <s v="No"/>
    <n v="2"/>
    <s v="No"/>
    <n v="2"/>
    <s v="No"/>
    <n v="2"/>
    <s v="No"/>
    <n v="2"/>
    <s v="N.d."/>
    <s v="N.d."/>
    <s v="no"/>
  </r>
  <r>
    <s v="O.k. Refugio no supo decirme la facturación ni los porcentajes."/>
    <s v="Terminada"/>
    <s v="Terminada. El señor Juan Carlos, en diciembre de 2011 comenzó a trabajar en esta librería. "/>
    <x v="446"/>
    <n v="66"/>
    <n v="66"/>
    <s v="Librería Umbral"/>
    <s v="Umbral XXI la puerta hacia lo desconocido, S.A. de C.V."/>
    <s v="Sucursal"/>
    <n v="2"/>
    <x v="444"/>
    <s v="Jardines de Coyoacán"/>
    <s v="04890"/>
    <s v="Distrito Federal"/>
    <n v="9"/>
    <s v="Coyoacán"/>
    <s v="5677 0725 "/>
    <s v="5684 1149"/>
    <s v="5684 1149"/>
    <s v="umbral_miramontes@hotmail.com"/>
    <s v="N.d."/>
    <s v="Juan Carlos Hernández"/>
    <s v="Responsable"/>
    <s v="Raúl Morales"/>
    <s v="Director General"/>
    <s v="Librería"/>
    <n v="1"/>
    <m/>
    <n v="0"/>
    <n v="0"/>
    <n v="2006"/>
    <n v="2006"/>
    <s v="General"/>
    <n v="1"/>
    <m/>
    <s v=""/>
    <s v="No"/>
    <n v="0"/>
    <s v="Sí"/>
    <n v="1"/>
    <s v="No"/>
    <n v="2"/>
    <s v="FCE, Gedisa, Milenio, Paidós, Editorial Océano y Ediciones B"/>
    <n v="110"/>
    <n v="12"/>
    <n v="12"/>
    <n v="134"/>
    <n v="5"/>
    <n v="35"/>
    <n v="60"/>
    <n v="5"/>
    <n v="0"/>
    <n v="100"/>
    <s v="Discos"/>
    <s v="Sí"/>
    <n v="1"/>
    <s v="Sí"/>
    <n v="2"/>
    <s v="Sí"/>
    <n v="1"/>
    <s v="No"/>
    <n v="2"/>
    <s v="No"/>
    <n v="2"/>
    <s v="No"/>
    <n v="2"/>
    <s v="N.d."/>
    <s v="N.d."/>
    <s v="sí"/>
  </r>
  <r>
    <s v="O.k. Los porcentajes y la facturación, solicitarlos en las oficinas generales. El primer número de teléfono solamente lo utilizan como terminal. En el segundo número de teléfono se puede localizar a Irma Orozco"/>
    <s v="Terminada"/>
    <s v="Terminada"/>
    <x v="447"/>
    <n v="66"/>
    <n v="66"/>
    <s v="Librería Umbral"/>
    <s v="Umbral XXI la puerta hacia lo desconocido, S.A. de C.V."/>
    <s v="Sucursal"/>
    <n v="2"/>
    <x v="445"/>
    <s v="Del Valle"/>
    <s v="03103"/>
    <s v="Distrito Federal"/>
    <n v="9"/>
    <s v="Benito Juárez"/>
    <s v="5524 9381"/>
    <m/>
    <s v="5524 9384"/>
    <s v="libumbral@hotmail.com"/>
    <s v="N.d."/>
    <s v="Arturo López Gómez"/>
    <s v="Encargado"/>
    <s v="Raúl Morales"/>
    <s v="Director General"/>
    <s v="Librería"/>
    <n v="1"/>
    <m/>
    <n v="0"/>
    <n v="0"/>
    <n v="2009"/>
    <n v="2009"/>
    <s v="General"/>
    <n v="1"/>
    <m/>
    <s v=""/>
    <s v="No"/>
    <n v="0"/>
    <s v="Sí"/>
    <n v="1"/>
    <s v="No"/>
    <n v="2"/>
    <s v="Planeta, Random House Mondadori, Editorial Herder y Colofón"/>
    <n v="20"/>
    <n v="5"/>
    <n v="4"/>
    <n v="29"/>
    <n v="4"/>
    <n v="80"/>
    <n v="5"/>
    <n v="15"/>
    <n v="0"/>
    <n v="100"/>
    <s v="Discos y dvs"/>
    <s v="Sí"/>
    <n v="1"/>
    <s v="Sí"/>
    <n v="1"/>
    <s v="Sí"/>
    <n v="1"/>
    <s v="No"/>
    <n v="2"/>
    <s v="No"/>
    <n v="2"/>
    <s v="No"/>
    <n v="2"/>
    <n v="2100000"/>
    <s v="N.d."/>
    <s v="sí"/>
  </r>
  <r>
    <s v="Alrededor de las 12:00 p.m, volver a marcar para contactar a la responsable"/>
    <s v="Terminada"/>
    <s v="Incompleta. La señorita Beatriz, por correo electrónico me enviará los porcentajes de venta.  El 11 de abril, a las 4:28 p.m., marqué pero no me contestaron. O.k. Internet"/>
    <x v="448"/>
    <n v="67"/>
    <n v="67"/>
    <s v="Librerías Gandhi. Bellas Artes"/>
    <s v="Librerías Gandhi, S.A. de C.V."/>
    <s v="Sucursal"/>
    <n v="2"/>
    <x v="446"/>
    <s v="Centro"/>
    <s v="06050"/>
    <s v="Distrito Federal"/>
    <n v="9"/>
    <s v="Cuauhtémoc"/>
    <s v="5095 6530"/>
    <s v="5095 6532"/>
    <m/>
    <s v="sugerencias@gandhi.com.mx"/>
    <s v="www.gandhi.com.mx"/>
    <s v="Emilio Achar"/>
    <s v="Director general"/>
    <s v="Emilio Achar"/>
    <s v="Director general"/>
    <s v="Librería"/>
    <n v="1"/>
    <m/>
    <n v="0"/>
    <n v="1"/>
    <n v="1992"/>
    <n v="1992"/>
    <s v="General "/>
    <n v="1"/>
    <s v=""/>
    <s v=""/>
    <s v="No"/>
    <n v="0"/>
    <s v="Sí"/>
    <n v="1"/>
    <s v="Sí"/>
    <n v="1"/>
    <s v="Santillana, Océano y Trillas"/>
    <n v="365"/>
    <n v="134.12"/>
    <n v="58.93"/>
    <n v="558.04999999999995"/>
    <n v="33"/>
    <n v="50"/>
    <n v="10"/>
    <n v="40"/>
    <n v="0"/>
    <n v="100"/>
    <s v="Música, videos, accesorios, cajas manuales y material didáctico"/>
    <s v="Sí"/>
    <n v="1"/>
    <s v="Sí"/>
    <n v="1"/>
    <s v="Sí"/>
    <n v="1"/>
    <s v="No"/>
    <n v="2"/>
    <s v="No"/>
    <n v="2"/>
    <s v="Sí"/>
    <n v="2"/>
    <s v="N.d."/>
    <s v="N.d."/>
    <s v="sí"/>
  </r>
  <r>
    <s v="Alrededor de las 12:00 p.m, volver a marcar para contactar a la responsable"/>
    <s v="Terminada"/>
    <s v="Terminada. O.k. Internet"/>
    <x v="449"/>
    <n v="67"/>
    <n v="67"/>
    <s v="Librerías Gandhi. Puebla"/>
    <s v="Librerías Gandhi, S.A. de C.V."/>
    <s v="Sucursal"/>
    <n v="2"/>
    <x v="447"/>
    <s v="Unidad Territorial Atlixcayotl"/>
    <n v="72190"/>
    <s v="Puebla"/>
    <n v="21"/>
    <s v="Puebla"/>
    <s v="01 222 502 1695"/>
    <m/>
    <s v="N.d."/>
    <s v="sugerencias@gandhi.com.mx"/>
    <s v="www.gandhi.com.mx"/>
    <s v="Emilio Achar"/>
    <s v="Director general"/>
    <s v="Emilio Achar"/>
    <s v="Director general"/>
    <s v="Librería"/>
    <n v="1"/>
    <m/>
    <n v="0"/>
    <n v="1"/>
    <n v="2007"/>
    <n v="2007"/>
    <s v="General"/>
    <n v="1"/>
    <m/>
    <s v=""/>
    <s v="Centro Comercial La Isla "/>
    <n v="2"/>
    <s v="Sí"/>
    <n v="1"/>
    <s v="Sí"/>
    <n v="1"/>
    <s v="Santillana, Océano y Trillas"/>
    <n v="395"/>
    <n v="50"/>
    <n v="19"/>
    <n v="464"/>
    <n v="26"/>
    <n v="50"/>
    <n v="10"/>
    <n v="40"/>
    <n v="0"/>
    <n v="100"/>
    <s v="Cds, dvs, accesorios y Ticketmaster"/>
    <s v="Sí"/>
    <n v="1"/>
    <s v="Sí"/>
    <n v="1"/>
    <s v="Sí"/>
    <n v="1"/>
    <s v="Sí"/>
    <n v="1"/>
    <s v="Sí"/>
    <n v="1"/>
    <s v="Sí"/>
    <n v="1"/>
    <s v="N.d."/>
    <s v="N.d."/>
    <s v="sí"/>
  </r>
  <r>
    <s v="Febrero 10, 2010, alrededor de las 12:30 volver a marcar para contactar a la supervisora. Teléfono descolgado o en reparación. "/>
    <s v="Terminada"/>
    <s v="Terminada"/>
    <x v="450"/>
    <n v="70"/>
    <n v="70"/>
    <s v="Librería Universitaria FES Acatlán"/>
    <s v="Universidad Nacional Autónoma de México"/>
    <s v="Sucursal"/>
    <n v="2"/>
    <x v="448"/>
    <s v="Santa Cruz Acatlán"/>
    <n v="53150"/>
    <s v="México"/>
    <n v="15"/>
    <s v="Naucalpan"/>
    <s v="5623 1591"/>
    <s v="-"/>
    <s v="N.d."/>
    <s v="libreria@apolo.acatlan.unam.mx"/>
    <s v="www.libros.unam.mx"/>
    <s v="Marisela Rodríguez Pacheco"/>
    <s v="Jefa de librería"/>
    <s v="Marisela Rodríguez Pacheco"/>
    <s v="Jefa de Librería"/>
    <s v="Universitaria"/>
    <n v="5"/>
    <m/>
    <n v="0"/>
    <n v="1"/>
    <d v="1978-02-01T00:00:00"/>
    <n v="1978"/>
    <s v="Especializada"/>
    <n v="3"/>
    <s v="Matemáticas, ingeniería, diseño, edificación, humanidades, ciencias socioeconómicas y ciencias jurídicas"/>
    <s v="Universitarios"/>
    <s v="Campus Universitario"/>
    <n v="4"/>
    <s v="Sí"/>
    <n v="2"/>
    <s v="Sí"/>
    <n v="2"/>
    <s v="Siglo XXI, FCE y Fontamara"/>
    <n v="120"/>
    <n v="50"/>
    <n v="24"/>
    <n v="194"/>
    <n v="6"/>
    <n v="100"/>
    <n v="0"/>
    <n v="0"/>
    <n v="0"/>
    <n v="100"/>
    <s v="Audiolibros, estacionamiento"/>
    <s v="Sí"/>
    <n v="1"/>
    <s v="Sí"/>
    <n v="1"/>
    <s v="Sí"/>
    <n v="1"/>
    <s v="Sí"/>
    <n v="2"/>
    <s v="Sí"/>
    <n v="1"/>
    <s v="No"/>
    <n v="2"/>
    <n v="3987873.45"/>
    <s v="Micro"/>
    <m/>
  </r>
  <r>
    <s v="Febrero 10, 2010, alrededor de las 12:30 volver a marcar para contactar a la supervisora. Teléfono de abajo esta descolgado o en reparación. "/>
    <s v="Terminada"/>
    <s v="Terminada. Falta el dato de facturación anual. "/>
    <x v="451"/>
    <n v="70"/>
    <n v="70"/>
    <s v="Librería de la Facultad de Estudios Superiores Zaragoza"/>
    <s v="Universidad Nacional Autónoma de México"/>
    <s v="Sucursal"/>
    <n v="2"/>
    <x v="449"/>
    <s v="Ejército de Oriente"/>
    <s v="09230"/>
    <s v="Distrito Federal"/>
    <n v="9"/>
    <s v=" Iztapalapa"/>
    <s v="5623 0523"/>
    <s v="-"/>
    <s v="N.d."/>
    <s v="mireysa@puma2.zaragoza.unam.mx"/>
    <s v="www.libros.unam.mx"/>
    <s v="Mariano Hernández Gaspar"/>
    <s v="Asistente de Librería"/>
    <s v="José Miguel Reyes Salinas"/>
    <s v="Jefe de librería"/>
    <s v="Universitaria"/>
    <n v="5"/>
    <m/>
    <n v="0"/>
    <n v="1"/>
    <d v="1977-01-01T00:00:00"/>
    <n v="1977"/>
    <s v="Especializada"/>
    <n v="3"/>
    <s v="Medicina, enfermería, químico farmacéutico y biología"/>
    <s v="Universitarios"/>
    <s v="Campus Universitario"/>
    <n v="4"/>
    <s v="Sí"/>
    <n v="1"/>
    <s v="No"/>
    <n v="2"/>
    <s v="Organización Panamericana de la Salud (OPC)"/>
    <n v="70"/>
    <n v="25"/>
    <n v="5"/>
    <n v="100"/>
    <n v="4"/>
    <n v="95"/>
    <n v="0"/>
    <n v="5"/>
    <n v="0"/>
    <n v="100"/>
    <s v="Instrumental médico"/>
    <s v="Sí"/>
    <n v="1"/>
    <s v="Sí"/>
    <n v="1"/>
    <s v="Sí"/>
    <n v="1"/>
    <s v="Sí"/>
    <n v="2"/>
    <s v="Sí"/>
    <n v="2"/>
    <s v="No"/>
    <n v="2"/>
    <n v="700000"/>
    <s v="Proyecto o empresa unipersonal"/>
    <m/>
  </r>
  <r>
    <s v="O.k. Faltan datos, pues Virginia tiene como veinte días trabajando ahí."/>
    <s v="Terminada"/>
    <s v="Terminada. Contestación de recibido este mismo día. Reenviado el 3 de noviembre y el 29 de agosto, a las 12:27 p.m. Marcela Alfaro, Asistente del Lic. Miguel Ángel Ávalos. 5622-6573 / 5622-6189 ext. 124. / fax 5665-2334. jalvarez@libros.unam.mx. Enviado el 16 de agosto, a las 4:34 p.m."/>
    <x v="452"/>
    <n v="70"/>
    <n v="70"/>
    <s v="Henrique González Casanova"/>
    <s v="Universidad Nacional Autónoma de México"/>
    <s v="Matriz"/>
    <n v="1"/>
    <x v="450"/>
    <s v="Ciudad Universitaria"/>
    <s v="04510"/>
    <s v="Distrito Federal"/>
    <n v="9"/>
    <s v="Coyoacán"/>
    <s v="5622 0271"/>
    <s v="-"/>
    <s v="5623 0276"/>
    <s v="lib_hgc@libros.unam.mx"/>
    <s v="www.libros.unam.mx"/>
    <s v="Benjamín Villanueva"/>
    <s v="Responsable de Librería "/>
    <s v="Miguel  Ángel Ávalos"/>
    <s v="Sub-director Comercial"/>
    <s v="Universitaria"/>
    <n v="5"/>
    <m/>
    <n v="0"/>
    <n v="1"/>
    <n v="1956"/>
    <n v="1956"/>
    <s v="General "/>
    <n v="1"/>
    <m/>
    <s v=""/>
    <s v="Campus Universitario"/>
    <n v="4"/>
    <s v="Sí"/>
    <n v="1"/>
    <s v="No"/>
    <n v="2"/>
    <s v="Plaza y Valdez, FCE, Jus, Patria, RM, Novedades Educativas y Axolotl"/>
    <n v="195"/>
    <n v="20"/>
    <n v="5"/>
    <n v="220"/>
    <n v="10"/>
    <n v="90"/>
    <n v="10"/>
    <n v="0"/>
    <n v="0"/>
    <n v="100"/>
    <s v="no"/>
    <s v="Sí"/>
    <n v="1"/>
    <s v="Sí"/>
    <n v="1"/>
    <s v="Sí"/>
    <n v="1"/>
    <s v="Sí"/>
    <n v="2"/>
    <s v="Sí"/>
    <n v="1"/>
    <s v="No"/>
    <n v="1"/>
    <n v="1900000"/>
    <s v="Micro"/>
    <m/>
  </r>
  <r>
    <s v="O.k. Llamar a las oficinas generales para que ahí me digan los datos que faltan"/>
    <s v="Terminada"/>
    <s v="Terminada"/>
    <x v="453"/>
    <n v="70"/>
    <n v="70"/>
    <s v="Julio Torri"/>
    <s v="Universidad Nacional Autónoma de México"/>
    <s v="Sucursal"/>
    <n v="2"/>
    <x v="451"/>
    <s v="Ciudad Universitaria"/>
    <s v="04510"/>
    <s v="Distrito Federal"/>
    <n v="9"/>
    <s v="Coyoacán"/>
    <s v="5622 7035"/>
    <s v="5622 7036"/>
    <s v="5424 1183"/>
    <s v="alejandra_roa84@hotmail.com / claudia_regis4@hotmail.com / lib_jtorri@libros.unam.mx"/>
    <s v="www.libros.unam.mx"/>
    <s v="Claudia Regina Jiménez"/>
    <s v="Responsable de Librería "/>
    <s v="Claudia Regina Jiménez"/>
    <s v="Responsable de Librería "/>
    <s v="Universitaria"/>
    <n v="5"/>
    <m/>
    <n v="0"/>
    <n v="1"/>
    <n v="1970"/>
    <n v="1970"/>
    <s v="General con área de especialización"/>
    <n v="3"/>
    <s v="Literatura, Arte"/>
    <s v="Literatura, Arte"/>
    <s v="Centro Cultural Universitario"/>
    <n v="4"/>
    <s v="Sí"/>
    <n v="1"/>
    <s v="No"/>
    <n v="2"/>
    <s v="RM, Colofón y Sexto Piso"/>
    <n v="90"/>
    <n v="0"/>
    <n v="6"/>
    <n v="96"/>
    <n v="7"/>
    <n v="92"/>
    <n v="0"/>
    <n v="8"/>
    <n v="0"/>
    <n v="100"/>
    <s v="Discos, películas, calendarios y agendas"/>
    <s v="Sí"/>
    <n v="1"/>
    <s v="Sí"/>
    <n v="1"/>
    <s v="Sí"/>
    <n v="1"/>
    <s v="No"/>
    <n v="2"/>
    <s v="No"/>
    <n v="2"/>
    <s v="No"/>
    <n v="2"/>
    <n v="1954144.04"/>
    <s v="Micro"/>
    <m/>
  </r>
  <r>
    <s v="O.k. Llamar a las oficinas generales para que ahí me digan los datos que faltan"/>
    <s v="Terminada"/>
    <s v="Terminada. En cuanto al número de personas que laboran en la librería, el señor Ignacio Medina, me dijo que son 18, ya que tienen dos turnos."/>
    <x v="454"/>
    <n v="70"/>
    <n v="70"/>
    <s v="Librería Palacio de Minería"/>
    <s v="Universidad Nacional Autónoma de México"/>
    <s v="Sucursal"/>
    <n v="2"/>
    <x v="452"/>
    <s v="Centro"/>
    <s v="06000"/>
    <s v="Distrito Federal"/>
    <n v="9"/>
    <s v="Cuauhtémoc"/>
    <s v="5518 1315"/>
    <s v="5512 8094"/>
    <s v="5512 8094"/>
    <s v="lib_mineria@libros.unam.mx"/>
    <s v="www.libros.unam.mx"/>
    <s v="Ignacio Medina Leyva"/>
    <s v="Responsable de Librería "/>
    <s v="Miguel Ángel Ávalos"/>
    <s v="Sub-director Comercial"/>
    <s v="Universitaria"/>
    <n v="5"/>
    <m/>
    <n v="0"/>
    <n v="1"/>
    <n v="1976"/>
    <n v="1976"/>
    <s v="General con área de especialización"/>
    <n v="2"/>
    <s v="Ciencias Sociales, Humanidades"/>
    <s v="Ciencias Sociales, Humanidades"/>
    <s v="Interior del Palacio de Minería"/>
    <n v="5"/>
    <s v="Sí"/>
    <n v="1"/>
    <s v="No"/>
    <n v="2"/>
    <s v="Plaza y Valdez, FCE, Jus, RM, Siglo XXI, Grupo Editorial Planeta y Santillana"/>
    <n v="160"/>
    <n v="35"/>
    <n v="18"/>
    <n v="213"/>
    <n v="18"/>
    <n v="96"/>
    <n v="3"/>
    <n v="0.5"/>
    <n v="0"/>
    <n v="100"/>
    <s v="Discos compactos y videos"/>
    <s v="Sí"/>
    <n v="1"/>
    <s v="Sí"/>
    <n v="1"/>
    <s v="Sí"/>
    <n v="1"/>
    <s v="No"/>
    <n v="2"/>
    <s v="Sí"/>
    <n v="1"/>
    <s v="No"/>
    <n v="1"/>
    <n v="1100000"/>
    <s v="N.d."/>
    <m/>
  </r>
  <r>
    <s v="O.k. Lourdes del Carmen tiene apenas 4 meses de trabajar ahí, por esa razón, no sabe los porcentajes ni la facturación. "/>
    <s v="Terminada"/>
    <s v="Terminada. Falta el dato de facturación anual. "/>
    <x v="455"/>
    <n v="70"/>
    <n v="70"/>
    <s v="Casa Universitaria del Libro"/>
    <s v="Universidad Nacional Autónoma de México"/>
    <s v="Sucursal"/>
    <n v="2"/>
    <x v="453"/>
    <s v="Roma"/>
    <s v="06700"/>
    <s v="Distrito Federal"/>
    <n v="9"/>
    <s v="Cuauhtémoc"/>
    <s v="5207 1787"/>
    <s v="-"/>
    <s v="5207 1787"/>
    <s v="casul_@libros.unam.mx"/>
    <s v="www.libros.unam.mx"/>
    <s v="Elizabeth Tapía Becerril"/>
    <s v="Responsable de Librería "/>
    <s v="Miguel Ángel Ávalos"/>
    <s v="Sub-director Comercial"/>
    <s v="Universitaria"/>
    <n v="5"/>
    <m/>
    <n v="0"/>
    <n v="1"/>
    <n v="1986"/>
    <n v="1986"/>
    <s v="General con área de especialización"/>
    <n v="3"/>
    <s v="Ciencias Sociales, Humanidades"/>
    <s v="Ciencias Sociales, Humanidades"/>
    <s v="Casa de Cultura"/>
    <n v="5"/>
    <s v="Sí"/>
    <n v="1"/>
    <s v="No"/>
    <n v="2"/>
    <s v="Plaza y Valdez, FCE, Jus, McGraw Hill, Pearson, RM y Colofón"/>
    <n v="204"/>
    <n v="24"/>
    <n v="24"/>
    <n v="252"/>
    <n v="7"/>
    <n v="75"/>
    <n v="15"/>
    <n v="10"/>
    <n v="0"/>
    <n v="100"/>
    <s v="no"/>
    <s v="Sí"/>
    <n v="1"/>
    <s v="Sí"/>
    <n v="1"/>
    <s v="Sí"/>
    <n v="1"/>
    <s v="Sí"/>
    <n v="2"/>
    <s v="Sí"/>
    <n v="1"/>
    <s v="No"/>
    <n v="1"/>
    <n v="600000"/>
    <s v="Proyecto o empresa unipersonal"/>
    <m/>
  </r>
  <r>
    <s v="O.k. Toda…"/>
    <s v="Terminada"/>
    <s v="Terminada"/>
    <x v="456"/>
    <n v="70"/>
    <n v="70"/>
    <s v="Jaime García Terrés"/>
    <s v="Universidad Nacional Autónoma de México"/>
    <s v="Sucursal"/>
    <n v="2"/>
    <x v="454"/>
    <s v="Ciudad Universitaria"/>
    <s v="04510"/>
    <s v="Distrito Federal"/>
    <n v="9"/>
    <s v="Coyoacán"/>
    <s v="5616 1286"/>
    <s v="5622 2406"/>
    <s v="5616 1286"/>
    <s v="ruben_unam2@msn.com / lib_jgt@libros.unam.mx"/>
    <s v="www.libros.unam.mx"/>
    <s v="Rubén Maldonado Muñoz"/>
    <s v="Responsable de Librería "/>
    <s v="Miguel Ángel Ávalos"/>
    <s v="Sub-director Comercial"/>
    <s v="Universitaria"/>
    <n v="5"/>
    <m/>
    <n v="0"/>
    <n v="1"/>
    <n v="2003"/>
    <n v="2003"/>
    <s v="General con área de especialización"/>
    <n v="2"/>
    <s v="Humanidades"/>
    <s v="Humanidades"/>
    <s v="Ciudad Universitaria"/>
    <n v="4"/>
    <s v="Sí"/>
    <n v="2"/>
    <s v="No"/>
    <n v="2"/>
    <s v="Larousse y Alianza Editorial"/>
    <n v="430"/>
    <n v="10"/>
    <n v="70"/>
    <n v="510"/>
    <n v="10"/>
    <n v="20"/>
    <n v="70"/>
    <n v="10"/>
    <n v="0"/>
    <n v="100"/>
    <s v="Ropa universitaria y tres productos médicos, como: barómetro, estetoscopio y..."/>
    <s v="Sí"/>
    <n v="1"/>
    <s v="Sí"/>
    <n v="1"/>
    <s v="Sí"/>
    <n v="1"/>
    <s v="No"/>
    <n v="2"/>
    <s v="Sí"/>
    <n v="1"/>
    <s v="No"/>
    <n v="1"/>
    <n v="1600000"/>
    <s v="Micro"/>
    <m/>
  </r>
  <r>
    <m/>
    <s v="Terminada"/>
    <s v="Terminada"/>
    <x v="457"/>
    <n v="70"/>
    <n v="70"/>
    <s v="Un paseo por los libros "/>
    <s v="Universidad Nacional Autónoma de México"/>
    <s v="Sucursal"/>
    <n v="2"/>
    <x v="455"/>
    <s v="Centro Histórico"/>
    <s v="06090"/>
    <s v="Distrito Federal"/>
    <n v="9"/>
    <s v="Cuauhtémoc"/>
    <s v="5542 2548"/>
    <s v="-"/>
    <s v="5544 2548"/>
    <s v="josecuau@yahoo.com.mx / lib_zocalo@yahoo.com.mx"/>
    <s v="www.libros.unam.mx"/>
    <s v="Cuauhtémoc Bustamante Cañedo"/>
    <s v="Responsable de Librería "/>
    <s v="Miguel Ángel Ávalos"/>
    <s v="Sub-director Comercial"/>
    <s v="Universitaria"/>
    <n v="5"/>
    <m/>
    <n v="0"/>
    <n v="1"/>
    <n v="2004"/>
    <n v="2004"/>
    <s v="Especializada"/>
    <n v="3"/>
    <s v="Investigacion, texto"/>
    <s v="Investigación, Texto"/>
    <s v="Pasaje Zócalo-Pino Suárez"/>
    <n v="3"/>
    <s v="No"/>
    <n v="2"/>
    <s v="No"/>
    <n v="2"/>
    <s v="Nadie"/>
    <n v="36"/>
    <n v="2"/>
    <n v="2"/>
    <n v="40"/>
    <n v="3"/>
    <n v="60"/>
    <n v="40"/>
    <n v="0"/>
    <n v="0"/>
    <n v="100"/>
    <s v="Cds, audilibros, calcomanías, suéteres y playeras"/>
    <s v="Sí"/>
    <n v="1"/>
    <s v="Sí"/>
    <n v="1"/>
    <s v="Sí"/>
    <n v="2"/>
    <s v="No"/>
    <n v="2"/>
    <s v="Sí"/>
    <n v="1"/>
    <s v="No"/>
    <n v="1"/>
    <n v="400000"/>
    <s v="Proyecto o empresa unipersonal"/>
    <m/>
  </r>
  <r>
    <s v="O.k. Toda…"/>
    <s v="Terminada"/>
    <s v="Terminada"/>
    <x v="458"/>
    <n v="70"/>
    <n v="70"/>
    <s v="Casa de las Humanidades"/>
    <s v="Universidad Nacional Autónoma de México"/>
    <s v="Sucursal"/>
    <n v="2"/>
    <x v="456"/>
    <s v="Barrio Santa Catarina"/>
    <s v="04000"/>
    <s v="Distrito Federal"/>
    <n v="9"/>
    <s v="Coyoacán"/>
    <s v="5554 8513 ext. 116"/>
    <s v="5554 5579 ext. 112"/>
    <s v="5554 5579 ext.112"/>
    <s v="lib_coyoacan@libros.unam.mx"/>
    <s v="www.libros.unam.mx"/>
    <s v="Socorro Martínez"/>
    <s v="Asistente Ejecutivo"/>
    <s v="Jorge Alejandro Abrego Ugalde"/>
    <s v="Director de Publicaciones y Librerías"/>
    <s v="Universitaria"/>
    <n v="5"/>
    <m/>
    <n v="0"/>
    <n v="1"/>
    <n v="2000"/>
    <n v="2000"/>
    <s v="Especializada"/>
    <n v="3"/>
    <s v="Humanidades"/>
    <s v="Humanidades"/>
    <s v="Casa de las Humanidades"/>
    <n v="5"/>
    <s v="No"/>
    <n v="2"/>
    <s v="No"/>
    <n v="2"/>
    <s v="Nadie"/>
    <n v="50"/>
    <n v="20"/>
    <n v="2"/>
    <n v="72"/>
    <n v="2"/>
    <n v="90"/>
    <n v="10"/>
    <n v="0"/>
    <n v="0"/>
    <n v="100"/>
    <s v="no"/>
    <s v="Sí"/>
    <n v="1"/>
    <s v="Sí"/>
    <n v="1"/>
    <s v="Sí"/>
    <n v="1"/>
    <s v="No"/>
    <n v="2"/>
    <s v="Sí"/>
    <n v="1"/>
    <s v="Sí"/>
    <n v="1"/>
    <n v="160000"/>
    <s v="N.d."/>
    <m/>
  </r>
  <r>
    <s v="O.k. Toda…"/>
    <s v="Terminada"/>
    <s v="Terminada"/>
    <x v="459"/>
    <n v="70"/>
    <n v="70"/>
    <s v="Librería del Programa de Investigaciones Multidisciplinarias sobre Mesoamérica y el Sureste"/>
    <s v="Universidad Nacional Autónoma de México"/>
    <s v="Sucursal"/>
    <n v="2"/>
    <x v="457"/>
    <s v="Centro"/>
    <n v="29200"/>
    <s v="Chiapas"/>
    <n v="5"/>
    <s v="San Cristóbal de las Casas"/>
    <s v="01 967 678 2891"/>
    <s v="01 967 678 2997/ 678 2944"/>
    <s v="01 967 678 0631"/>
    <s v="memedina@servidor.unam.mx"/>
    <s v="www.libros.unam.mx"/>
    <s v="Cristina Pérez Palacios"/>
    <s v="Secretaria"/>
    <s v="María Elena Medina Ortega"/>
    <s v="Responsable de Librería "/>
    <s v="Universitaria"/>
    <n v="5"/>
    <m/>
    <n v="0"/>
    <n v="1"/>
    <d v="2003-06-01T00:00:00"/>
    <n v="2003"/>
    <s v="Especializada"/>
    <n v="3"/>
    <s v="Antropología, Filologicas, Ciencias Sociales"/>
    <s v="Antropología, Filologicas, Ciencias Sociales"/>
    <s v="Instituto de Investigación"/>
    <n v="4"/>
    <s v="No"/>
    <n v="2"/>
    <s v="No"/>
    <n v="2"/>
    <s v="Nadie"/>
    <n v="20"/>
    <n v="24"/>
    <n v="4"/>
    <n v="48"/>
    <n v="2"/>
    <n v="100"/>
    <n v="0"/>
    <n v="0"/>
    <n v="0"/>
    <n v="100"/>
    <s v="Envío a domicilio"/>
    <s v="Sí"/>
    <n v="2"/>
    <s v="Sí"/>
    <n v="2"/>
    <s v="Sí"/>
    <n v="2"/>
    <s v="No"/>
    <n v="2"/>
    <s v="Sí"/>
    <n v="2"/>
    <s v="Sí"/>
    <n v="2"/>
    <s v="N.d."/>
    <s v="N.d."/>
    <m/>
  </r>
  <r>
    <m/>
    <s v="Terminada"/>
    <s v="Terminada. Por e-mail, confirmación de recibido el 24/10/2011 a las 2:28 p.m. Reenviado el 24 de octubre a las 14:24 hrs., Por e-mail, confirmación de recibido el martes 16 de agosto, a las 11:10 a.m. "/>
    <x v="460"/>
    <n v="71"/>
    <n v="71"/>
    <s v="Librería El Día"/>
    <s v="Libros Península, S.A."/>
    <s v="Matriz"/>
    <n v="1"/>
    <x v="458"/>
    <s v="Zona Río"/>
    <n v="22320"/>
    <s v="Baja California"/>
    <n v="2"/>
    <s v="Tijuana"/>
    <s v="01 664 684 0908"/>
    <s v="-"/>
    <s v="01 664 634 1469"/>
    <s v="eldiazr@prodigy.net.mx / libreriaeldiazr@gmail.com"/>
    <s v="N.d."/>
    <s v="Noemí Martínez García"/>
    <s v="Mostrador"/>
    <s v="Vladimiro Alfonso López Camacho"/>
    <s v="Administrador"/>
    <s v="Librería"/>
    <n v="1"/>
    <m/>
    <n v="0"/>
    <n v="0"/>
    <n v="1963"/>
    <n v="1963"/>
    <s v="General "/>
    <n v="1"/>
    <s v=""/>
    <s v=""/>
    <s v="No"/>
    <n v="0"/>
    <s v="Sí"/>
    <n v="1"/>
    <s v="No"/>
    <n v="2"/>
    <s v="Random House Mondadori, Planeta, Colofón y Paidós"/>
    <n v="350"/>
    <n v="90"/>
    <n v="80"/>
    <n v="520"/>
    <n v="4"/>
    <n v="99"/>
    <n v="0"/>
    <n v="1"/>
    <n v="0"/>
    <n v="100"/>
    <s v="Cd's música clásica, videos para clientes premier. Estacionamiento"/>
    <s v="Sí"/>
    <n v="1"/>
    <s v="Sí"/>
    <n v="1"/>
    <s v="Sí"/>
    <n v="1"/>
    <s v="No"/>
    <n v="2"/>
    <s v="No"/>
    <n v="2"/>
    <s v="No"/>
    <n v="1"/>
    <n v="5000000"/>
    <s v="Micro"/>
    <s v="no"/>
  </r>
  <r>
    <m/>
    <s v="Terminada"/>
    <s v="Terminada"/>
    <x v="461"/>
    <n v="71"/>
    <n v="71"/>
    <s v="Librería El Día"/>
    <s v="Libros Península, S.A."/>
    <s v="Sucursal"/>
    <n v="2"/>
    <x v="459"/>
    <s v="Otay Insurgentes"/>
    <s v="22397"/>
    <s v="Baja California"/>
    <n v="2"/>
    <s v="Tijuana"/>
    <s v="01 664 624 9213"/>
    <s v="-"/>
    <s v="01 664 624 9213"/>
    <s v="eldiauabc@hotmail.com"/>
    <s v="N.d."/>
    <s v="Vladimiro Alfonso López Camacho"/>
    <s v="Administrador"/>
    <s v="Vladimiro Alfonso López Camacho"/>
    <s v="Administrador"/>
    <s v="Librería"/>
    <n v="1"/>
    <m/>
    <n v="0"/>
    <n v="0"/>
    <n v="1999"/>
    <n v="1999"/>
    <s v="General "/>
    <n v="1"/>
    <s v=""/>
    <s v=""/>
    <s v="Interior Universidad Autónoma de Baja California"/>
    <n v="4"/>
    <s v="Sí"/>
    <n v="1"/>
    <s v="No"/>
    <n v="2"/>
    <s v="Random House Mondadori, Planeta, Colofón y Paidós"/>
    <n v="80"/>
    <n v="10"/>
    <n v="10"/>
    <n v="100"/>
    <n v="3"/>
    <n v="100"/>
    <n v="0"/>
    <n v="0"/>
    <n v="0"/>
    <n v="100"/>
    <s v="no"/>
    <s v="Sí"/>
    <n v="1"/>
    <s v="Sí"/>
    <n v="1"/>
    <s v="Sí"/>
    <n v="1"/>
    <s v="Sí"/>
    <n v="1"/>
    <s v="Sí"/>
    <n v="2"/>
    <s v="No"/>
    <n v="1"/>
    <n v="2500000"/>
    <s v="Micro"/>
    <s v="sí"/>
  </r>
  <r>
    <s v="O.k. Toda…"/>
    <s v="Terminada"/>
    <s v="Terminada. Reenviado el 19 de octubre a las 13:37 hrs. El 31 de agosto, a las 5:04 p.m., hablé con el señor Juan Carlos Pineda y quedó de llenar los cuestionarios (casa matriz y una sucursal). Marqué el 30 de agosto, a las 4:02 p.m. Enviado el 16 de agosto, a las 5:19 p.m. "/>
    <x v="462"/>
    <n v="72"/>
    <n v="72"/>
    <s v="Librería Erandi"/>
    <s v="Eliseo Quezada Uribe"/>
    <s v="Matriz"/>
    <n v="1"/>
    <x v="460"/>
    <s v="Centro"/>
    <n v="60000"/>
    <s v="Michoacán"/>
    <n v="16"/>
    <s v="Uruapan"/>
    <s v="01 452 519 2095"/>
    <s v="01 452 523 9364"/>
    <s v="01 452 523 9364"/>
    <s v="libreria_erandi@yahoo.com.mx"/>
    <s v="www.libreriaerandi.com.mx"/>
    <s v="María Estela Álvarez"/>
    <s v="Encargada de Compras"/>
    <s v="Eliseo Quezada Uribe"/>
    <s v="Gerente general"/>
    <s v="Librería"/>
    <n v="1"/>
    <m/>
    <n v="0"/>
    <n v="0"/>
    <n v="2000"/>
    <n v="2000"/>
    <s v="General "/>
    <n v="1"/>
    <s v=""/>
    <s v=""/>
    <s v="No"/>
    <n v="0"/>
    <s v="Sí"/>
    <n v="1"/>
    <s v="No"/>
    <n v="2"/>
    <s v="Paidós, Random House Mondadori, Mundi-Prensa y Planeta"/>
    <n v="50"/>
    <n v="20"/>
    <n v="25"/>
    <n v="95"/>
    <n v="4"/>
    <n v="20"/>
    <n v="80"/>
    <n v="0"/>
    <n v="0"/>
    <n v="100"/>
    <s v="Entrega de libros a domicilio"/>
    <s v="Sí"/>
    <n v="1"/>
    <s v="Sí"/>
    <n v="1"/>
    <s v="Sí"/>
    <n v="1"/>
    <s v="No"/>
    <n v="2"/>
    <s v="Sí"/>
    <n v="1"/>
    <s v="Sí"/>
    <n v="1"/>
    <s v="N.d."/>
    <s v="N.d."/>
    <s v="sí"/>
  </r>
  <r>
    <s v="O.k. El señor Carlos Alberto, argumentó que no sabe los datos que faltan, porque apenas tiene seis meses trabajando ahí. "/>
    <s v="Terminada"/>
    <s v="Incompleta. Volver a llamar, porque el 20 de febrero, la señorita Magdalena Villa, me ayudó con la actualización, pero me comentó que precisamente, le están haciendo una ampliación a la librería. También no supo decirme los porcentajes de venta ni la facturación anual. El 13 de febrero a las 14:51 hrs., marqué pero no me contestaron."/>
    <x v="463"/>
    <n v="72"/>
    <n v="72"/>
    <s v="Librería Erandi"/>
    <s v="Eliseo Quezada Uribe"/>
    <s v="Sucursal"/>
    <n v="2"/>
    <x v="461"/>
    <s v="La Magdalena"/>
    <n v="60210"/>
    <s v="Michoacán"/>
    <n v="16"/>
    <s v="Uruapan"/>
    <s v="01 452 119 0099"/>
    <s v="-"/>
    <s v="01 452 119 0099"/>
    <s v="libreriaerandi_galeana@yahoo.com.mx"/>
    <s v="www.libreriaerandi.com.mx"/>
    <s v="Magdalena Villa"/>
    <s v="Responsable"/>
    <s v="Eliseo Quezada Uribe"/>
    <s v="Gerente general"/>
    <s v="Librería"/>
    <n v="1"/>
    <m/>
    <n v="0"/>
    <n v="0"/>
    <n v="2003"/>
    <n v="2003"/>
    <s v="General "/>
    <n v="1"/>
    <s v=""/>
    <s v=""/>
    <s v="No"/>
    <n v="0"/>
    <s v="Sí"/>
    <n v="1"/>
    <s v="No"/>
    <n v="2"/>
    <s v="Paidós, Random House Mondadori, Mundi-Prensa y Planeta"/>
    <n v="56"/>
    <n v="16"/>
    <n v="3"/>
    <n v="75"/>
    <n v="2"/>
    <n v="20"/>
    <n v="80"/>
    <n v="0"/>
    <n v="0"/>
    <n v="100"/>
    <s v="no"/>
    <s v="Sí"/>
    <n v="1"/>
    <s v="Sí"/>
    <n v="1"/>
    <s v="Sí"/>
    <n v="1"/>
    <s v="No"/>
    <n v="1"/>
    <s v="Sí"/>
    <n v="1"/>
    <s v="Sí"/>
    <n v="1"/>
    <s v="N.d."/>
    <s v="N.d."/>
    <s v="sí"/>
  </r>
  <r>
    <s v="O.k. El señor Carlos Alberto, argumentó que no sabe los datos que faltan, porque apenas tiene seis meses trabajando ahí. "/>
    <s v="Terminada"/>
    <s v="Terminada"/>
    <x v="464"/>
    <n v="73"/>
    <n v="73"/>
    <s v="Librerías de Cristal"/>
    <s v="Librerías de Cristal, S.A. de C.V."/>
    <s v="Sucursal"/>
    <n v="2"/>
    <x v="462"/>
    <s v="Centro"/>
    <n v="20000"/>
    <s v="Aguascalientes"/>
    <n v="1"/>
    <s v="Aguascalientes"/>
    <s v="01 449 915 4507"/>
    <s v="-"/>
    <s v="01 449  915 0623"/>
    <s v="aguascalientes1@libreriasdecristal.com.mx"/>
    <s v="www.libreriasdecristal.com.mx"/>
    <s v="Blanca Saucedo Fuentes"/>
    <s v="Auxiliar"/>
    <s v="Laura Elena Esparza Santoyo"/>
    <s v="Gerente"/>
    <s v="Librería"/>
    <n v="1"/>
    <m/>
    <n v="0"/>
    <n v="1"/>
    <n v="1976"/>
    <n v="1976"/>
    <s v="General "/>
    <n v="1"/>
    <s v=""/>
    <s v=""/>
    <s v="No"/>
    <n v="0"/>
    <s v="Sí"/>
    <n v="1"/>
    <s v="No"/>
    <n v="2"/>
    <s v="John Wiley, Limusa y Baker And Taylor"/>
    <n v="278"/>
    <n v="0"/>
    <n v="2.4"/>
    <n v="280.39999999999998"/>
    <n v="4"/>
    <n v="60"/>
    <n v="35"/>
    <n v="5"/>
    <n v="0"/>
    <n v="100"/>
    <s v="Cds, Dvs, E-book, material didáctico, test psicológicos, revistas fiscales, ventas a través de la página web. Telemarketing a los clientes. "/>
    <s v="Sí"/>
    <n v="1"/>
    <s v="Sí"/>
    <n v="1"/>
    <s v="Sí"/>
    <n v="1"/>
    <s v="Sí"/>
    <n v="1"/>
    <s v="Sí"/>
    <n v="1"/>
    <s v="Sí"/>
    <n v="1"/>
    <s v="N.d."/>
    <s v="N.d."/>
    <s v="sí"/>
  </r>
  <r>
    <s v="O.k. El señor Carlos Alberto, argumentó que no sabe los datos que faltan, porque apenas tiene seis meses trabajando ahí. "/>
    <s v="Terminada"/>
    <s v="Terminada. Volver a llamar a partir de las 12:00 hrs., para contactar al encargado, porque la señorita Elizabeth no supo decirme a partir de los porcentajes..."/>
    <x v="465"/>
    <n v="73"/>
    <n v="73"/>
    <s v="Librerías de Cristal"/>
    <s v="Librerías de Cristal, S.A. de C.V."/>
    <s v="Sucursal"/>
    <n v="2"/>
    <x v="463"/>
    <s v="Zona Industrial"/>
    <n v="20030"/>
    <s v="Aguascalientes"/>
    <n v="1"/>
    <s v="Aguascalientes"/>
    <s v="01 449 978 3541"/>
    <s v="-"/>
    <s v="01 449 978 3541"/>
    <s v="aguascalientes2@libreriasdecristal.com.mx"/>
    <s v="www.libreriasdecristal.com.mx"/>
    <s v="Elizabeth García"/>
    <s v="Cajera"/>
    <s v="Luis Miguel Jara Esparza"/>
    <s v="Gerente"/>
    <s v="Librería"/>
    <n v="1"/>
    <m/>
    <n v="0"/>
    <n v="1"/>
    <n v="1986"/>
    <n v="1986"/>
    <s v="General "/>
    <n v="1"/>
    <s v=""/>
    <s v=""/>
    <s v="Centro Comercial Villasunción"/>
    <n v="2"/>
    <s v="Sí"/>
    <n v="1"/>
    <s v="No"/>
    <n v="2"/>
    <s v="John Wiley, Limusa y Baker And Taylor"/>
    <n v="104"/>
    <n v="0"/>
    <n v="2.4"/>
    <n v="106.4"/>
    <n v="3"/>
    <n v="60"/>
    <n v="35"/>
    <n v="5"/>
    <n v="0"/>
    <n v="100"/>
    <s v="Cds, Dvs, E-book, material didáctico, test psicológicos, revistas, ventas a través de la página web. Telemarketing a los clientes. "/>
    <s v="Sí"/>
    <n v="1"/>
    <s v="Sí"/>
    <n v="1"/>
    <s v="Sí"/>
    <n v="1"/>
    <s v="Sí"/>
    <n v="1"/>
    <s v="Sí"/>
    <n v="1"/>
    <s v="Sí"/>
    <n v="1"/>
    <s v="N.d."/>
    <s v="N.d."/>
    <s v="sí"/>
  </r>
  <r>
    <s v="O.k. El señor Carlos Alberto, argumentó que no sabe los datos que faltan, porque apenas tiene seis meses trabajando ahí. "/>
    <s v="Terminada"/>
    <s v="Terminada. Librerías de Cristal cerró esta sucursal y actualmente esta en Librerías Nuevos Horizontes, se C.P. Alfredo Hernández. 01 55 5682 2240"/>
    <x v="466"/>
    <n v="39"/>
    <n v="39"/>
    <s v="Librerías Nuevos Horizontes"/>
    <s v="Comercializadora Nuevos Horizontes del Centro, S. de R.L. de C.V. "/>
    <s v="Sucursal"/>
    <n v="2"/>
    <x v="464"/>
    <s v="Centro"/>
    <n v="38000"/>
    <s v="Guanajuato"/>
    <n v="11"/>
    <s v="Celaya"/>
    <s v="01 461 613 1048"/>
    <s v="-"/>
    <s v="01 461 612 1767"/>
    <s v="lnhcelaya@hotmail.com"/>
    <s v="N.d."/>
    <s v="Armando Vélez López"/>
    <s v="Gerente"/>
    <s v="Enrique Bernal Reyes"/>
    <s v="Director general"/>
    <s v="Librería"/>
    <n v="1"/>
    <m/>
    <n v="0"/>
    <n v="1"/>
    <d v="2011-06-01T00:00:00"/>
    <n v="2011"/>
    <s v="General "/>
    <n v="1"/>
    <s v=""/>
    <s v=""/>
    <s v="No"/>
    <n v="0"/>
    <s v="Sí"/>
    <n v="1"/>
    <s v="No"/>
    <n v="2"/>
    <s v="Porrúa, Grijalbo y Grupo Planeta"/>
    <n v="82"/>
    <n v="10"/>
    <n v="10"/>
    <n v="102"/>
    <n v="3"/>
    <n v="77"/>
    <n v="20"/>
    <n v="3"/>
    <n v="0"/>
    <n v="100"/>
    <s v="Videos y papelería"/>
    <s v="Sí"/>
    <n v="1"/>
    <s v="Sí"/>
    <n v="1"/>
    <s v="Sí"/>
    <n v="1"/>
    <s v="No"/>
    <n v="2"/>
    <s v="Sí"/>
    <n v="1"/>
    <s v="No"/>
    <n v="1"/>
    <s v="N.d."/>
    <s v="N.d."/>
    <s v="no"/>
  </r>
  <r>
    <m/>
    <s v="Terminada"/>
    <s v="Terminada. La señorita Judith, me comentó la casa matriz ha cerrado la mitad de las sucursales. "/>
    <x v="467"/>
    <n v="73"/>
    <n v="73"/>
    <s v="Librerías de Cristal"/>
    <s v="Librerías de Cristal, S.A. de C.V."/>
    <s v="Sucursal"/>
    <n v="2"/>
    <x v="465"/>
    <s v="Monumental"/>
    <n v="32310"/>
    <s v="Chihuahua"/>
    <n v="6"/>
    <s v="Juárez"/>
    <s v="01 656 611 5174"/>
    <s v="01 656 616 2904"/>
    <s v="01 656 616 2904"/>
    <s v="cdjuarez@libreriasdecristal.com.mx"/>
    <s v="www.libreriasdecristal.com.mx"/>
    <s v="Judith Aguilar García"/>
    <s v="Subgerente"/>
    <s v="Silvia Martínez Silva"/>
    <s v="Gerente"/>
    <s v="Librería"/>
    <n v="1"/>
    <m/>
    <n v="0"/>
    <n v="1"/>
    <n v="1984"/>
    <n v="1984"/>
    <s v="General "/>
    <n v="1"/>
    <s v=""/>
    <s v=""/>
    <s v="Centro Comercial Río Grande"/>
    <n v="0"/>
    <s v="Sí"/>
    <n v="1"/>
    <s v="No"/>
    <n v="2"/>
    <s v="John Wiley, Limusa y Baker And Taylor"/>
    <n v="297"/>
    <n v="15"/>
    <n v="7"/>
    <n v="319"/>
    <n v="3"/>
    <n v="40"/>
    <n v="50"/>
    <n v="5"/>
    <n v="5"/>
    <n v="100"/>
    <s v="Cds, Dvs, E-book, material didáctico, test psicológicos, revistas, ventas a través de la página web. Telemarketing a los clientes. "/>
    <s v="Sí"/>
    <n v="1"/>
    <s v="Sí"/>
    <n v="1"/>
    <s v="Sí"/>
    <n v="1"/>
    <s v="Sí"/>
    <n v="1"/>
    <s v="Sí"/>
    <n v="1"/>
    <s v="Sí"/>
    <n v="1"/>
    <s v="N.d."/>
    <s v="N.d."/>
    <s v="sí"/>
  </r>
  <r>
    <s v="O.k. Omar, falta la facturación, pues Omar apenas tiene como seis meses trabajando ahí. En cuanto a los porcentajes, él se puede dar cuenta que el como el 10%..."/>
    <s v="Terminada"/>
    <s v="Terminada"/>
    <x v="468"/>
    <n v="73"/>
    <n v="73"/>
    <s v="Librerías de Cristal"/>
    <s v="Librerías de Cristal, S.A. de C.V."/>
    <s v="Sucursal"/>
    <n v="2"/>
    <x v="466"/>
    <s v="Lomas de la Selva"/>
    <n v="62270"/>
    <s v="Morelos"/>
    <n v="17"/>
    <s v="Cuernavaca"/>
    <s v="01 777 312 4984"/>
    <s v="-"/>
    <s v="01 777 312 4984"/>
    <s v="cuernavaca2@libreriasdecristal.com.mx"/>
    <s v="www.libreriasdecristal.com.mx"/>
    <s v="Víctor Manuel Macedo Tosca"/>
    <s v="Gerente"/>
    <s v="Jorge Gómez Suari"/>
    <s v="Presidente ejecutivo"/>
    <s v="Librería"/>
    <n v="1"/>
    <m/>
    <n v="0"/>
    <n v="1"/>
    <n v="1992"/>
    <n v="1992"/>
    <s v="General "/>
    <n v="1"/>
    <s v=""/>
    <s v=""/>
    <s v="Centro Comercial Cuernavaca"/>
    <n v="2"/>
    <s v="Sí"/>
    <n v="1"/>
    <s v="No"/>
    <n v="2"/>
    <s v="John Wiley, Limusa y Baker And Taylor"/>
    <n v="72"/>
    <n v="0"/>
    <n v="2.4"/>
    <n v="74.400000000000006"/>
    <n v="2"/>
    <n v="35"/>
    <n v="60"/>
    <n v="5"/>
    <n v="0"/>
    <n v="100"/>
    <s v="Cds, Dvs, E-book, rompecabezas, test psicológicos, revistas, ventas a través de la página web. Telemarketing a los clientes. Envíos de libros a través de Multipack"/>
    <s v="Sí"/>
    <n v="1"/>
    <s v="Sí"/>
    <n v="1"/>
    <s v="Sí"/>
    <n v="1"/>
    <s v="Sí"/>
    <n v="1"/>
    <s v="Sí"/>
    <n v="1"/>
    <s v="Sí"/>
    <n v="1"/>
    <s v="N.d."/>
    <s v="N.d."/>
    <s v="sí"/>
  </r>
  <r>
    <s v="O.k. Omar, falta la facturación, pues Omar apenas tiene como seis meses trabajando ahí. En cuanto a los porcentajes, él se puede dar cuenta que el como el 10%..."/>
    <s v="Terminada"/>
    <s v="Terminada"/>
    <x v="469"/>
    <n v="73"/>
    <n v="73"/>
    <s v="Librerías de Cristal"/>
    <s v="Librerías de Cristal, S.A. de C.V."/>
    <s v="Sucursal"/>
    <n v="2"/>
    <x v="467"/>
    <s v="Centro"/>
    <n v="36000"/>
    <s v="Guanajuato"/>
    <n v="11"/>
    <s v="Guanajuato"/>
    <s v="01 473 732 2448"/>
    <s v="-"/>
    <s v="01 473 732 2448"/>
    <s v="guanajuato@libreriasdecristal.com.mx"/>
    <s v="www.libreriasdecristal.com.mx"/>
    <s v="Araceli Villanueva Zárate"/>
    <s v="Gerente"/>
    <s v="Jorge Gómez Suari"/>
    <s v="Presidente ejecutivo"/>
    <s v="Librería"/>
    <n v="1"/>
    <m/>
    <n v="0"/>
    <n v="1"/>
    <n v="1979"/>
    <n v="1979"/>
    <s v="General "/>
    <n v="1"/>
    <s v=""/>
    <s v=""/>
    <s v="Plaza Ágora Baratillo"/>
    <n v="2"/>
    <s v="Sí"/>
    <n v="1"/>
    <s v="No"/>
    <n v="2"/>
    <s v="John Wiley, Limusa y Baker And Taylor"/>
    <n v="206"/>
    <n v="10"/>
    <n v="8"/>
    <n v="224"/>
    <n v="4"/>
    <n v="65"/>
    <n v="30"/>
    <n v="5"/>
    <n v="0"/>
    <n v="100"/>
    <s v="Cds, Dvs, E-book, material didáctico, test psicológicos, revistas, ventas a través de la página web. Telemarketing a los clientes. "/>
    <s v="Sí"/>
    <n v="1"/>
    <s v="Sí"/>
    <n v="1"/>
    <s v="Sí"/>
    <n v="1"/>
    <s v="Sí"/>
    <n v="1"/>
    <s v="Sí"/>
    <n v="1"/>
    <s v="Sí"/>
    <n v="1"/>
    <s v="N.d."/>
    <s v="N.d."/>
    <s v="sí"/>
  </r>
  <r>
    <s v="O.k. Toda…"/>
    <s v="Terminada"/>
    <s v="Terminada"/>
    <x v="470"/>
    <n v="73"/>
    <n v="73"/>
    <s v="Librerías de Cristal"/>
    <s v="Librerías de Cristal, S.A. de C.V."/>
    <s v="Sucursal"/>
    <n v="2"/>
    <x v="468"/>
    <s v="Centro"/>
    <n v="37000"/>
    <s v="Guanajuato"/>
    <n v="11"/>
    <s v="León"/>
    <s v="01 477 713 2656 "/>
    <s v="-"/>
    <s v="01 477 716 2231"/>
    <s v="leon@libreriasdecristal.com.mx"/>
    <s v="www.libreriasdecristal.com.mx"/>
    <s v="Mauricio Fabián López Mosqueda"/>
    <s v="Gerente"/>
    <s v="Jorge Gómez Suari"/>
    <s v="Presidente ejecutivo"/>
    <s v="Librería"/>
    <n v="1"/>
    <m/>
    <n v="0"/>
    <n v="1"/>
    <n v="1991"/>
    <n v="1991"/>
    <s v="General"/>
    <n v="1"/>
    <m/>
    <s v=""/>
    <s v="No"/>
    <n v="0"/>
    <s v="Sí"/>
    <n v="1"/>
    <s v="No"/>
    <n v="2"/>
    <s v="John Wiley, Limusa, Servilibro España, Susaeta, McGraw Hill y Baker And Taylor"/>
    <n v="144"/>
    <n v="5"/>
    <n v="9"/>
    <n v="158"/>
    <n v="4"/>
    <n v="45"/>
    <n v="52"/>
    <n v="3"/>
    <n v="0"/>
    <n v="100"/>
    <s v="Cds de música clásica, Dvs técnico, E-book, material didáctico, test psicológicos, revistas, ventas a través de la página web. Telemarketing a los clientes. "/>
    <s v="Sí"/>
    <n v="1"/>
    <s v="Sí"/>
    <n v="1"/>
    <s v="Sí"/>
    <n v="1"/>
    <s v="Sí"/>
    <n v="1"/>
    <s v="Sí"/>
    <n v="1"/>
    <s v="Sí"/>
    <n v="1"/>
    <n v="102000"/>
    <s v="N.d."/>
    <s v="sí"/>
  </r>
  <r>
    <s v="O.k. Casi todo… 2:20 p.m.  Terminación 22"/>
    <s v="Terminada"/>
    <s v="Terminada"/>
    <x v="471"/>
    <n v="73"/>
    <n v="73"/>
    <s v="Librerías de Cristal"/>
    <s v="Librerías de Cristal, S.A. de C.V."/>
    <s v="Sucursal"/>
    <n v="2"/>
    <x v="469"/>
    <s v="Alameda"/>
    <n v="82123"/>
    <s v="Sinaloa"/>
    <n v="25"/>
    <s v="Mazatlán"/>
    <s v="01 669 986 5280"/>
    <s v="-"/>
    <s v="01 669 986 5281"/>
    <s v="mazatlan@libreriasdecristal.com.mx"/>
    <s v="www.libreriasdecristal.com.mx"/>
    <s v="Andrés Urquiza Pardo"/>
    <s v="Gerente"/>
    <s v="Jorge Gómez Suari"/>
    <s v="Presidente ejecutivo"/>
    <s v="Librería"/>
    <n v="1"/>
    <m/>
    <n v="0"/>
    <n v="1"/>
    <n v="1994"/>
    <n v="1994"/>
    <s v="General "/>
    <n v="1"/>
    <s v=""/>
    <s v=""/>
    <s v="Centro Comercial Gran Plaza"/>
    <n v="2"/>
    <s v="Sí"/>
    <n v="1"/>
    <s v="No"/>
    <n v="2"/>
    <s v="John Wiley, Limusa y Baker And Taylor"/>
    <n v="129"/>
    <n v="6"/>
    <n v="6"/>
    <n v="141"/>
    <n v="3"/>
    <n v="20"/>
    <n v="70"/>
    <n v="10"/>
    <n v="0"/>
    <n v="100"/>
    <s v="Cds, Dvs, E-book, material didáctico, test psicológicos, revistas, ventas a través de la página web. Telemarketing a los clientes. "/>
    <s v="Sí"/>
    <n v="1"/>
    <s v="Sí"/>
    <n v="1"/>
    <s v="Sí"/>
    <n v="1"/>
    <s v="Sí"/>
    <n v="1"/>
    <s v="Sí"/>
    <n v="1"/>
    <s v="Sí"/>
    <n v="1"/>
    <n v="1000000"/>
    <s v="N.d."/>
    <s v="sí"/>
  </r>
  <r>
    <s v="O.k. Faltan datos, pues Virginia tiene como veinte días trabajando ahí."/>
    <s v="Terminada"/>
    <s v="Terminada"/>
    <x v="472"/>
    <n v="73"/>
    <n v="73"/>
    <s v="Librerías de Cristal"/>
    <s v="Librerías de Cristal, S.A. de C.V."/>
    <s v="Sucursal"/>
    <n v="2"/>
    <x v="470"/>
    <s v="La Jabonera"/>
    <n v="21150"/>
    <s v="Baja California"/>
    <n v="2"/>
    <s v="Mexicali"/>
    <s v="01 686 552 2878"/>
    <s v="-"/>
    <s v="01 686 552 2110"/>
    <s v="mexicali@libreriasdecristal.com.mx"/>
    <s v="www.libreriasdecristal.com.mx"/>
    <s v="Ricardo Roberto Acuña Angles / Andrea Robles"/>
    <s v="Gerente / Encargada de Piso de Ventas"/>
    <s v="Jorge Gómez Suari"/>
    <s v="Presidente ejecutivo"/>
    <s v="Librería"/>
    <n v="1"/>
    <m/>
    <n v="0"/>
    <n v="1"/>
    <n v="1990"/>
    <n v="1990"/>
    <s v="General "/>
    <n v="1"/>
    <s v=""/>
    <s v=""/>
    <s v="Centro Comercial La Cachanilla"/>
    <n v="2"/>
    <s v="Sí"/>
    <n v="1"/>
    <s v="No"/>
    <n v="2"/>
    <s v="John Wiley, Limusa, Baker And Taylor, Selector y Editores Mexicanos Unidos"/>
    <n v="80"/>
    <n v="6"/>
    <n v="2"/>
    <n v="88"/>
    <n v="3"/>
    <n v="35"/>
    <n v="60"/>
    <n v="5"/>
    <n v="0"/>
    <n v="100"/>
    <s v="Cds, Dvs, E-book, material didáctico, software para computadoras y test psicológicos, revistas, ventas a través de la página web. Telemarketing a los clientes. "/>
    <s v="Sí"/>
    <n v="1"/>
    <s v="Sí"/>
    <n v="1"/>
    <s v="Sí"/>
    <n v="1"/>
    <s v="No"/>
    <n v="2"/>
    <s v="Sí"/>
    <n v="1"/>
    <s v="No"/>
    <n v="2"/>
    <n v="500000"/>
    <s v="N.d."/>
    <s v="sí"/>
  </r>
  <r>
    <s v="O.k. Toda…"/>
    <s v="Terminada"/>
    <s v="Terminada"/>
    <x v="473"/>
    <n v="73"/>
    <n v="73"/>
    <s v="Librerías de Cristal"/>
    <s v="Librerías de Cristal, S.A. de C.V."/>
    <s v="Sucursal"/>
    <n v="2"/>
    <x v="471"/>
    <s v="Centro"/>
    <n v="42000"/>
    <s v="Hidalgo"/>
    <n v="13"/>
    <s v="Pachuca de Soto"/>
    <s v="01 771 715 2160"/>
    <s v="-"/>
    <s v="01 771 715 2130"/>
    <s v="pachuca@libreriasdecristal.com.mx"/>
    <s v="www.libreriasdecristal.com.mx"/>
    <s v="Raúl de Jesús Germán Reyes"/>
    <s v="Gerente"/>
    <s v="Jorge Gómez Suari"/>
    <s v="Presidente ejecutivo"/>
    <s v="Librería"/>
    <n v="1"/>
    <m/>
    <n v="0"/>
    <n v="1"/>
    <n v="1992"/>
    <n v="1992"/>
    <s v="General "/>
    <n v="1"/>
    <s v=""/>
    <s v=""/>
    <s v="No"/>
    <n v="0"/>
    <s v="Sí"/>
    <n v="1"/>
    <s v="No"/>
    <n v="2"/>
    <s v="John Wiley, Limusa y Baker And Taylor"/>
    <n v="186"/>
    <n v="9"/>
    <n v="8"/>
    <n v="203"/>
    <n v="4"/>
    <n v="70"/>
    <n v="25"/>
    <n v="5"/>
    <n v="0"/>
    <n v="100"/>
    <s v="Cds, Dvs, E-book, material didáctico, test psicológicos, revistas y agentas. Ventas a través de la página web. Telemarketing a los clientes. "/>
    <s v="Sí"/>
    <n v="1"/>
    <s v="Sí"/>
    <n v="1"/>
    <s v="Sí"/>
    <n v="1"/>
    <s v="Sí"/>
    <n v="1"/>
    <s v="Sí"/>
    <n v="1"/>
    <s v="Sí"/>
    <n v="1"/>
    <n v="1000000"/>
    <s v="N.d."/>
    <s v="sí"/>
  </r>
  <r>
    <s v="O.k. Refugio no supo decirme la facturación ni los porcentajes."/>
    <s v="Terminada"/>
    <s v="Terminada"/>
    <x v="474"/>
    <n v="73"/>
    <n v="73"/>
    <s v="Librerías de Cristal"/>
    <s v="Librerías de Cristal, S.A. de C.V."/>
    <s v="Sucursal"/>
    <n v="2"/>
    <x v="472"/>
    <s v="Centro"/>
    <n v="72000"/>
    <s v="Puebla"/>
    <n v="21"/>
    <s v="Puebla"/>
    <s v="01 222 242 4420"/>
    <s v="-"/>
    <s v="01 222 232 6541"/>
    <s v="puebla1@libreriasdecristal.com.mx"/>
    <s v="www.libreriasdecristal.com.mx"/>
    <s v="Genoveva Crespo Lira / Román Velázquez"/>
    <s v="Gerente / Jefe de Piso"/>
    <s v="Jorge Gómez Suari"/>
    <s v="Presidente ejecutivo"/>
    <s v="Librería"/>
    <n v="1"/>
    <m/>
    <n v="0"/>
    <n v="1"/>
    <n v="1970"/>
    <n v="1970"/>
    <s v="General "/>
    <n v="1"/>
    <s v=""/>
    <s v=""/>
    <s v="No"/>
    <n v="0"/>
    <s v="Sí"/>
    <n v="1"/>
    <s v="No"/>
    <n v="2"/>
    <s v="John Wiley, Limusa y Baker And Taylor"/>
    <n v="231"/>
    <n v="0"/>
    <n v="4"/>
    <n v="235"/>
    <n v="4"/>
    <n v="80"/>
    <n v="20"/>
    <n v="0"/>
    <n v="0"/>
    <n v="100"/>
    <s v="Nada"/>
    <s v="Sí"/>
    <n v="1"/>
    <s v="Sí"/>
    <n v="1"/>
    <s v="Sí"/>
    <n v="1"/>
    <s v="Sí"/>
    <n v="1"/>
    <s v="No"/>
    <n v="2"/>
    <s v="No"/>
    <n v="2"/>
    <s v="N.d."/>
    <s v="N.d."/>
    <s v="sí"/>
  </r>
  <r>
    <s v="Solicitar los datos en el Corporativo"/>
    <s v="Terminada"/>
    <s v="Terminada"/>
    <x v="475"/>
    <n v="73"/>
    <n v="73"/>
    <s v="Librerías de Cristal"/>
    <s v="Librerías de Cristal, S.A. de C.V."/>
    <s v="Sucursal"/>
    <n v="2"/>
    <x v="473"/>
    <s v="Centro"/>
    <n v="72000"/>
    <s v="Puebla"/>
    <n v="21"/>
    <s v="Puebla"/>
    <s v="01 222 232 2649"/>
    <s v="-"/>
    <s v="01 222 246 0511"/>
    <s v="puebla2@libreriasdecristal.com.mx"/>
    <s v="www.libreriasdecristal.com.mx"/>
    <s v="Clemente Rosas Gil"/>
    <s v="Gerente"/>
    <s v="Jorge Gómez Suari"/>
    <s v="Presidente ejecutivo"/>
    <s v="Librería"/>
    <n v="1"/>
    <m/>
    <n v="0"/>
    <n v="1"/>
    <n v="1981"/>
    <n v="1981"/>
    <s v="General "/>
    <n v="1"/>
    <s v=""/>
    <s v=""/>
    <s v="No"/>
    <n v="0"/>
    <s v="Sí"/>
    <n v="1"/>
    <s v="No"/>
    <n v="2"/>
    <s v="John Wiley, Limusa y Baker And Taylor"/>
    <n v="516"/>
    <n v="0"/>
    <n v="2.4"/>
    <n v="518.4"/>
    <n v="6"/>
    <n v="60"/>
    <n v="35"/>
    <n v="5"/>
    <n v="0"/>
    <n v="100"/>
    <s v="Cds, Dvs, E-book, material didáctico, test psicológicos, revistas, ventas a través de la página web. Telemarketing a los clientes. "/>
    <s v="Sí"/>
    <n v="1"/>
    <s v="Sí"/>
    <n v="1"/>
    <s v="Sí"/>
    <n v="1"/>
    <s v="Sí"/>
    <n v="1"/>
    <s v="Sí"/>
    <n v="1"/>
    <s v="Sí"/>
    <n v="1"/>
    <s v="N.d."/>
    <s v="N.d."/>
    <s v="sí"/>
  </r>
  <r>
    <m/>
    <s v="Terminada"/>
    <s v="Terminada"/>
    <x v="476"/>
    <n v="73"/>
    <n v="73"/>
    <s v="Librerías de Cristal"/>
    <s v="Librerías de Cristal, S.A. de C.V."/>
    <s v="Sucursal"/>
    <n v="2"/>
    <x v="474"/>
    <s v="Zona Rosa"/>
    <n v="78000"/>
    <s v="San Luis Potosí"/>
    <n v="24"/>
    <s v="San Luis Potosí"/>
    <s v="01 444 812 0665"/>
    <s v="-"/>
    <s v="01 444 812 8015"/>
    <s v="slp@libreriasdecristal.com"/>
    <s v="www.libreriasdecristal.com.mx"/>
    <s v="Ana María Reyes Martínez"/>
    <s v="Gerente"/>
    <s v="Jorge Gómez Suari"/>
    <s v="Presidente ejecutivo"/>
    <s v="Librería"/>
    <n v="1"/>
    <m/>
    <n v="0"/>
    <n v="1"/>
    <n v="1974"/>
    <n v="1974"/>
    <s v="General "/>
    <n v="1"/>
    <s v=""/>
    <s v=""/>
    <s v="No"/>
    <n v="0"/>
    <s v="Sí"/>
    <n v="1"/>
    <s v="No"/>
    <n v="2"/>
    <s v="John Wiley, Limusa y Baker And Taylor"/>
    <n v="317"/>
    <n v="0"/>
    <n v="2.4"/>
    <n v="319.39999999999998"/>
    <n v="4"/>
    <n v="60"/>
    <n v="35"/>
    <n v="5"/>
    <n v="0"/>
    <n v="100"/>
    <s v="Cds, Dvs, E-book, material didáctico, test psicológicos, revistas, agendas, ventas a través de la página web. Telemarketing a los clientes. "/>
    <s v="Sí"/>
    <n v="1"/>
    <s v="Sí"/>
    <n v="1"/>
    <s v="Sí"/>
    <n v="1"/>
    <s v="Sí"/>
    <n v="1"/>
    <s v="Sí"/>
    <n v="1"/>
    <s v="Sí"/>
    <n v="1"/>
    <s v="N.d."/>
    <s v="N.d."/>
    <s v="sí"/>
  </r>
  <r>
    <s v="O.k. Toda… "/>
    <s v="Terminada"/>
    <s v="Terminada"/>
    <x v="477"/>
    <n v="73"/>
    <n v="73"/>
    <s v="Librerías de Cristal"/>
    <s v="Librerías de Cristal, S.A. de C.V."/>
    <s v="Sucursal"/>
    <n v="2"/>
    <x v="475"/>
    <s v="Zona Río"/>
    <n v="22320"/>
    <s v="Baja California"/>
    <n v="2"/>
    <s v="Tijuana"/>
    <s v="01 664 634 1018"/>
    <s v="-"/>
    <s v="01 664 684 0151"/>
    <s v="tijuana@libreriasdecristal.com.mx"/>
    <s v="www.libreriasdecristal.com.mx"/>
    <s v="José Alberto García Tapia"/>
    <s v="Gerente"/>
    <s v="Jorge Gómez Suari"/>
    <s v="Presidente ejecutivo"/>
    <s v="Librería"/>
    <n v="1"/>
    <m/>
    <n v="0"/>
    <n v="1"/>
    <n v="1981"/>
    <n v="1981"/>
    <s v="General "/>
    <n v="1"/>
    <s v=""/>
    <s v=""/>
    <s v="Centro Comercial Plaza Río Tijuana"/>
    <n v="0"/>
    <s v="Sí"/>
    <n v="1"/>
    <s v="No"/>
    <n v="2"/>
    <s v="John Wiley, Limusa y Baker And Taylor"/>
    <n v="117"/>
    <n v="8"/>
    <n v="18"/>
    <n v="143"/>
    <n v="4"/>
    <n v="60"/>
    <n v="35"/>
    <n v="5"/>
    <n v="0"/>
    <n v="100"/>
    <s v="Cds, Dvs, E-book, material didáctico, test psicológicos, agendas, ventas a través de la página web. Telemarketing a los clientes. "/>
    <s v="Sí"/>
    <n v="1"/>
    <s v="Sí"/>
    <n v="1"/>
    <s v="Sí"/>
    <n v="1"/>
    <s v="No"/>
    <n v="2"/>
    <s v="Sí"/>
    <n v="1"/>
    <s v="Sí"/>
    <n v="1"/>
    <s v="N.d."/>
    <s v="N.d."/>
    <s v="sí"/>
  </r>
  <r>
    <s v="O.k. El señor Carlos Alberto, argumentó que no sabe los datos que faltan, porque apenas tiene seis meses trabajando ahí. "/>
    <s v="Baja"/>
    <s v="Terminada. Respecto a la facturación anual, la señorita Guadalupe me comentó que tienen muy pocos libros, es por eso que tuvieron esa venta. "/>
    <x v="478"/>
    <n v="73"/>
    <n v="73"/>
    <s v="Librerías de Cristal"/>
    <s v="Librerías de Cristal, S.A. de C.V."/>
    <s v="Sucursal"/>
    <n v="2"/>
    <x v="476"/>
    <s v="Terán"/>
    <n v="29010"/>
    <s v="Chiapas"/>
    <n v="5"/>
    <s v="Tuxtla Gutiérrez"/>
    <s v="01 961 615 3351"/>
    <s v="-"/>
    <s v="01 961 615 3351"/>
    <s v="tuxtla@libreriasdecristal.com.mx"/>
    <s v="www.libreriasdecristal.com.mx"/>
    <s v="Guadalupe Álvarez López"/>
    <s v="Gerente"/>
    <s v="Jorge Gómez Suari"/>
    <s v="Presidente ejecutivo"/>
    <s v="Librería"/>
    <n v="1"/>
    <m/>
    <n v="0"/>
    <n v="1"/>
    <n v="1992"/>
    <n v="1992"/>
    <s v="General "/>
    <n v="1"/>
    <s v=""/>
    <s v=""/>
    <s v="Plaza Crystal"/>
    <n v="2"/>
    <s v="Sí"/>
    <n v="1"/>
    <s v="No"/>
    <n v="2"/>
    <s v="John Wiley, Limusa y Baker And Taylor"/>
    <n v="98"/>
    <n v="0"/>
    <n v="2.4"/>
    <n v="100.4"/>
    <n v="3"/>
    <n v="75"/>
    <n v="15"/>
    <n v="10"/>
    <n v="0"/>
    <n v="100"/>
    <s v="Agendas. Ventas a través de la página web. Telemarketing a los clientes. "/>
    <s v="Sí"/>
    <n v="1"/>
    <s v="Sí"/>
    <n v="1"/>
    <s v="Sí"/>
    <n v="1"/>
    <s v="No"/>
    <n v="2"/>
    <s v="Sí"/>
    <n v="1"/>
    <s v="No"/>
    <n v="2"/>
    <n v="80000"/>
    <s v="N.d."/>
    <s v="sí"/>
  </r>
  <r>
    <s v="O.k. El señor Carlos Alberto, argumentó que no sabe los datos que faltan, porque apenas tiene seis meses trabajando ahí. "/>
    <s v="Terminada"/>
    <s v="Terminada"/>
    <x v="479"/>
    <n v="73"/>
    <n v="73"/>
    <s v="Librerías de Cristal"/>
    <s v="Librerías de Cristal, S.A. de C.V."/>
    <s v="Sucursal"/>
    <n v="2"/>
    <x v="477"/>
    <s v="Centro"/>
    <n v="86000"/>
    <s v="Tabasco "/>
    <n v="27"/>
    <s v="Villahermosa"/>
    <s v="01 993 314 5062"/>
    <s v="-"/>
    <s v="01 993 314 5062"/>
    <s v="villahermosa@libreriasdecristal.com.mx"/>
    <s v="www.libreriasdecristal.com.mx"/>
    <s v="Regino Castillo Gutiérrez"/>
    <s v="Gerente"/>
    <s v="Jorge Flores Suari"/>
    <s v="Presidente ejecutivo"/>
    <s v="Librería"/>
    <n v="1"/>
    <m/>
    <n v="0"/>
    <n v="1"/>
    <n v="1990"/>
    <n v="1990"/>
    <s v="General "/>
    <n v="1"/>
    <s v=""/>
    <s v=""/>
    <s v="No"/>
    <n v="0"/>
    <s v="Sí"/>
    <n v="1"/>
    <s v="No"/>
    <n v="2"/>
    <s v="John Wiley, Limusa y Baker And Taylor"/>
    <n v="72"/>
    <n v="0"/>
    <n v="2.4"/>
    <n v="74.400000000000006"/>
    <n v="3"/>
    <n v="30"/>
    <n v="60"/>
    <n v="10"/>
    <n v="0"/>
    <n v="100"/>
    <s v="Cds, Dvs, E-book, material didáctico, test psicológicos, agendas fiscales y de escritorio, ventas a través de la página web. Telemarketing a los clientes. "/>
    <s v="Sí"/>
    <n v="1"/>
    <s v="Sí"/>
    <n v="1"/>
    <s v="Sí"/>
    <n v="1"/>
    <s v="No"/>
    <n v="2"/>
    <s v="Sí"/>
    <n v="1"/>
    <s v="Sí"/>
    <n v="1"/>
    <n v="350000"/>
    <s v="N.d."/>
    <s v="sí"/>
  </r>
  <r>
    <s v="Blanca Sánchez. Llamar a las oficinas generales. 01 55 1101 2340."/>
    <s v="Terminada"/>
    <s v="Terminada"/>
    <x v="480"/>
    <n v="73"/>
    <n v="73"/>
    <s v="Librerías de Cristal"/>
    <s v="Librerías de Cristal, S.A. de C.V."/>
    <s v="Sucursal"/>
    <n v="2"/>
    <x v="478"/>
    <s v="Centro"/>
    <n v="91000"/>
    <s v="Veracruz"/>
    <n v="30"/>
    <s v="Xalapa"/>
    <s v="01 228 817 8636"/>
    <s v="-"/>
    <s v="01 228 817 8636"/>
    <s v="xalapa@libreriasdecristal.com.mx"/>
    <s v="www.libreriasdecristal.com.mx"/>
    <s v="Carlos Manuel Chávez Gómez"/>
    <s v="Gerente"/>
    <s v="Jorge Gómez Suari"/>
    <s v="Presidente ejecutivo"/>
    <s v="Librería"/>
    <n v="1"/>
    <m/>
    <n v="0"/>
    <n v="1"/>
    <n v="1980"/>
    <n v="1980"/>
    <s v="General "/>
    <n v="1"/>
    <s v=""/>
    <s v=""/>
    <s v="No"/>
    <n v="0"/>
    <s v="Sí"/>
    <n v="1"/>
    <s v="No"/>
    <n v="2"/>
    <s v="John Wiley, Limusa y Baker And Taylor"/>
    <n v="122"/>
    <n v="10"/>
    <n v="10"/>
    <n v="142"/>
    <n v="3"/>
    <n v="35"/>
    <n v="60"/>
    <n v="5"/>
    <n v="0"/>
    <n v="100"/>
    <s v="Cds, Dvs, E-book, material didáctico, test psicológicos, revistas, ventas a través de la página web. Telemarketing a los clientes. "/>
    <s v="Sí"/>
    <n v="1"/>
    <s v="Sí"/>
    <n v="1"/>
    <s v="Sí"/>
    <n v="1"/>
    <s v="Sí"/>
    <n v="1"/>
    <s v="Sí"/>
    <n v="1"/>
    <s v="Sí"/>
    <n v="1"/>
    <n v="350000"/>
    <s v="N.d."/>
    <s v="sí"/>
  </r>
  <r>
    <s v="Tienda de artesanías. Irma me comentó que aquí en este punto de venta no venden libros, sólo artesanías"/>
    <s v="Terminada"/>
    <s v="Terminada"/>
    <x v="481"/>
    <n v="960"/>
    <n v="73"/>
    <s v="Librería Don Quijote"/>
    <s v="Librería Don Quijote"/>
    <s v="Matriz"/>
    <n v="2"/>
    <x v="479"/>
    <s v="Centro"/>
    <n v="98000"/>
    <s v="Zacatecas"/>
    <n v="32"/>
    <s v="Zacatecas"/>
    <s v="01 492 922 2803"/>
    <s v="-"/>
    <s v="01 492 922 2803"/>
    <s v="libreriasdonquijote@hotmail.com"/>
    <s v="N.d."/>
    <s v="Cristina Soriano"/>
    <s v="Encargada"/>
    <s v="Roberto Sánchez Reyes"/>
    <s v="Propietario"/>
    <s v="Librería"/>
    <n v="1"/>
    <m/>
    <n v="0"/>
    <n v="1"/>
    <d v="2011-02-05T00:00:00"/>
    <n v="2011"/>
    <s v="General "/>
    <n v="1"/>
    <s v=""/>
    <s v=""/>
    <s v="No"/>
    <n v="0"/>
    <s v="Sí"/>
    <n v="1"/>
    <s v="No"/>
    <n v="2"/>
    <s v="Editorial Porrúa, Trillas y Random House Mondadori"/>
    <n v="209"/>
    <n v="24"/>
    <n v="12"/>
    <n v="245"/>
    <n v="5"/>
    <n v="45"/>
    <n v="50"/>
    <n v="0"/>
    <n v="5"/>
    <n v="100"/>
    <s v="Cafetería"/>
    <s v="Sí"/>
    <n v="1"/>
    <s v="Sí"/>
    <n v="1"/>
    <s v="Sí"/>
    <n v="1"/>
    <s v="Sí"/>
    <n v="1"/>
    <s v="No"/>
    <n v="2"/>
    <s v="No"/>
    <n v="2"/>
    <n v="45000"/>
    <s v="N.d."/>
    <s v="sí"/>
  </r>
  <r>
    <s v="O.k. Faltan datos y solamente Dulce María me los puede decir, debido a que Yazmín tiene poco tiempo de haber ingresado a este punto de venta. Además, la fundación de este punto de venta fue en el año 2009. "/>
    <s v="Terminada"/>
    <s v="Terminada. Confirmación de recibido el lunes 29 de agosto, a las 13:51 hrs. Reenviado el 29 de agosto, a las 13:07 hrs. Alma Aguilar. Enviado el 16 de agosto, a las 4:34 p.m."/>
    <x v="482"/>
    <n v="75"/>
    <n v="75"/>
    <s v="Librerías Libermundi"/>
    <s v="Cecilia Leonor Soriano Vara"/>
    <s v="Matriz"/>
    <n v="1"/>
    <x v="480"/>
    <s v="Tlalpan"/>
    <n v="14000"/>
    <s v="Distrito Federal"/>
    <n v="9"/>
    <s v="Tlalpan"/>
    <s v="5528 2834"/>
    <s v="5528 0610"/>
    <s v="5528 2834"/>
    <s v="libermundiventas@prodigy.net.mx / l_cruz@prodigy.net.mx / libermundi@prodidy.net.mx"/>
    <s v="www.libreriaslibermundi.com"/>
    <s v="Leonel Cruz "/>
    <s v="Director general"/>
    <s v="Cecilia Leonor Soriano Vara"/>
    <s v="Propietaria"/>
    <s v="Librería"/>
    <n v="1"/>
    <m/>
    <n v="0"/>
    <n v="0"/>
    <n v="1993"/>
    <n v="1993"/>
    <s v="General"/>
    <n v="1"/>
    <s v="Libros de texto"/>
    <m/>
    <s v="No"/>
    <n v="0"/>
    <s v="Sí"/>
    <n v="1"/>
    <s v="No"/>
    <n v="2"/>
    <s v="Random House Mondadori, Santillana, Planeta y Urano Porrúa Trillas y Avante"/>
    <n v="120"/>
    <n v="80"/>
    <n v="80"/>
    <n v="280"/>
    <n v="4"/>
    <n v="30"/>
    <n v="70"/>
    <n v="0"/>
    <n v="0"/>
    <n v="100"/>
    <s v="no"/>
    <s v="Sí"/>
    <n v="1"/>
    <s v="Sí"/>
    <n v="1"/>
    <s v="Sí"/>
    <n v="1"/>
    <s v="Sí"/>
    <n v="1"/>
    <s v="Sí"/>
    <n v="1"/>
    <s v="No"/>
    <n v="1"/>
    <n v="4000000"/>
    <s v="N.d."/>
    <s v="si"/>
  </r>
  <r>
    <s v="O.k. Angélica no supo decirme la facturación, debido a que tiene poco tiempo trabajando ahí. "/>
    <s v="Terminada"/>
    <s v="Terminada"/>
    <x v="483"/>
    <n v="75"/>
    <n v="75"/>
    <s v="Librerías Libermundi Infantil"/>
    <s v="Cecilia Leonor Soriano Vara"/>
    <s v="Sucursal"/>
    <n v="2"/>
    <x v="481"/>
    <s v="Tlalpan"/>
    <n v="14000"/>
    <s v="Distrito Federal"/>
    <n v="9"/>
    <s v="Tlalpan"/>
    <s v="5606 4758"/>
    <s v="-"/>
    <s v="N.d."/>
    <s v="libermundi@prodigy.net.mx"/>
    <s v="www.libreriaslibermundi.com"/>
    <s v="Laura Nieto Velez"/>
    <s v="Encargada"/>
    <s v="Cecilia Leonor Soriano Vara"/>
    <s v="Propietaria"/>
    <s v="Librería"/>
    <n v="1"/>
    <m/>
    <n v="0"/>
    <n v="0"/>
    <n v="2007"/>
    <n v="2007"/>
    <s v="General con área de especialización"/>
    <n v="1"/>
    <s v="Infantiles"/>
    <m/>
    <s v="No"/>
    <n v="0"/>
    <s v="Sí"/>
    <n v="1"/>
    <s v="No"/>
    <n v="2"/>
    <s v="Suromex, Editorial Época y Abastecedora Madic"/>
    <n v="20"/>
    <n v="0"/>
    <n v="2"/>
    <n v="22"/>
    <n v="1"/>
    <n v="80"/>
    <n v="0"/>
    <n v="20"/>
    <n v="0"/>
    <n v="100"/>
    <s v="Material didáctico"/>
    <s v="Sí"/>
    <n v="1"/>
    <s v="Sí"/>
    <n v="1"/>
    <s v="Sí"/>
    <n v="1"/>
    <s v="Sí"/>
    <n v="1"/>
    <s v="Sí"/>
    <n v="1"/>
    <s v="No"/>
    <n v="2"/>
    <n v="400000"/>
    <s v="N.d."/>
    <s v="sí"/>
  </r>
  <r>
    <s v="O.k. Omar, falta la facturación, pues Omar apenas tiene como seis meses trabajando ahí. En cuanto a los porcentajes, él se puede dar cuenta que el como el 10%..."/>
    <s v="Terminada"/>
    <s v="Terminada"/>
    <x v="484"/>
    <n v="77"/>
    <n v="77"/>
    <s v="Librería Bonilla"/>
    <s v="Librería Bonilla y Asociados, S.A. de C.V."/>
    <s v="Sucursal"/>
    <n v="2"/>
    <x v="482"/>
    <s v="Chamilpa"/>
    <s v="62510"/>
    <s v="Morelos"/>
    <n v="17"/>
    <s v="Cuernavaca"/>
    <s v="01 777 102 8386"/>
    <s v="-"/>
    <s v="01 777 102 8386"/>
    <s v="clientescuernavaca@libreriabonilla.com.mx / cecilia@libreriabonilla.com.mx"/>
    <s v="www.libreriabonilla.com.mx"/>
    <s v="Janeth Clemente / Elizabeth de Matías Torres"/>
    <s v="Encargada / Gerente Administrativo"/>
    <s v="Juan Luis Bonilla"/>
    <s v="Propietario"/>
    <s v="Librería"/>
    <n v="1"/>
    <m/>
    <n v="0"/>
    <n v="0"/>
    <n v="2002"/>
    <n v="2002"/>
    <s v="General con área de especialización"/>
    <n v="1"/>
    <s v="Ciencias exactas: Matemáticas, Física, Biología, Ingeniería"/>
    <s v="Ciencias exactas: Matemáticas, Física, Biología, Ingeniería"/>
    <s v="No"/>
    <n v="0"/>
    <s v="Sí"/>
    <n v="1"/>
    <s v="Sí"/>
    <n v="1"/>
    <s v="no"/>
    <n v="90"/>
    <n v="20"/>
    <n v="5"/>
    <n v="115"/>
    <n v="5"/>
    <n v="60"/>
    <n v="40"/>
    <n v="0"/>
    <n v="0"/>
    <n v="100"/>
    <s v="Atención a colegios y bibliotecas"/>
    <s v="Sí"/>
    <n v="1"/>
    <s v="Sí"/>
    <n v="1"/>
    <s v="Sí"/>
    <n v="1"/>
    <s v="Sí"/>
    <n v="1"/>
    <s v="Sí"/>
    <n v="1"/>
    <s v="Sí"/>
    <n v="1"/>
    <n v="1000000"/>
    <s v="Micro"/>
    <s v="sí"/>
  </r>
  <r>
    <m/>
    <s v="Terminada"/>
    <s v="Terminada. La facturación del 2010, bajó, pero la señorita Claver, no supo decirme el estimado. Son dos librerías: Librería Material Pedagógico y Librería Nueva Patria. . Reenviado el 31 de octubre a las 5:00 p.m. Cristina Pérez, secretaria del señor Luis Quiroz. Checar porque de nuevo me rebotó los datos, en ambas direcciones. Reenviado el 18 de agosto a las 14:18 hrs. Clavel Segura. Oliva Nava. Tere Velázquez"/>
    <x v="485"/>
    <n v="78"/>
    <n v="234"/>
    <s v="Librería Material Pedagógico"/>
    <s v="Material Pedagógico, S.A. de C.V."/>
    <s v="Matriz"/>
    <n v="1"/>
    <x v="483"/>
    <s v="Centro"/>
    <s v="06020"/>
    <s v="Distrito Federal"/>
    <n v="9"/>
    <s v="Cuauhtémoc"/>
    <s v="5521 6629"/>
    <m/>
    <s v="5521 6629"/>
    <s v="mostrador@mplibros.com.mx"/>
    <s v="www.mplibros.com.mx"/>
    <s v="Claver Segura"/>
    <s v="Encargada"/>
    <s v="Luis Quiroz Esteban"/>
    <s v="Propietario"/>
    <s v="Librería"/>
    <n v="1"/>
    <m/>
    <n v="0"/>
    <n v="0"/>
    <n v="1946"/>
    <n v="1946"/>
    <s v="General "/>
    <n v="1"/>
    <s v=""/>
    <s v=""/>
    <s v="No"/>
    <n v="0"/>
    <s v="Sí"/>
    <n v="1"/>
    <s v="No"/>
    <n v="2"/>
    <s v="McGraw-Hill, Editorial Limusa y Alfaguara"/>
    <n v="20"/>
    <n v="15"/>
    <n v="1.5"/>
    <n v="36.5"/>
    <n v="3"/>
    <n v="47"/>
    <n v="50"/>
    <n v="3"/>
    <n v="0"/>
    <n v="100"/>
    <s v="Material didáctico"/>
    <s v="Sí"/>
    <n v="1"/>
    <s v="Sí"/>
    <n v="1"/>
    <s v="Sí"/>
    <n v="1"/>
    <s v="Sí"/>
    <n v="2"/>
    <s v="Sí"/>
    <n v="1"/>
    <s v="No"/>
    <n v="2"/>
    <n v="1500000"/>
    <s v="Micro"/>
    <s v="sí"/>
  </r>
  <r>
    <m/>
    <s v="Terminada"/>
    <s v="Terminada. Reenviado el 3 de noviembre y el 17 de agosto, a las 5:38 p.m. Evelia, empleada."/>
    <x v="486"/>
    <n v="80"/>
    <n v="80"/>
    <s v="Librería Memín"/>
    <s v="Alberta Ruíz Gómez"/>
    <s v="Matriz"/>
    <n v="1"/>
    <x v="484"/>
    <s v="Centro"/>
    <n v="94300"/>
    <s v="Veracruz"/>
    <n v="30"/>
    <s v="Orizaba"/>
    <s v="01 272 726 3053"/>
    <s v="-"/>
    <s v="01 272 726 3053"/>
    <s v="libreriamemin@hotmail.com"/>
    <s v="N.d."/>
    <s v="Evelia Machorro de Jesús"/>
    <s v="Empleada"/>
    <s v="Alberta Ruiz Gómez"/>
    <s v="Propietaria"/>
    <s v="Librería"/>
    <n v="1"/>
    <m/>
    <n v="0"/>
    <n v="0"/>
    <n v="1994"/>
    <n v="1994"/>
    <s v="General "/>
    <n v="1"/>
    <s v=""/>
    <s v=""/>
    <s v="No"/>
    <n v="0"/>
    <s v="Sí"/>
    <n v="2"/>
    <s v="No"/>
    <n v="2"/>
    <s v="Porrúa, Hiperlibros y Random House Mondadori"/>
    <n v="24"/>
    <n v="8"/>
    <n v="1.5"/>
    <n v="33.5"/>
    <n v="3"/>
    <n v="94"/>
    <n v="6"/>
    <n v="0"/>
    <n v="0"/>
    <n v="100"/>
    <s v="no"/>
    <s v="Sí"/>
    <n v="1"/>
    <s v="Sí"/>
    <n v="1"/>
    <s v="No"/>
    <n v="1"/>
    <s v="No"/>
    <n v="2"/>
    <s v="No"/>
    <n v="2"/>
    <s v="No"/>
    <n v="2"/>
    <n v="90280.51"/>
    <s v="Proyecto o empresa unipersonal"/>
    <s v="sí"/>
  </r>
  <r>
    <m/>
    <s v="Terminada"/>
    <s v="Terminada"/>
    <x v="487"/>
    <n v="81"/>
    <n v="81"/>
    <s v="Librería San Pablo"/>
    <s v="Ediciones Paulinas, S.A. de C.V."/>
    <s v="Sucursal"/>
    <n v="2"/>
    <x v="485"/>
    <s v="Tlalpan"/>
    <n v="14000"/>
    <s v="Distrito Federal"/>
    <n v="9"/>
    <s v="Tlalpan"/>
    <s v="5485 0462"/>
    <s v="-"/>
    <s v="5485 0462"/>
    <s v="libreriaupm@sanpablo.com.mx / atencionalcliente@sanpablo.com.mx"/>
    <s v="www.sanpablo.com.mx"/>
    <s v="Margarita Aguilar Bello"/>
    <s v="Encargada"/>
    <s v="José Guillermo Vences Gómez / Eduardo Rivera "/>
    <s v="Director general "/>
    <s v="Editorial"/>
    <n v="2"/>
    <s v="General"/>
    <n v="1"/>
    <n v="1"/>
    <n v="2001"/>
    <n v="2001"/>
    <s v="Especializada"/>
    <n v="3"/>
    <s v="Biblias, libros religiosos"/>
    <s v="Biblias, Religiosos"/>
    <s v="Interior de la Universidad Pontificia de México"/>
    <n v="0"/>
    <s v="Sí"/>
    <n v="1"/>
    <s v="Sí"/>
    <n v="1"/>
    <s v="Buena Prensa, Editorial Verdad y Vida, Rabunni"/>
    <n v="38"/>
    <n v="0"/>
    <n v="2"/>
    <n v="40"/>
    <n v="1"/>
    <n v="85"/>
    <n v="0"/>
    <n v="15"/>
    <n v="0"/>
    <n v="100"/>
    <s v="Dvs, cds, música, tarjetas, revista &quot;La Familia Cristiana&quot;, rosarios, velas, cirio pascual, cristos y separadores"/>
    <s v="Sí"/>
    <n v="1"/>
    <s v="Sí"/>
    <n v="1"/>
    <s v="Sí"/>
    <n v="1"/>
    <s v="No"/>
    <n v="2"/>
    <s v="Sí"/>
    <n v="1"/>
    <s v="Sí"/>
    <n v="1"/>
    <s v="N.d."/>
    <s v="N.d."/>
    <s v="no"/>
  </r>
  <r>
    <s v="5396-3186. Febrero 2, 2010. La C.P. Rocío me puede ayudar con la facturación y los porcentajes. La C.P. Rocío no tiene hora de localizarse, pero Alicia Hernández le dará el mensaje para que se comunique conmigo. "/>
    <s v="Terminada"/>
    <s v="Terminada"/>
    <x v="488"/>
    <n v="81"/>
    <n v="81"/>
    <s v="Librería San Pablo"/>
    <s v="Ediciones Paulinas, S.A. de C.V."/>
    <s v="Sucursal"/>
    <n v="2"/>
    <x v="486"/>
    <s v="Centro"/>
    <n v="54000"/>
    <s v="México"/>
    <n v="15"/>
    <s v="Tlalnepantla"/>
    <s v="5390 3511"/>
    <s v="-"/>
    <s v="5390 3511"/>
    <s v="atencionalcliente@sanpablo.com.mx / i / libreriatlanepantla@sanpablo.com.mx"/>
    <s v="www.sanpablo.com.mx"/>
    <s v="Alberto Martínez"/>
    <s v="Ventas"/>
    <s v="José Guillermo Vences Gómez / Eduardo Rivera "/>
    <s v="Director general "/>
    <s v="Editorial"/>
    <n v="2"/>
    <s v="General"/>
    <n v="1"/>
    <n v="1"/>
    <n v="1997"/>
    <n v="1997"/>
    <s v="Especializada"/>
    <n v="3"/>
    <s v="Biblias, libros religiosos"/>
    <s v="Biblias, Religiosos"/>
    <s v="No"/>
    <n v="0"/>
    <s v="Sí"/>
    <n v="1"/>
    <s v="Sí"/>
    <n v="1"/>
    <s v="Buena Prensa, Editorial Verdad y Vida, Rabunni"/>
    <n v="208"/>
    <n v="8"/>
    <n v="4"/>
    <n v="220"/>
    <n v="2"/>
    <n v="50"/>
    <n v="0"/>
    <n v="50"/>
    <n v="0"/>
    <n v="100"/>
    <s v="Dvs, música, tarjetas, pósters, rosarios, velas, cristos y separadores"/>
    <s v="Sí"/>
    <n v="1"/>
    <s v="Sí"/>
    <n v="1"/>
    <s v="Sí"/>
    <n v="1"/>
    <s v="No"/>
    <n v="2"/>
    <s v="Sí"/>
    <n v="1"/>
    <s v="Sí"/>
    <n v="1"/>
    <s v="N.d."/>
    <s v="N.d."/>
    <s v="sí"/>
  </r>
  <r>
    <s v="Febrero 2, 2010, Hoy, hablé con Mary para recordarle del dato que nos hace falta y me dijo que lo comentará con el C. P. Julio 21. Hoy, por correo electrónico solicité la facturación. Enviar convenio de Multipack y SINLI"/>
    <s v="Terminada"/>
    <s v="Terminada"/>
    <x v="489"/>
    <n v="81"/>
    <n v="81"/>
    <s v="Librería San Pablo"/>
    <s v="Ediciones Paulinas, S.A. de C.V."/>
    <s v="Sucursal"/>
    <n v="2"/>
    <x v="487"/>
    <s v="Centro"/>
    <n v="64000"/>
    <s v="Nuevo León"/>
    <n v="19"/>
    <s v="Monterrey"/>
    <s v="01 81 8374 5529"/>
    <s v="-"/>
    <s v="01 81 8374 5529"/>
    <s v="sanpablomty1@hotmail.com"/>
    <s v="www.sanpablo.com.mx"/>
    <s v="Judith Villalobos Pérez / Francisco Mier Castillo"/>
    <s v="Encargada / Auxiliar"/>
    <s v="José Guillermo Vences Gómez / Eduardo Rivera "/>
    <s v="Director general "/>
    <s v="Editorial"/>
    <n v="2"/>
    <s v="General"/>
    <n v="1"/>
    <n v="1"/>
    <n v="1997"/>
    <n v="1997"/>
    <s v="Especializada"/>
    <n v="3"/>
    <s v="Biblias, libros religiosos"/>
    <s v="Biblias, Religiosos"/>
    <s v="No"/>
    <n v="0"/>
    <s v="Sí"/>
    <n v="1"/>
    <s v="Sí"/>
    <n v="1"/>
    <s v="Buena Prensa, Editorial Verdad y Vida, Rabunni"/>
    <n v="140"/>
    <n v="0"/>
    <n v="10"/>
    <n v="150"/>
    <n v="3"/>
    <n v="60"/>
    <n v="0"/>
    <n v="40"/>
    <n v="0"/>
    <n v="100"/>
    <s v="Dvs, música, tarjetas, revistas, rosarios, velas, cristos y separadores"/>
    <s v="Sí"/>
    <n v="1"/>
    <s v="Sí"/>
    <n v="1"/>
    <s v="Sí"/>
    <n v="1"/>
    <s v="No"/>
    <n v="2"/>
    <s v="Sí"/>
    <n v="1"/>
    <s v="Sí"/>
    <n v="1"/>
    <n v="1000000"/>
    <s v="N.d."/>
    <s v="sí"/>
  </r>
  <r>
    <s v="Ok. Toda… Cambiaron de razón social"/>
    <s v="Terminada"/>
    <s v="Terminada"/>
    <x v="490"/>
    <n v="81"/>
    <n v="81"/>
    <s v="Librería San Pablo"/>
    <s v="Ediciones Paulinas, S.A. de C.V."/>
    <s v="Sucursal"/>
    <n v="2"/>
    <x v="488"/>
    <s v="Centro"/>
    <n v="58000"/>
    <s v="Michoacán"/>
    <n v="16"/>
    <s v="Morelia"/>
    <s v="01 443 312 7272"/>
    <s v="-"/>
    <s v="01 443 312 7272"/>
    <s v="libreriamorelia@sanpablo.com.mx"/>
    <s v="www.sanpablo.com.mx"/>
    <s v="Brenda Paola Cuevas Herrejón"/>
    <s v="Responsable"/>
    <s v="José Guillermo Vences Gómez / Eduardo Rivera "/>
    <s v="Director general "/>
    <s v="Editorial"/>
    <n v="2"/>
    <s v="General"/>
    <n v="1"/>
    <n v="1"/>
    <n v="2000"/>
    <n v="2000"/>
    <s v="Especializada"/>
    <n v="3"/>
    <s v="Biblias, libros religiosos"/>
    <s v="Biblias, Religiosos"/>
    <s v="No"/>
    <n v="0"/>
    <s v="Sí"/>
    <n v="1"/>
    <s v="Sí"/>
    <n v="1"/>
    <s v="Buena Prensa, Editorial Verdad y Vida, Rabunni"/>
    <n v="104"/>
    <n v="30"/>
    <n v="36"/>
    <n v="170"/>
    <n v="3"/>
    <n v="50"/>
    <n v="0"/>
    <n v="50"/>
    <n v="0"/>
    <n v="100"/>
    <s v="Dvs, pósters, música, tarjetas, revistas, periódicos, rosarios, velas, cristos y separadores"/>
    <s v="Sí"/>
    <n v="1"/>
    <s v="Sí"/>
    <n v="1"/>
    <s v="Sí"/>
    <n v="1"/>
    <s v="Sí"/>
    <n v="2"/>
    <s v="Sí"/>
    <n v="1"/>
    <s v="Sí"/>
    <n v="1"/>
    <s v="N.d."/>
    <s v="N.d."/>
    <s v="sí"/>
  </r>
  <r>
    <s v="Ok. Toda… Cambiaron de razón social"/>
    <s v="Terminada"/>
    <s v="Terminada"/>
    <x v="491"/>
    <n v="81"/>
    <n v="81"/>
    <s v="Librería San Pablo"/>
    <s v="Ediciones Paulinas, S.A. de C.V."/>
    <s v="Sucursal"/>
    <n v="2"/>
    <x v="489"/>
    <s v="Centro"/>
    <s v="97000"/>
    <s v="Yucatán"/>
    <n v="31"/>
    <s v="Mérida"/>
    <s v="01 999 923 3066"/>
    <s v="-"/>
    <s v="01 999 923 3066"/>
    <s v="libreriamerida@sanpablo.com.mx"/>
    <s v="www.sanpablo.com.mx"/>
    <s v="Cinthia Cobá Silveira"/>
    <s v="Vendedora"/>
    <s v="José Guillermo Vences Gómez / Eduardo Rivera "/>
    <s v="Director general "/>
    <s v="Editorial"/>
    <n v="2"/>
    <s v="General"/>
    <n v="1"/>
    <n v="1"/>
    <n v="1997"/>
    <n v="1997"/>
    <s v="Especializada"/>
    <n v="3"/>
    <s v="Biblias, libros religiosos"/>
    <s v="Biblias, Religiosos"/>
    <s v="No"/>
    <n v="0"/>
    <s v="Sí"/>
    <n v="1"/>
    <s v="Sí"/>
    <n v="1"/>
    <s v="Buena Prensa, Editorial Verdad y Vida, Rabunni"/>
    <n v="218"/>
    <n v="8"/>
    <n v="24"/>
    <n v="250"/>
    <n v="3"/>
    <n v="90"/>
    <n v="0"/>
    <n v="10"/>
    <n v="0"/>
    <n v="100"/>
    <s v="Dvs, revistas, música, tarjetas, rosarios, velas, cristos y separadores"/>
    <s v="Sí"/>
    <n v="1"/>
    <s v="Sí"/>
    <n v="1"/>
    <s v="Sí"/>
    <n v="1"/>
    <s v="No"/>
    <n v="2"/>
    <s v="Sí"/>
    <n v="1"/>
    <s v="Sí"/>
    <n v="1"/>
    <s v="N.d."/>
    <s v="N.d."/>
    <s v="sí"/>
  </r>
  <r>
    <s v="O.k. Toda…"/>
    <s v="Terminada"/>
    <s v="Terminada. El 3 de noviembre, a las 12:45 hrs., hablé con la Lic. María del Rayo y me comentó que esta encuesta la turno a otra persona, pero ella le dará seguimiento. Reenviado el 27 de septiembre, a las 14:26 hrs. María del Rayo Urquiza Meza, Encargada de Recursos Humanos. Reenviado el 12 de septiembre a las 13:05 hrs. Ocupados… Marqué el 25 de agosto, a las 12:59 p.m. Enviado el 16 de agosto, a las 3:32 p.m."/>
    <x v="492"/>
    <n v="81"/>
    <n v="81"/>
    <s v="Librería San Pablo"/>
    <s v="Ediciones Paulinas, S.A. de C.V."/>
    <s v="Matriz"/>
    <n v="1"/>
    <x v="490"/>
    <s v="Paseos de Taxqueña"/>
    <s v="04250"/>
    <s v="Distrito Federal"/>
    <n v="9"/>
    <s v="Coyoacán"/>
    <s v="5646 1052"/>
    <s v="5670 8675 / 5646 1053 / 5646 1056"/>
    <s v="5646 8624 / 5581 4669"/>
    <s v="contabilidad.general@sanpablo.com.mx / armenhdez@hotmail.com /atencionalcliente@sanpablo.com.mx / almacencentral@sanpablo.com.mx"/>
    <s v="www.sanpablo.com.mx"/>
    <s v="Armando Mendoza Hernández / Diana Vázquez"/>
    <s v="Contadores Públicos"/>
    <s v="Jose Guillermo Vences Gómez / Eduardo Rivera"/>
    <s v="Director general "/>
    <s v="Editorial"/>
    <n v="2"/>
    <s v="General"/>
    <n v="1"/>
    <n v="1"/>
    <n v="1949"/>
    <n v="1949"/>
    <s v="Especializada"/>
    <n v="3"/>
    <s v="Biblias, libros religiosos"/>
    <s v="Biblias, Religiosos"/>
    <s v="No"/>
    <n v="0"/>
    <s v="Sí"/>
    <n v="1"/>
    <s v="Sí"/>
    <n v="1"/>
    <s v="Buena Prensa, Editorial Verdad y Vida, Rabunni"/>
    <n v="131"/>
    <n v="5"/>
    <n v="11"/>
    <n v="147"/>
    <n v="3"/>
    <n v="90"/>
    <n v="0"/>
    <n v="10"/>
    <n v="0"/>
    <n v="100"/>
    <s v="Dvs, música, tarjetas, periódicos, rosarios, velas, cristos y separadores"/>
    <s v="Sí"/>
    <n v="1"/>
    <s v="Sí"/>
    <n v="1"/>
    <s v="Sí"/>
    <n v="1"/>
    <s v="Sí"/>
    <n v="1"/>
    <s v="Sí"/>
    <n v="1"/>
    <s v="Sí"/>
    <n v="1"/>
    <s v="N.d."/>
    <s v="N.d."/>
    <s v="sí"/>
  </r>
  <r>
    <s v="O.k. Toda…"/>
    <s v="Terminada"/>
    <s v="Terminada"/>
    <x v="493"/>
    <n v="81"/>
    <n v="81"/>
    <s v="Librería San Pablo"/>
    <s v="Ediciones Paulinas, S.A. de C.V."/>
    <s v="Sucursal"/>
    <n v="2"/>
    <x v="491"/>
    <s v="Centro"/>
    <s v="06000"/>
    <s v="Distrito Federal"/>
    <n v="9"/>
    <s v="Cuauhtémoc"/>
    <s v="5512 1451"/>
    <s v="5510 4057"/>
    <s v="5521 5862"/>
    <s v="libreriamotolinia@sanpablo.com.mx / ventasmotolinia@sanpablo.com.mx / atencionalcliente@sanpablo.com.mx"/>
    <s v="www.sanpablo.com.mx"/>
    <s v="Adrián Cervantes Ramírez"/>
    <s v="Encargado"/>
    <s v="José Guillermo Vences Gómez / Eduardo Rivera "/>
    <s v="Director general "/>
    <s v="Editorial"/>
    <n v="2"/>
    <s v="General"/>
    <n v="1"/>
    <n v="1"/>
    <n v="1962"/>
    <n v="1962"/>
    <s v="Especializada"/>
    <n v="3"/>
    <s v="Biblias, libros religiosos, misales"/>
    <s v="Biblias, Religiosos"/>
    <s v="No"/>
    <n v="0"/>
    <s v="Sí"/>
    <n v="1"/>
    <s v="Sí"/>
    <n v="1"/>
    <s v="Buena Prensa, Editorial Verdad y Vida, Rabunni"/>
    <n v="131"/>
    <n v="5"/>
    <n v="11"/>
    <n v="147"/>
    <n v="8"/>
    <n v="90"/>
    <n v="0"/>
    <n v="10"/>
    <n v="0"/>
    <n v="100"/>
    <s v="Dvs, música, revistas, tarjetas, periódicos, rosarios, velas, cristos y separadores"/>
    <s v="Sí"/>
    <n v="1"/>
    <s v="Sí"/>
    <n v="1"/>
    <s v="Sí"/>
    <n v="1"/>
    <s v="Sí"/>
    <n v="1"/>
    <s v="Sí"/>
    <n v="1"/>
    <s v="Sí"/>
    <n v="1"/>
    <s v="N.d."/>
    <s v="N.d."/>
    <s v="sí"/>
  </r>
  <r>
    <s v="O.k. Toda…"/>
    <s v="Terminada"/>
    <s v="Terminada"/>
    <x v="494"/>
    <n v="81"/>
    <n v="81"/>
    <s v="Librería San Pablo"/>
    <s v="Ediciones Paulinas, S.A. de C.V."/>
    <s v="Sucursal"/>
    <n v="2"/>
    <x v="492"/>
    <s v="Centro"/>
    <n v="96400"/>
    <s v="Veracruz"/>
    <n v="30"/>
    <s v="Coatzacoalcos"/>
    <s v="01 921 212 7127"/>
    <s v="-"/>
    <s v="01 921 212 1310"/>
    <s v="N.d."/>
    <s v="www.sanpablo.com.mx"/>
    <s v="Enrique Fernando Cardona Galván"/>
    <s v="Encargado"/>
    <s v="José Guillermo Vences Gómez / Eduardo Rivera "/>
    <s v="Director general "/>
    <s v="Editorial"/>
    <n v="2"/>
    <s v="General"/>
    <n v="1"/>
    <n v="1"/>
    <n v="1984"/>
    <n v="1984"/>
    <s v="Especializada"/>
    <n v="3"/>
    <s v="Religión"/>
    <s v="Religión"/>
    <s v="No"/>
    <n v="0"/>
    <s v="Sí"/>
    <n v="1"/>
    <s v="Sí"/>
    <n v="1"/>
    <s v="Buena Prensa, Editorial Verdad y Vida, Rabunni"/>
    <n v="184"/>
    <n v="0"/>
    <n v="16"/>
    <n v="200"/>
    <n v="4"/>
    <n v="100"/>
    <n v="0"/>
    <n v="0"/>
    <n v="0"/>
    <n v="100"/>
    <s v="no"/>
    <s v="Sí"/>
    <n v="1"/>
    <s v="Sí"/>
    <n v="1"/>
    <s v="Sí"/>
    <n v="1"/>
    <s v="No"/>
    <n v="2"/>
    <s v="Sí"/>
    <n v="1"/>
    <s v="Sí"/>
    <n v="1"/>
    <s v="N.d."/>
    <s v="N.d."/>
    <s v="sí"/>
  </r>
  <r>
    <s v="O.k. El señor Heriberto Pulido, me dijo que los datos de facturación y porcentajes nunca los proporciona. En cuanto a Multipack y el SINLI no le interesa la información"/>
    <s v="Terminada"/>
    <s v="Terminada"/>
    <x v="495"/>
    <n v="82"/>
    <n v="82"/>
    <s v="Librería El Árbol de Lectura"/>
    <s v="Gustavo Ramírez Montiel"/>
    <s v="Sucursal"/>
    <n v="2"/>
    <x v="493"/>
    <s v="Centro"/>
    <n v="94500"/>
    <s v="Veracruz"/>
    <n v="30"/>
    <s v="Córdoba"/>
    <s v="01 271 717 8393"/>
    <s v="-"/>
    <s v="01 271 717 8393"/>
    <s v="libarbol_09@hotmail.com"/>
    <s v="www.libreriasarboldelelctura.com.mx"/>
    <s v="Ana María Juárez"/>
    <s v="Cajera"/>
    <s v="Gustavo Ramírez Montiel"/>
    <s v="Propietario"/>
    <s v="Librería"/>
    <n v="1"/>
    <m/>
    <n v="0"/>
    <n v="0"/>
    <n v="2002"/>
    <n v="2002"/>
    <s v="General "/>
    <n v="1"/>
    <s v="Texto"/>
    <m/>
    <s v="No"/>
    <n v="0"/>
    <s v="Sí"/>
    <n v="1"/>
    <s v="No"/>
    <n v="2"/>
    <s v="Colofón y Anagrama"/>
    <n v="100"/>
    <n v="30"/>
    <n v="10"/>
    <n v="140"/>
    <n v="3"/>
    <n v="40"/>
    <n v="60"/>
    <m/>
    <n v="0"/>
    <n v="100"/>
    <s v="Sistema de apartado de libros"/>
    <s v="Sí"/>
    <n v="1"/>
    <s v="Sí"/>
    <n v="1"/>
    <s v="Sí"/>
    <n v="1"/>
    <s v="No"/>
    <n v="2"/>
    <s v="No"/>
    <n v="2"/>
    <s v="No"/>
    <n v="2"/>
    <n v="3500000"/>
    <s v="Micro"/>
    <s v="sí"/>
  </r>
  <r>
    <m/>
    <s v="Terminada"/>
    <s v="Terminada. Reenviado el 20 de octubre a las 13:58 hrs. El 22 de septiembre a las 1:30 p.m., hablé con María Castañeda, encargada y le dará el recado al señor Mario… El 6 de septiembre, a las 5:17 p.m., llamé pero no me contestaron. Enviado el 17 de agosto, a las 12:32 p.m. "/>
    <x v="496"/>
    <n v="83"/>
    <n v="83"/>
    <s v="Librería Macondo"/>
    <s v="Mario Octaviano Martínez Rescalvo"/>
    <s v="Matriz"/>
    <n v="1"/>
    <x v="494"/>
    <s v="Centro"/>
    <n v="39000"/>
    <s v="Guerrero"/>
    <n v="12"/>
    <s v="Chilpancingo"/>
    <s v="01 747 471 6849"/>
    <s v="01 747 471 0046 "/>
    <s v="01 747 471 6849"/>
    <s v="rescalvo@yahoo.com"/>
    <s v="N.d."/>
    <s v="Rubén Mateos"/>
    <s v="Empleado"/>
    <s v="Mario Octaviano Martínez Rescalvo"/>
    <s v="Director general"/>
    <s v="Librería"/>
    <n v="1"/>
    <m/>
    <n v="0"/>
    <n v="0"/>
    <n v="1983"/>
    <n v="1983"/>
    <s v="General "/>
    <n v="1"/>
    <m/>
    <s v=""/>
    <s v="No"/>
    <n v="0"/>
    <s v="Sí"/>
    <n v="1"/>
    <s v="No"/>
    <n v="2"/>
    <s v="Colofón, Iztaccíhuatl, Santillana y Planeta"/>
    <n v="112"/>
    <n v="0"/>
    <n v="16"/>
    <n v="128"/>
    <n v="6"/>
    <n v="60"/>
    <n v="40"/>
    <n v="0"/>
    <n v="0"/>
    <n v="100"/>
    <s v="no"/>
    <s v="Sí"/>
    <n v="1"/>
    <s v="Sí"/>
    <n v="1"/>
    <s v="No"/>
    <n v="2"/>
    <s v="No"/>
    <n v="2"/>
    <s v="No"/>
    <n v="2"/>
    <s v="No"/>
    <n v="2"/>
    <n v="1800000"/>
    <s v="Micro"/>
    <s v="sí"/>
  </r>
  <r>
    <s v="O.k. Toda…"/>
    <s v="Terminada"/>
    <s v="Terminada"/>
    <x v="497"/>
    <n v="83"/>
    <n v="83"/>
    <s v="Librería Macondo"/>
    <s v="Mario Octaviano Martínez Rescalvo"/>
    <s v="Sucursal"/>
    <n v="2"/>
    <x v="495"/>
    <s v="Centro"/>
    <n v="39000"/>
    <s v="Guerrero"/>
    <n v="12"/>
    <s v="Chilpancingo"/>
    <s v="01 747 471 7456"/>
    <s v="-"/>
    <s v="N.d."/>
    <s v="rescalvo@yahoo.com"/>
    <s v="N.d."/>
    <s v="Angélica Marino Navarrete"/>
    <s v="Cajera"/>
    <s v="Mario Octaviano Martínez Rescalvo"/>
    <s v="Director general"/>
    <s v="Librería"/>
    <n v="1"/>
    <m/>
    <n v="0"/>
    <n v="0"/>
    <n v="2001"/>
    <n v="2001"/>
    <s v="General "/>
    <n v="1"/>
    <s v=""/>
    <s v=""/>
    <s v="No"/>
    <n v="0"/>
    <s v="Sí"/>
    <n v="1"/>
    <s v="No"/>
    <n v="2"/>
    <s v="Colofón, Iztaccíhuatl, Santillana y Planeta"/>
    <n v="240"/>
    <n v="24"/>
    <n v="16"/>
    <n v="280"/>
    <n v="6"/>
    <n v="60"/>
    <n v="40"/>
    <n v="0"/>
    <n v="0"/>
    <n v="100"/>
    <s v="no"/>
    <s v="Sí"/>
    <n v="1"/>
    <s v="Sí"/>
    <n v="1"/>
    <s v="Sí"/>
    <n v="1"/>
    <s v="No"/>
    <n v="2"/>
    <s v="No"/>
    <n v="2"/>
    <s v="No"/>
    <n v="2"/>
    <n v="1500000"/>
    <s v="Micro"/>
    <s v="sí"/>
  </r>
  <r>
    <s v="Febrero 2, 2010. El día de hoy, hablé con el señor Guillermo Pozos y le pedirá a C.P. que se comunique conmigo para el dato de la facturación.  Agosto 13, 2009, solicité el la factuación anual por e-mail. "/>
    <s v="Terminada"/>
    <s v="Terminada. Faltó el dato de la facturación anual. Ya contestó. Reenviado el 3 de noviembre y el 28 de septiembre a las 13:14 hrs.  Volver a llamar el lunes, 29 de agosto, después del mediodía. Enviado el 16 de agosto, a las 4:12 p.m. El primer número, ya no le pertenece al señor Gerardo Ávila."/>
    <x v="498"/>
    <n v="88"/>
    <n v="88"/>
    <s v="Librería Colín y Asociados"/>
    <s v="Librería Colín y Asociados, S.A. de C.V."/>
    <s v="Matriz"/>
    <n v="1"/>
    <x v="496"/>
    <s v="Centro"/>
    <s v="06010"/>
    <s v="Distrito Federal"/>
    <n v="9"/>
    <s v="Cuauhtémoc"/>
    <s v="5522 3633"/>
    <s v="-"/>
    <s v="5552 1795"/>
    <s v="jcolin@colinasc.com"/>
    <s v="www.colinasc.com"/>
    <s v="Gerardo Ávila Oribio"/>
    <s v="Director Comercial"/>
    <s v="Gerardo Ávila Oribio"/>
    <s v="Director Comercial"/>
    <s v="Librería"/>
    <n v="1"/>
    <m/>
    <n v="0"/>
    <n v="0"/>
    <n v="1998"/>
    <n v="1998"/>
    <s v="General "/>
    <n v="1"/>
    <s v="Libros Infantiles"/>
    <m/>
    <s v="Pasaje Metro Pino Suárez"/>
    <n v="3"/>
    <s v="Sí"/>
    <n v="1"/>
    <s v="No"/>
    <n v="2"/>
    <s v="Editora y Distribuidora Azteca"/>
    <n v="40"/>
    <n v="160"/>
    <n v="40"/>
    <n v="240"/>
    <n v="2"/>
    <n v="100"/>
    <n v="0"/>
    <n v="0"/>
    <n v="0"/>
    <n v="100"/>
    <s v="no"/>
    <s v="Sí"/>
    <n v="1"/>
    <s v="Sí"/>
    <n v="2"/>
    <s v="No"/>
    <n v="2"/>
    <s v="No"/>
    <n v="2"/>
    <s v="No"/>
    <n v="2"/>
    <s v="No"/>
    <n v="2"/>
    <s v="N.d."/>
    <s v="N.d."/>
    <s v="sí"/>
  </r>
  <r>
    <s v="O.k. Toda… Cambiaron de domicilio. Las Librerías la Ceiba son independientes, es decir, no las manejan como matriz y sucursal."/>
    <s v="Terminada"/>
    <s v="Terminada. Reenviado el 3 de octubre a las 13:39 hrs. Volver a llamar, el lunes, 29 de agosto, de 9 a 12 del día. Enviado el 16 de agosto, a las 4:12 p.m. "/>
    <x v="499"/>
    <n v="89"/>
    <n v="89"/>
    <s v="Librería La Norteña"/>
    <s v="Cirenio de Jesús Reyes García"/>
    <s v="Matriz"/>
    <n v="1"/>
    <x v="497"/>
    <s v="Nuevo Laredo"/>
    <s v="55080"/>
    <s v="México"/>
    <n v="15"/>
    <s v="Ecatepec"/>
    <s v="5787 5742"/>
    <s v="5787 1956"/>
    <s v="5787 5742"/>
    <s v="jesus.kings.54@gmail.com"/>
    <s v="N.d."/>
    <s v="Martín Reyes"/>
    <s v="Empleado"/>
    <s v="Cirenio de Jesús Reyes García"/>
    <s v="Propietario"/>
    <s v="Librería"/>
    <n v="1"/>
    <m/>
    <n v="0"/>
    <n v="0"/>
    <n v="1983"/>
    <n v="1983"/>
    <s v="General "/>
    <n v="1"/>
    <s v="Texto"/>
    <m/>
    <s v="No"/>
    <n v="0"/>
    <s v="Sí"/>
    <n v="1"/>
    <s v="No"/>
    <n v="2"/>
    <s v="Porrúa"/>
    <n v="35"/>
    <n v="1"/>
    <n v="4"/>
    <n v="40"/>
    <n v="2"/>
    <n v="3"/>
    <n v="25"/>
    <n v="70"/>
    <n v="0"/>
    <n v="100"/>
    <s v="Papelería y regalos"/>
    <s v="No"/>
    <n v="1"/>
    <s v="No"/>
    <n v="2"/>
    <s v="No"/>
    <n v="2"/>
    <s v="No"/>
    <n v="2"/>
    <s v="No"/>
    <n v="2"/>
    <s v="No"/>
    <n v="2"/>
    <s v="Menos de 250,000"/>
    <s v="Proyecto o empresa unipersonal"/>
    <s v="no"/>
  </r>
  <r>
    <s v="O.k. Toda…"/>
    <s v="Terminada"/>
    <s v="Terminada. En este número de teléfono 5712 9135, puedo localizar al señor José Manuel Partida.  El 23 de noviembre a las 12:06 p.m., hablé con la señorita Julia López, y me pidió que de nuevo reenviará los datos… Reenviado el 18 de octubre a las 14:25 hrs.. Enviado el 16 de agosto, a las 5:44 p.m. "/>
    <x v="500"/>
    <n v="90"/>
    <n v="90"/>
    <s v="Librería La Pequeña Lulú"/>
    <s v="José Manuel Partida Huerta"/>
    <s v="Matriz"/>
    <n v="1"/>
    <x v="498"/>
    <s v="Nueva Atzacoalco"/>
    <s v="07420"/>
    <s v="Distrito Federal"/>
    <n v="9"/>
    <s v="Gustavo A. Madero"/>
    <s v="5769 8450"/>
    <s v="-"/>
    <s v="N.d."/>
    <s v="libreriamexico1@prodigy.net.mx"/>
    <s v="N.d."/>
    <s v="Claudia Mendoza Morelos"/>
    <s v="Encargada"/>
    <s v="José Manuel Partida Huerta"/>
    <s v="Propietario"/>
    <s v="Librería"/>
    <n v="1"/>
    <m/>
    <n v="0"/>
    <n v="0"/>
    <n v="1970"/>
    <n v="1996"/>
    <s v="General con área de especialización"/>
    <n v="2"/>
    <s v="Texto"/>
    <s v="Texto"/>
    <s v="No"/>
    <n v="0"/>
    <s v="Sí"/>
    <n v="1"/>
    <s v="No"/>
    <n v="2"/>
    <s v="Delti, Texbook y Fernández"/>
    <n v="30"/>
    <n v="180"/>
    <n v="30"/>
    <n v="240"/>
    <n v="4"/>
    <n v="10"/>
    <n v="90"/>
    <n v="0"/>
    <n v="0"/>
    <n v="100"/>
    <s v="Entrega de libros sobre pedido"/>
    <s v="Sí"/>
    <n v="1"/>
    <s v="Sí"/>
    <n v="1"/>
    <s v="No"/>
    <n v="2"/>
    <s v="No"/>
    <n v="2"/>
    <s v="No"/>
    <n v="2"/>
    <s v="No"/>
    <n v="2"/>
    <s v="pequeña"/>
    <s v="Pequeña"/>
    <s v="sí"/>
  </r>
  <r>
    <s v="O.k. Toda…"/>
    <s v="Terminada"/>
    <s v="Terminada. A partir de las 5 de la tarde, en este número de teléfono puedo localizar al señor José Manuel Partida."/>
    <x v="501"/>
    <n v="90"/>
    <n v="90"/>
    <s v="Librería México"/>
    <s v="José Manuel Partida Huerta"/>
    <s v="Sucursal"/>
    <n v="2"/>
    <x v="499"/>
    <s v="Valle de Aragón 1ra. Sección"/>
    <n v="57100"/>
    <s v="México"/>
    <n v="15"/>
    <s v="Nezahualcóyotl"/>
    <s v="5712 9135"/>
    <s v="-"/>
    <s v="N.d."/>
    <s v="libreriamexico1@prodigy.net.mx"/>
    <s v="N.d."/>
    <s v="José Manuel Partida Huerta"/>
    <s v="Propietario"/>
    <s v="José Manuel Partida Huerta"/>
    <s v="Propietario"/>
    <s v="Librería"/>
    <n v="1"/>
    <m/>
    <n v="0"/>
    <n v="0"/>
    <n v="1985"/>
    <n v="1985"/>
    <s v="General con área de especialización"/>
    <n v="2"/>
    <s v="Texto"/>
    <s v="Texto"/>
    <s v="No"/>
    <n v="0"/>
    <s v="Sí"/>
    <n v="1"/>
    <s v="No"/>
    <n v="2"/>
    <s v="Delti, Texbook y Fernández"/>
    <n v="40"/>
    <n v="200"/>
    <n v="2"/>
    <n v="242"/>
    <n v="4"/>
    <n v="10"/>
    <n v="90"/>
    <n v="0"/>
    <n v="0"/>
    <n v="100"/>
    <s v="Entrega de libros sobre pedido"/>
    <s v="Sí"/>
    <n v="1"/>
    <s v="Sí"/>
    <n v="1"/>
    <s v="No"/>
    <n v="2"/>
    <s v="No"/>
    <n v="2"/>
    <s v="No"/>
    <n v="2"/>
    <s v="No"/>
    <n v="2"/>
    <s v="mediana"/>
    <s v="Mediana"/>
    <s v="no"/>
  </r>
  <r>
    <s v="Febrero 3, 2010. Alrededor 10:00 a.m., intentar comunicarme con Toribia. Hoy, martes 7 de diciembre, a las 12:22 hrs., intente comunicarme con Toribia, pero me dijo Olivia, que no estaba y que llamará al día siguiente. Comunicarme con la señorita Toribia "/>
    <s v="Terminada"/>
    <s v="Terminada"/>
    <x v="502"/>
    <n v="90"/>
    <n v="90"/>
    <s v="Librería La Pequeña Lulú"/>
    <s v="José Manuel Partida Huerta"/>
    <s v="Sucursal"/>
    <n v="2"/>
    <x v="500"/>
    <s v="Casas Alemán Ampliación"/>
    <s v="07580"/>
    <s v="Distrito Federal"/>
    <n v="9"/>
    <s v="Gustavo A. Madero"/>
    <s v="5748 4347"/>
    <s v="-"/>
    <s v="N.d."/>
    <s v="libreriamexico1@prodigy.net.mx"/>
    <s v="N.d."/>
    <s v="Yolanda Díaz Marín"/>
    <s v="Encargada"/>
    <s v="José Manuel Partida Huerta"/>
    <s v="Propietario"/>
    <s v="Librería"/>
    <n v="1"/>
    <m/>
    <n v="0"/>
    <n v="0"/>
    <n v="2011"/>
    <n v="2011"/>
    <s v="General con área de especialización"/>
    <n v="2"/>
    <s v="Texto"/>
    <s v="Texto"/>
    <s v="No"/>
    <n v="0"/>
    <s v="Sí"/>
    <n v="1"/>
    <s v="No"/>
    <n v="2"/>
    <s v="Delti, Texbook y Fernández"/>
    <n v="11"/>
    <n v="4"/>
    <n v="1"/>
    <n v="16"/>
    <n v="1"/>
    <s v="N.d."/>
    <s v="N.d."/>
    <s v="N.d."/>
    <s v="N.d."/>
    <n v="0"/>
    <s v="No"/>
    <s v="Sí"/>
    <n v="1"/>
    <s v="Sí"/>
    <n v="1"/>
    <s v="No"/>
    <n v="2"/>
    <s v="No"/>
    <n v="2"/>
    <s v="No"/>
    <n v="2"/>
    <s v="No"/>
    <n v="2"/>
    <s v="N.d."/>
    <s v="N.d."/>
    <s v="no"/>
  </r>
  <r>
    <s v="O.k. Toda…"/>
    <s v="Terminada"/>
    <s v="Terminada. l 6 de octubre a las 14:17 hrs., hablé con el señor Raúl y me comentó, que estuvo un mes en el hospital, debido a que lo atropeyaron. 13 de septiembre, a las 14:56 hrs., y 29 de agosto, a las 12:08 p.m., he marcado pero no me contestan. Enviado el 16 de agosto, a las 4:34 p.m."/>
    <x v="503"/>
    <n v="91"/>
    <n v="91"/>
    <s v="Librería Arroyave"/>
    <s v="Raúl Augusto Arroyave Escudero"/>
    <s v="Matriz"/>
    <n v="1"/>
    <x v="501"/>
    <s v="Roma"/>
    <s v="06700"/>
    <s v="Distrito Federal"/>
    <n v="9"/>
    <s v="Cuauhtémoc"/>
    <s v="5574 5069"/>
    <s v="5564 5083"/>
    <s v="5564 5083"/>
    <s v="lib_arroyave@yahoo.com"/>
    <s v="N.d."/>
    <s v="Iris Odete Arroyave Galvez"/>
    <s v="Administradora"/>
    <s v="Raúl Augusto Arroyave Escudero"/>
    <s v="Propietario"/>
    <s v="Librería"/>
    <n v="1"/>
    <m/>
    <n v="0"/>
    <n v="0"/>
    <n v="1968"/>
    <n v="1968"/>
    <s v="Especializada"/>
    <n v="3"/>
    <s v="Técnico-Científico. Química, Química Industrial, Farmacéutina, Mecánica, Metales, etc. "/>
    <s v="Técnico-Científico. Química, Química Industrial, Farmacéutica, Mecánica, Metales, etc. "/>
    <s v="No"/>
    <n v="0"/>
    <s v="Sí"/>
    <n v="1"/>
    <s v="No"/>
    <n v="2"/>
    <s v="N.d."/>
    <n v="70"/>
    <n v="0"/>
    <n v="15"/>
    <n v="85"/>
    <n v="3"/>
    <n v="100"/>
    <n v="0"/>
    <n v="0"/>
    <n v="0"/>
    <n v="100"/>
    <s v="Servicio: Información bibliográfica"/>
    <s v="Sí"/>
    <n v="1"/>
    <s v="Sí"/>
    <n v="1"/>
    <s v="No"/>
    <n v="2"/>
    <s v="No"/>
    <n v="2"/>
    <s v="No"/>
    <n v="2"/>
    <s v="No"/>
    <n v="2"/>
    <s v="N.d."/>
    <s v="N.d."/>
    <s v="no"/>
  </r>
  <r>
    <s v="O.k. Toda…"/>
    <s v="Terminada"/>
    <s v="Terminada. Reenviado el 3 de noviembre a las 13:11 hrs. Confirmación de recibido el miércoles 17 de agosto, a las 6:22 p.m. Reenviado. Hablé con el señor Germán. "/>
    <x v="504"/>
    <n v="92"/>
    <n v="92"/>
    <s v="Librería Cruz"/>
    <s v="Librería Cruz O, S.A. de C.V."/>
    <s v="Matriz"/>
    <n v="1"/>
    <x v="502"/>
    <s v="Mixcoac"/>
    <s v="03910"/>
    <s v="Distrito Federal"/>
    <n v="9"/>
    <s v="Benito Juárez"/>
    <s v="5563 7544 "/>
    <s v="-"/>
    <s v="5563 7544 "/>
    <s v="infolibros@libros.mx / lcosa@prodigy.net.mx / atencionaclientes@libros.mx"/>
    <s v="www.libros.com.mx / www.libros.mx"/>
    <s v="Mauricio Núñez"/>
    <s v="Atención a Clientes"/>
    <s v="Oscar René Cruz Oliva"/>
    <s v="Director general"/>
    <s v="Editorial"/>
    <n v="2"/>
    <s v="General"/>
    <n v="1"/>
    <n v="0"/>
    <n v="1977"/>
    <n v="1977"/>
    <s v="General "/>
    <n v="1"/>
    <s v=""/>
    <s v=""/>
    <s v="No"/>
    <n v="0"/>
    <s v="Sí"/>
    <n v="1"/>
    <s v="No"/>
    <n v="2"/>
    <s v="Nyse, Edhasa, Editorial Juventud"/>
    <n v="10"/>
    <n v="36"/>
    <n v="8"/>
    <n v="54"/>
    <n v="4"/>
    <n v="80"/>
    <n v="60"/>
    <n v="35"/>
    <n v="5"/>
    <n v="100"/>
    <s v="Programas multimedia y software, películas"/>
    <s v="Sí"/>
    <n v="1"/>
    <s v="Si"/>
    <n v="2"/>
    <s v="Sí"/>
    <n v="1"/>
    <s v="Sí"/>
    <n v="1"/>
    <s v="Sí"/>
    <n v="1"/>
    <s v="Sí"/>
    <n v="1"/>
    <n v="1500000"/>
    <s v="Micro"/>
    <s v="si"/>
  </r>
  <r>
    <s v="O.k. Casi toda… El señor Walter no quiso decirme este dato."/>
    <s v="Terminada"/>
    <s v="Terminada. El señor Enrique, va a pedir autorización para proporcionarme los datos de otras librerías. El señor Enrique me llamará y/o yo puedo también llamarle. "/>
    <x v="505"/>
    <n v="93"/>
    <n v="93"/>
    <s v="Centro Cultural Alpha y Omega"/>
    <s v="Erika Judith Aparicio Álamo"/>
    <s v="Sucursal"/>
    <n v="2"/>
    <x v="503"/>
    <s v="San Rafael"/>
    <s v="06470"/>
    <s v="Distrito Federal"/>
    <n v="9"/>
    <s v="Cuauhtémoc"/>
    <s v="5566 2546"/>
    <s v="-"/>
    <s v="N.d."/>
    <s v="ccalphayomega@gmail.com"/>
    <s v="N.d."/>
    <s v="Enrique Aparicio"/>
    <s v="Gerente general"/>
    <s v="Enrique Aparicio Bahena"/>
    <s v="Propietario"/>
    <s v="Librería"/>
    <n v="1"/>
    <m/>
    <n v="0"/>
    <n v="0"/>
    <n v="1978"/>
    <n v="1978"/>
    <s v="Especializada"/>
    <n v="3"/>
    <s v="Esoterismo"/>
    <s v="Esoterismo"/>
    <s v="No"/>
    <n v="0"/>
    <s v="Sí"/>
    <n v="1"/>
    <s v="No"/>
    <n v="2"/>
    <s v="Lectorum, Nirvana Libros y Álgara-Edad"/>
    <n v="50"/>
    <n v="0"/>
    <n v="2"/>
    <n v="52"/>
    <n v="1"/>
    <n v="100"/>
    <n v="0"/>
    <n v="0"/>
    <n v="0"/>
    <n v="100"/>
    <s v="Revistas, artículos esotéricos: péndulos, pirámides, cuarzos. Envíos foráneos"/>
    <s v="Sí"/>
    <n v="1"/>
    <s v="Sí"/>
    <n v="1"/>
    <s v="Sí"/>
    <n v="1"/>
    <s v="No"/>
    <n v="2"/>
    <s v="Sí"/>
    <n v="1"/>
    <s v="Sí"/>
    <n v="2"/>
    <s v="N.d."/>
    <s v="N.d."/>
    <s v="no"/>
  </r>
  <r>
    <s v="El lunes, 25 de enero. El señor Tito no quiso ayudarme con la facturación ni los porcentajes. Hablar a las oficinas generales. "/>
    <s v="Terminada"/>
    <s v="Terminada. El 11 de abril, de 2012. 13 de marzo, a las 11:39 hrs., hablé con Estela Sánchez, quien le dará el recado a Elena Sánchez.  Incompleta, a partir del tipo de librería. Fernanda Vázquez, me estaba ayudando con la actualización, pero… ya no supo decirme y me solicitó los datos de la CANIEM para dárselos a Elena.  Reenviado el 31 de octubre  a las 12:31 hrs. Reenviado el 18 de agosto a las 14:05 hrs. Nuri"/>
    <x v="506"/>
    <n v="94"/>
    <n v="94"/>
    <s v="Librería Correo de la UNESCO"/>
    <s v="Correo de la UNESCO, S.A."/>
    <s v="Matriz"/>
    <n v="1"/>
    <x v="504"/>
    <s v="Roma"/>
    <s v="06700"/>
    <s v="Distrito Federal"/>
    <n v="9"/>
    <s v="Cuauhtémoc"/>
    <s v="5574 7579 ext. 229"/>
    <s v="-"/>
    <s v="5574 7579 ext. 230"/>
    <s v="pedidos1@correounesco.com.mx"/>
    <s v="www.correounesco.com.mx"/>
    <s v="Elena Sánchez"/>
    <s v="Responsable de Librería "/>
    <s v="Aníbal Néstor García"/>
    <s v="Director editorial"/>
    <s v="Editorial"/>
    <n v="2"/>
    <s v="General"/>
    <n v="1"/>
    <n v="0"/>
    <n v="1979"/>
    <n v="1979"/>
    <s v="Especializada"/>
    <n v="1"/>
    <s v="Maestría, Doctorado y Ciencias de la Salud"/>
    <s v="Maestría, Doctorado y Ciencias de la Salud"/>
    <s v="No"/>
    <n v="0"/>
    <s v="Sí"/>
    <n v="1"/>
    <s v="Sí"/>
    <n v="1"/>
    <s v="Nadie"/>
    <n v="70"/>
    <n v="50"/>
    <n v="30"/>
    <n v="150"/>
    <n v="3"/>
    <n v="90"/>
    <n v="10"/>
    <n v="0"/>
    <n v="0"/>
    <n v="100"/>
    <s v="Entrega a domicilio"/>
    <s v="Sí"/>
    <n v="1"/>
    <s v="Sí"/>
    <n v="1"/>
    <s v="Sí"/>
    <n v="1"/>
    <s v="No"/>
    <n v="2"/>
    <s v="Sí"/>
    <n v="1"/>
    <s v="Sí"/>
    <n v="1"/>
    <n v="2520000"/>
    <s v="Micro"/>
    <s v="sí"/>
  </r>
  <r>
    <s v="O.k. Toda…"/>
    <s v="Terminada"/>
    <s v="Terminada. Reenviado el 3 de noviembre y el 17 de agosto, a las 5.11 p.m. Nora, empleada de mostrador."/>
    <x v="507"/>
    <n v="96"/>
    <n v="96"/>
    <s v="Librería La Enseñanza"/>
    <s v="Librería La Enseñanza"/>
    <s v="Matriz"/>
    <n v="1"/>
    <x v="505"/>
    <s v="Centro"/>
    <s v="34000"/>
    <s v="Durango"/>
    <n v="10"/>
    <s v="Durango"/>
    <s v="01 618 811 6075"/>
    <s v="-"/>
    <s v="01 618 811 6075"/>
    <s v="librerialaensenanza@hotmail.com"/>
    <s v="N.d."/>
    <s v="Nora Salas"/>
    <s v="Secretaria"/>
    <s v="Daniel Salas Carrera"/>
    <s v="Propietario"/>
    <s v="Librería"/>
    <n v="1"/>
    <m/>
    <n v="0"/>
    <n v="0"/>
    <n v="1884"/>
    <n v="1884"/>
    <s v="General"/>
    <n v="2"/>
    <s v="Medicina, Administración, Contabilidad, Derecho, Ingeniería, Arquitectura, Mecánica, Interés general y Superación personal"/>
    <s v="Medicina, Administración, Contabilidad, Derecho, Ingeniería, Arquitectura, Mecánica"/>
    <s v="No"/>
    <n v="0"/>
    <s v="Sí"/>
    <n v="1"/>
    <s v="No"/>
    <n v="2"/>
    <s v="Porrúa Hermanos, Larousse, McGraw-Hill, Pearson, Susaeta, Plaza y Janés, Grijalbo, Planeta y Selector"/>
    <n v="55"/>
    <n v="0"/>
    <n v="60"/>
    <n v="115"/>
    <n v="4"/>
    <n v="75"/>
    <n v="25"/>
    <n v="0"/>
    <n v="0"/>
    <n v="100"/>
    <s v="no"/>
    <s v="Sí"/>
    <n v="1"/>
    <s v="No"/>
    <n v="2"/>
    <s v="No"/>
    <n v="2"/>
    <s v="No"/>
    <n v="2"/>
    <s v="No"/>
    <n v="2"/>
    <s v="No"/>
    <n v="2"/>
    <s v="N.d."/>
    <s v="N.d."/>
    <s v="sí"/>
  </r>
  <r>
    <s v="O.k. Toda…"/>
    <s v="Terminada"/>
    <s v="Terminada. Reenviado el 19 de octubre a las 15:02 hrs. No han tenido tiempo de revisar los correos… Enviado el 13 de septiembre, a las 5:45 p.m. Hablé con Roberto Ramírez. No tiene e-mail"/>
    <x v="508"/>
    <n v="100"/>
    <n v="86"/>
    <s v="Librería Licenciado Benito Juárez"/>
    <s v="Julián Cruz Mesinas"/>
    <s v="Matriz"/>
    <n v="1"/>
    <x v="506"/>
    <s v="Copilco"/>
    <s v="04360"/>
    <s v="Distrito Federal"/>
    <n v="9"/>
    <s v="Coyoacán"/>
    <s v="5616 6068"/>
    <s v="044 55 1948 2226"/>
    <s v="5616 6068"/>
    <s v="N.d."/>
    <s v="N.d."/>
    <s v="Julián Cruz Mesinas"/>
    <s v="Propietario"/>
    <s v="Julián Cruz Mesinas"/>
    <s v="Propietario"/>
    <s v="Librería"/>
    <n v="1"/>
    <m/>
    <n v="0"/>
    <n v="0"/>
    <n v="1989"/>
    <n v="1989"/>
    <s v="Especializada"/>
    <n v="3"/>
    <s v="Jurídico"/>
    <s v="Derecho"/>
    <s v="Dentro de la Biblioteca Antonio Caso"/>
    <n v="0"/>
    <s v="Sí"/>
    <n v="2"/>
    <s v="No"/>
    <n v="2"/>
    <s v="Iztaccíhuatl Editorial, Global Distribuidores"/>
    <n v="40"/>
    <n v="20"/>
    <n v="2"/>
    <n v="62"/>
    <n v="2"/>
    <n v="90"/>
    <n v="0"/>
    <n v="10"/>
    <n v="0"/>
    <n v="100"/>
    <s v="Discos jurídicos y agendas"/>
    <s v="Sí"/>
    <n v="1"/>
    <s v="Sí"/>
    <n v="2"/>
    <s v="No"/>
    <n v="2"/>
    <s v="No"/>
    <n v="2"/>
    <s v="No"/>
    <n v="2"/>
    <s v="No"/>
    <n v="2"/>
    <n v="1000000"/>
    <s v="Micro"/>
    <s v="no"/>
  </r>
  <r>
    <s v="Armando, no supo o no quiso decirme los porcentajes ni la facturación. Me dijo que tal vez estos datos me los pueda decir el C.P. Rafael Ruiz. "/>
    <s v="Terminada"/>
    <s v="Terminada. Al señor Julián Cruz Mesinas, Servicios Integrales para el Fomento a la Lectura le traspasó esta librería y la de abajo y fue a finales de 2010 y a principios de 2011."/>
    <x v="509"/>
    <n v="100"/>
    <m/>
    <s v="Librería La Balanza"/>
    <s v="Julián Cruz Mesinas"/>
    <s v="Sucursal"/>
    <n v="2"/>
    <x v="507"/>
    <s v="San Ángel"/>
    <s v="01000"/>
    <s v="Distrito Federal"/>
    <n v="9"/>
    <s v="Álvaro Obregón"/>
    <s v="5616 4582"/>
    <s v="5550 4968"/>
    <s v="5616 4582"/>
    <s v="librerialabalanza@hotmail.com"/>
    <s v="N.d."/>
    <s v="Julián Cruz Mesinas"/>
    <s v="Propietario"/>
    <s v="Julián Cruz Mesinas"/>
    <s v="Propietario"/>
    <s v="Librería"/>
    <n v="1"/>
    <m/>
    <n v="0"/>
    <n v="0"/>
    <n v="1986"/>
    <n v="1986"/>
    <s v="General"/>
    <m/>
    <m/>
    <m/>
    <s v="No"/>
    <n v="0"/>
    <s v="Sí"/>
    <n v="1"/>
    <s v="No"/>
    <m/>
    <s v="Porrúa, Oxford y Trillas"/>
    <n v="40"/>
    <n v="0"/>
    <n v="6"/>
    <n v="46"/>
    <n v="4"/>
    <n v="60"/>
    <n v="40"/>
    <n v="0"/>
    <n v="0"/>
    <n v="100"/>
    <s v="No"/>
    <s v="Sí"/>
    <n v="1"/>
    <s v="Sí"/>
    <n v="2"/>
    <s v="No"/>
    <n v="2"/>
    <s v="No"/>
    <n v="2"/>
    <s v="No"/>
    <n v="2"/>
    <s v="No"/>
    <n v="2"/>
    <s v="N.d."/>
    <s v="N.d."/>
    <s v="no"/>
  </r>
  <r>
    <s v="O.k. Toda…"/>
    <s v="Terminada"/>
    <s v="Terminada. Checar los números telefónicos, porque el señor Cruz, no los supo en el momento del levantamiento de datos y los tomé de la anterior razón social. El señor Julián Cruz Mesinas, adquirió esta librería a finales de 2010 y a principios de 2011."/>
    <x v="510"/>
    <n v="100"/>
    <m/>
    <s v="Librería La Balanza"/>
    <s v="Julián Cruz Mesinas"/>
    <s v="Sucursal"/>
    <n v="2"/>
    <x v="19"/>
    <s v="Centro"/>
    <n v="68000"/>
    <s v="Oaxaca"/>
    <m/>
    <s v="Oaxaca de Juárez"/>
    <s v="01 951 514 6866"/>
    <s v="01 951 516 9390"/>
    <s v="01 951 514 6866"/>
    <s v="librerialabalanza@hotmail.com"/>
    <s v="N.d."/>
    <s v="Julián Cruz Mesinas"/>
    <s v="Propietario"/>
    <s v="Julián Cruz Mesinas"/>
    <s v="Propietario"/>
    <s v="Librería"/>
    <n v="1"/>
    <m/>
    <n v="0"/>
    <n v="0"/>
    <n v="1992"/>
    <n v="1992"/>
    <s v="General"/>
    <n v="1"/>
    <m/>
    <m/>
    <s v="No"/>
    <n v="0"/>
    <s v="Sí"/>
    <n v="1"/>
    <s v="No"/>
    <m/>
    <s v="Porrúa, Oxford y Trillas"/>
    <n v="100"/>
    <n v="0"/>
    <n v="9"/>
    <n v="109"/>
    <n v="4"/>
    <n v="60"/>
    <n v="40"/>
    <n v="0"/>
    <n v="0"/>
    <n v="100"/>
    <s v="Envío a domicilio"/>
    <s v="Sí"/>
    <n v="1"/>
    <s v="Sí"/>
    <n v="2"/>
    <s v="No"/>
    <n v="2"/>
    <s v="No"/>
    <n v="2"/>
    <s v="No"/>
    <n v="2"/>
    <s v="No"/>
    <n v="2"/>
    <s v="N.d."/>
    <s v="N.d."/>
    <s v="no"/>
  </r>
  <r>
    <s v="O.k. Toda…"/>
    <s v="Terminada"/>
    <s v="Terminada"/>
    <x v="511"/>
    <n v="104"/>
    <n v="104"/>
    <s v="Librería Asís"/>
    <s v="Bernardino Barba Vázquez"/>
    <s v="Matriz"/>
    <n v="1"/>
    <x v="508"/>
    <s v="Centro"/>
    <s v="06020"/>
    <s v="Distrito Federal"/>
    <n v="9"/>
    <s v="Cuauhtémoc"/>
    <s v="5512 0084"/>
    <s v="-"/>
    <s v="N.d."/>
    <s v="N.d."/>
    <s v="N.d."/>
    <s v="Quirino Ventura Juárez"/>
    <s v="Empleado de mostrador / Responsable"/>
    <s v="Bernardino Barba Vázquez"/>
    <s v="Propietario"/>
    <s v="Librería"/>
    <n v="1"/>
    <m/>
    <n v="0"/>
    <n v="0"/>
    <n v="1982"/>
    <n v="1982"/>
    <s v="Especializada"/>
    <n v="3"/>
    <s v="Religión Católica"/>
    <s v="Religión Católica"/>
    <s v="No"/>
    <n v="0"/>
    <s v="Sí"/>
    <n v="1"/>
    <s v="No"/>
    <n v="2"/>
    <s v="Ediciones Paulinas, Frente y Vuelta, La Nueva Secan y Buena Prensa"/>
    <n v="42"/>
    <n v="0"/>
    <n v="8"/>
    <n v="50"/>
    <n v="2"/>
    <n v="80"/>
    <n v="0"/>
    <n v="20"/>
    <n v="0"/>
    <n v="100"/>
    <s v="Rosarios, inciensos, velas y estampas"/>
    <s v="Sí"/>
    <n v="1"/>
    <s v="Sí"/>
    <n v="1"/>
    <s v="No"/>
    <n v="2"/>
    <s v="No"/>
    <n v="2"/>
    <s v="No"/>
    <n v="2"/>
    <s v="No"/>
    <n v="2"/>
    <s v="N.d."/>
    <s v="N.d."/>
    <s v="sí"/>
  </r>
  <r>
    <s v="Febrero 4, 2010, el señor Juan se estuvo muy apático. Falta la facturación. Enero 28, 2010, alrededor de las 4:00 p.m., volver a marcar para hablar con el encargado."/>
    <s v="Terminada"/>
    <s v="Terminada"/>
    <x v="512"/>
    <n v="105"/>
    <n v="105"/>
    <s v="Librería Comicastle"/>
    <s v="David Rubén Noriega Dewitt"/>
    <s v="Sucursal"/>
    <n v="2"/>
    <x v="509"/>
    <s v="Granjas Coapa"/>
    <n v="14330"/>
    <s v="Distrito Federal"/>
    <n v="9"/>
    <s v="Tlalpan"/>
    <s v="5684 2966"/>
    <s v="-"/>
    <s v="N.d."/>
    <s v="luisp@comicastle.net"/>
    <s v="www.comicastle.com"/>
    <s v="José Luis Pastor Andrade"/>
    <s v="Gerente"/>
    <s v="Juan Bautista Salazar"/>
    <s v="Gerente general"/>
    <s v="Librería"/>
    <n v="1"/>
    <m/>
    <n v="0"/>
    <n v="0"/>
    <d v="1994-08-01T00:00:00"/>
    <n v="1994"/>
    <s v="Especializada"/>
    <n v="3"/>
    <s v="Comics y Arte Fantástico"/>
    <s v="Comics y Arte Fantástico"/>
    <s v="Plaza Esmeralda"/>
    <n v="2"/>
    <s v="Sí"/>
    <n v="1"/>
    <s v="Sí"/>
    <n v="1"/>
    <s v="Diamante"/>
    <n v="195"/>
    <n v="0"/>
    <n v="5"/>
    <n v="200"/>
    <n v="4"/>
    <n v="90"/>
    <n v="0"/>
    <n v="10"/>
    <n v="0"/>
    <n v="100"/>
    <s v="Revistas, tarjetas y pósters"/>
    <s v="Sí"/>
    <n v="1"/>
    <s v="Sí"/>
    <n v="1"/>
    <s v="Sí"/>
    <n v="1"/>
    <s v="Sí"/>
    <n v="1"/>
    <s v="Sí"/>
    <n v="2"/>
    <s v="Sí"/>
    <n v="2"/>
    <s v="Proyecto o empresa unipersonal"/>
    <s v="Proyecto o empresa unipersonal"/>
    <s v="no"/>
  </r>
  <r>
    <s v="Graciela León ya no supo decirme a partir de los mt2… Departamento de Administración. contabilidad@laligabilica.org.mx presupuestos@laligabilica.org.mx-"/>
    <s v="Terminada"/>
    <s v="Terminada"/>
    <x v="513"/>
    <n v="105"/>
    <n v="105"/>
    <s v="Librería Comicastle"/>
    <s v="David Rubén Noriega Dewitt"/>
    <s v="Sucursal"/>
    <n v="2"/>
    <x v="510"/>
    <s v="Americana"/>
    <s v="44140"/>
    <s v="Jalisco"/>
    <n v="14"/>
    <s v="Guadalajara"/>
    <s v="01 33 3826 1667"/>
    <s v="-"/>
    <s v="N.d."/>
    <s v="jashir@comicastle.net"/>
    <s v="www.comicastle.com"/>
    <s v="Gerardo López"/>
    <s v="Gerente"/>
    <s v="Juan Bautista Salazar"/>
    <s v="Gerente general"/>
    <s v="Librería"/>
    <n v="1"/>
    <m/>
    <n v="0"/>
    <n v="0"/>
    <d v="1995-12-14T00:00:00"/>
    <n v="1995"/>
    <s v="Especializada"/>
    <n v="3"/>
    <s v="Comics"/>
    <s v="Comics"/>
    <s v="No"/>
    <n v="0"/>
    <s v="Sí"/>
    <n v="1"/>
    <s v="Sí"/>
    <n v="1"/>
    <s v="no"/>
    <n v="80"/>
    <n v="0"/>
    <n v="5"/>
    <n v="85"/>
    <n v="4"/>
    <n v="90"/>
    <n v="0"/>
    <n v="10"/>
    <n v="0"/>
    <n v="100"/>
    <s v="Pósters, revistas y tarjetas. Servicio de suscripciones "/>
    <s v="Sí"/>
    <n v="1"/>
    <s v="Sí"/>
    <n v="1"/>
    <s v="Sí"/>
    <n v="1"/>
    <s v="Sí"/>
    <n v="1"/>
    <s v="Sí"/>
    <n v="1"/>
    <s v="Sí"/>
    <n v="2"/>
    <s v="Proyecto o empresa unipersonal"/>
    <s v="Proyecto o empresa unipersonal"/>
    <s v="no"/>
  </r>
  <r>
    <s v="Nueva"/>
    <s v="Terminada"/>
    <s v="Terminada"/>
    <x v="514"/>
    <n v="105"/>
    <n v="105"/>
    <s v="Librería Comicastle"/>
    <s v="David Rubén Noriega Dewitt"/>
    <s v="Sucursal"/>
    <n v="2"/>
    <x v="511"/>
    <s v="La Florida"/>
    <s v="53160"/>
    <s v="México"/>
    <n v="15"/>
    <s v="Naucalpan"/>
    <s v="5560 2592"/>
    <s v="-"/>
    <s v="N.d."/>
    <s v="hugo@comicastle.net"/>
    <s v="www.comicastle.com"/>
    <s v="Sergio Hugo Romero Villares"/>
    <s v="Gerente"/>
    <s v="Juan Bautista Salazar"/>
    <s v="Gerente general"/>
    <s v="Librería"/>
    <n v="1"/>
    <m/>
    <n v="0"/>
    <n v="0"/>
    <n v="2000"/>
    <n v="2000"/>
    <s v="Especializada"/>
    <n v="3"/>
    <s v="Comics"/>
    <s v="Comics"/>
    <s v="No"/>
    <n v="0"/>
    <s v="Sí"/>
    <n v="1"/>
    <s v="Sí"/>
    <n v="1"/>
    <s v="no"/>
    <n v="15"/>
    <n v="0"/>
    <n v="5"/>
    <n v="20"/>
    <n v="4"/>
    <n v="30"/>
    <n v="0"/>
    <n v="70"/>
    <n v="0"/>
    <n v="100"/>
    <s v="Revistas, pósters y tarjetas"/>
    <s v="Sí"/>
    <n v="1"/>
    <s v="Sí"/>
    <n v="1"/>
    <s v="Sí"/>
    <n v="1"/>
    <s v="Sí"/>
    <n v="1"/>
    <s v="Sí"/>
    <n v="2"/>
    <s v="Sí"/>
    <n v="2"/>
    <s v="Proyecto o empresa unipersonal"/>
    <s v="Proyecto o empresa unipersonal"/>
    <s v="sí"/>
  </r>
  <r>
    <s v="El miércoles de febrero, llamé pero el encargado me dijo que no está autorizado para proporcionar ningún dato, llamar al 01 800 0200040. Volver a marcar para contactar al encargado, pues su hermana tomó la llamada…Enero 28, 2010. "/>
    <s v="Terminada"/>
    <s v="Terminada"/>
    <x v="515"/>
    <n v="105"/>
    <n v="105"/>
    <s v="Librería Comicastle"/>
    <s v="David Rubén Noriega Dewitt"/>
    <s v="Sucursal"/>
    <n v="2"/>
    <x v="512"/>
    <s v="Carretas"/>
    <n v="76020"/>
    <s v="Querétaro"/>
    <n v="22"/>
    <s v="Querétaro"/>
    <s v="01 442 248 2196"/>
    <s v="01 442 3826 1667"/>
    <s v="N.d."/>
    <s v="jorgealberto@comicastle.net"/>
    <s v="www.comicastle.com"/>
    <s v="Jorge Alberto Barrera Flor"/>
    <s v="Gerente"/>
    <s v="Juan Bautista Salazar"/>
    <s v="Gerente general"/>
    <s v="Librería"/>
    <n v="1"/>
    <m/>
    <n v="0"/>
    <n v="0"/>
    <n v="2000"/>
    <n v="2000"/>
    <s v="Especializada"/>
    <n v="3"/>
    <s v="Comics"/>
    <s v="Comics"/>
    <s v="Plaza de las Américas"/>
    <n v="2"/>
    <s v="Sí"/>
    <n v="1"/>
    <s v="Sí"/>
    <n v="1"/>
    <s v="no"/>
    <n v="80"/>
    <n v="0"/>
    <n v="6"/>
    <n v="86"/>
    <n v="3"/>
    <n v="100"/>
    <n v="0"/>
    <n v="0"/>
    <n v="0"/>
    <n v="100"/>
    <s v="no"/>
    <s v="Sí"/>
    <n v="1"/>
    <s v="Sí"/>
    <n v="1"/>
    <s v="Sí"/>
    <n v="1"/>
    <s v="No"/>
    <n v="2"/>
    <s v="No"/>
    <n v="2"/>
    <s v="Sí"/>
    <n v="2"/>
    <n v="300000"/>
    <s v="Proyecto o empresa unipersonal"/>
    <s v="sí"/>
  </r>
  <r>
    <s v="Enero 26, 2010. de 9:00 a 18:00 hrs., intentar hablar con el encargado, porque su esposa no supo decirme el cargo que tiene su esposo…"/>
    <s v="Terminada"/>
    <s v="Terminada"/>
    <x v="516"/>
    <n v="112"/>
    <n v="112"/>
    <s v="Editorial y Librería América"/>
    <s v="Editorial y Librería América, S.A. de C.V."/>
    <s v="Matriz"/>
    <n v="1"/>
    <x v="513"/>
    <s v="Centro"/>
    <s v="06060"/>
    <s v="Distrito Federal"/>
    <n v="9"/>
    <s v="Cuauhtémoc"/>
    <s v="5542 3458"/>
    <s v="5518 5753"/>
    <s v="5542 3458"/>
    <s v="libreriaamerica@prodigy.net.mx"/>
    <s v="N.d."/>
    <s v="Ana Rosa Egea "/>
    <s v="Encargada"/>
    <s v="Marco Antonio Vázquez y Vera"/>
    <s v="Representante Legal"/>
    <s v="Librería"/>
    <n v="1"/>
    <m/>
    <n v="0"/>
    <n v="0"/>
    <n v="1980"/>
    <n v="1980"/>
    <s v="General"/>
    <n v="2"/>
    <s v="Textos Escolares"/>
    <s v="Textos Escolares"/>
    <s v="No"/>
    <n v="0"/>
    <s v="Sí"/>
    <n v="1"/>
    <s v="No"/>
    <n v="2"/>
    <s v="Planeta, Océano y Alfaguara"/>
    <n v="35"/>
    <n v="50"/>
    <n v="2"/>
    <n v="87"/>
    <n v="8"/>
    <n v="50"/>
    <n v="50"/>
    <n v="0"/>
    <n v="0"/>
    <n v="100"/>
    <s v="no"/>
    <s v="Sí"/>
    <n v="1"/>
    <s v="Sí"/>
    <n v="1"/>
    <s v="Sí"/>
    <n v="1"/>
    <s v="No"/>
    <n v="2"/>
    <s v="No"/>
    <n v="2"/>
    <s v="No"/>
    <n v="2"/>
    <s v="N.d."/>
    <s v="N.d."/>
    <s v="no"/>
  </r>
  <r>
    <s v="O.k. Respuesta por e-mail, aunque faltó la facturación, el señor José Ramón Argumentó que es confidencial.   Agosto 3, 2009. Hoy le solicité la información al señor José Ramón Corona. de 9:00 a 12:00 hrs.  "/>
    <s v="Terminada"/>
    <s v="Terminada. Confirmación de recibido este mismo día… Reenviado el 26 de octubre a las 13:18 hrs. Por e-mail, confirmación de recibido el 24 de agosto, a las 14:23 hrs. Reenviado el 24 de agosto, a las 14:13 hrs. Hablé con Remedios Meza, Recepción. "/>
    <x v="517"/>
    <n v="114"/>
    <n v="114"/>
    <s v="El Armario Abierto"/>
    <s v="El Armario Abierto, S.A. de C.V."/>
    <s v="Matriz"/>
    <n v="1"/>
    <x v="514"/>
    <s v="Condesa"/>
    <s v="06140"/>
    <s v="Distrito Federal"/>
    <n v="9"/>
    <s v="Cuauhtémoc"/>
    <s v="5286 0895"/>
    <s v="-"/>
    <s v="5286 0895"/>
    <s v="elarmarioabierto@hotmail.com"/>
    <s v="www.elarmarioabierto.com"/>
    <s v="Gilberto Castañeda"/>
    <s v="Encargado"/>
    <s v="Luis Perelman"/>
    <s v="Co director"/>
    <s v="Librería"/>
    <n v="1"/>
    <m/>
    <n v="0"/>
    <n v="0"/>
    <n v="1998"/>
    <n v="1998"/>
    <s v="Especializada"/>
    <n v="3"/>
    <s v="Sexualidad"/>
    <s v="Sexualidad"/>
    <s v="No"/>
    <n v="0"/>
    <s v="Sí"/>
    <n v="1"/>
    <s v="Sí"/>
    <n v="1"/>
    <s v="Planeta, Random House y Océano"/>
    <n v="25"/>
    <n v="0"/>
    <n v="4"/>
    <n v="29"/>
    <n v="3"/>
    <n v="95"/>
    <n v="0"/>
    <n v="5"/>
    <n v="0"/>
    <n v="100"/>
    <s v="Consultas sobre sexualidad, cursos, asesoría, talleres, juguetes adultos, condonería"/>
    <s v="Sí"/>
    <n v="1"/>
    <s v="Sí"/>
    <n v="1"/>
    <s v="Sí"/>
    <n v="2"/>
    <s v="Sí"/>
    <n v="2"/>
    <s v="Sí"/>
    <n v="1"/>
    <s v="Sí"/>
    <n v="1"/>
    <n v="400000"/>
    <s v="Proyecto o empresa unipersonal"/>
    <s v="no"/>
  </r>
  <r>
    <s v="O.k. Respuesta por e-mail, aunque faltó la facturación, el señor José Ramón Argumentó que es confidencial.   Agosto 3, 2009. Hoy le solicité la información al señor José Ramón Corona. de 9:00 a 12:00 hrs.  "/>
    <s v="Terminada"/>
    <s v="Terminada. Reenviado el 7 de noviembre ¿Reenviado el 3 de septiembre, a las 14:12 hrs?  El 31 de agosto, a las 13:02 p.m., hablé con Reynalda y me comentó que van a buscar el e-mail que les envié. Enviado el 16 de agosto, a las 5:44 p.m. "/>
    <x v="518"/>
    <n v="115"/>
    <n v="115"/>
    <s v="Librería La Fuente"/>
    <s v="Librería La Fuente"/>
    <s v="Matriz"/>
    <n v="1"/>
    <x v="515"/>
    <s v="Centro"/>
    <s v="89000"/>
    <s v="Tamaulipas"/>
    <n v="28"/>
    <s v="Tampico"/>
    <s v="01 833 214 2384"/>
    <s v="-"/>
    <s v="01 833 214 2384"/>
    <s v="librerialafuente@gmail.com"/>
    <s v="www.librerialafuente.com"/>
    <s v="José Antonio Martínez Castillo"/>
    <s v="Administrador"/>
    <s v="Reynalda Arango Jiménez"/>
    <s v="Propietaria"/>
    <s v="Librería"/>
    <n v="1"/>
    <m/>
    <n v="0"/>
    <n v="0"/>
    <n v="2000"/>
    <n v="1960"/>
    <s v="Especializada"/>
    <n v="3"/>
    <s v="Esoterismo, Espiritualidad, Metafísica, Religiosos, Cristianos"/>
    <s v="Esoterismo, Espiritualidad, Metafísica, Religiosos, Cristianos"/>
    <s v="No"/>
    <n v="0"/>
    <s v="Sí"/>
    <n v="1"/>
    <s v="Sí"/>
    <n v="1"/>
    <s v="Obelisco, Frente y Vuelta, Humanistas, Editorial Yug y Editorial Tomo"/>
    <n v="18"/>
    <n v="0"/>
    <n v="10"/>
    <n v="28"/>
    <n v="1"/>
    <n v="80"/>
    <n v="0"/>
    <n v="20"/>
    <n v="0"/>
    <n v="100"/>
    <s v="Discos de música clásica y meditación. Clases gratuitas de metafísica"/>
    <s v="No"/>
    <n v="2"/>
    <s v="No"/>
    <n v="2"/>
    <s v="Sí"/>
    <n v="1"/>
    <s v="No"/>
    <n v="2"/>
    <s v="Sí"/>
    <n v="1"/>
    <s v="Sí"/>
    <n v="1"/>
    <s v="Menos de 250,000"/>
    <s v="Proyecto o empresa unipersonal"/>
    <s v="no"/>
  </r>
  <r>
    <s v="O.k. Respuesta por e-mail, aunque faltó la facturación, el señor José Ramón Argumentó que es confidencial.   Agosto 3, 2009. Hoy le solicité la información al señor José Ramón Corona. de 9:00 a 12:00 hrs.  "/>
    <s v="Terminada"/>
    <s v="Terminada. Confirmación de recibido el 4 de noviembre. Confirmación de recibido este mismo día… Reenviado el 31 de octubre a las 4:19 p.m. Por e-mail, confirmación de recibido el miércoles 17 de agosto a las 14:28 hrs. "/>
    <x v="519"/>
    <n v="116"/>
    <n v="116"/>
    <s v="L.E.I."/>
    <s v="Libros Especializados e Información, S.A. de C.V."/>
    <s v="Matriz"/>
    <n v="1"/>
    <x v="516"/>
    <s v="Valle del Campestre"/>
    <s v="37150"/>
    <s v="Guanajuato"/>
    <n v="11"/>
    <s v="León"/>
    <s v="01 477 716 0990"/>
    <s v="01 477 717 2417"/>
    <s v="01 477 716 0900"/>
    <s v="ventas.lei@prodigy.net.mx"/>
    <s v="N.d."/>
    <s v="Dulce María López / Alejandro García"/>
    <s v="Encargada de psicología / Área de sistemas"/>
    <s v="Clara F. López Ramírez"/>
    <s v="Gerente general"/>
    <s v="Librería"/>
    <n v="1"/>
    <m/>
    <n v="0"/>
    <n v="0"/>
    <n v="1983"/>
    <n v="1983"/>
    <s v="Especializada"/>
    <n v="3"/>
    <s v="Ciencias de la Salud: Medicina, Psicología, Odontología"/>
    <s v="Ciencias de La Salud: Medicina, Psicología, Odontología"/>
    <s v="No"/>
    <n v="0"/>
    <s v="Sí"/>
    <n v="1"/>
    <s v="Sí"/>
    <n v="1"/>
    <s v="Librería Vesalius y Librerías Sandy"/>
    <n v="35"/>
    <n v="40"/>
    <n v="10"/>
    <n v="85"/>
    <n v="5"/>
    <n v="100"/>
    <n v="0"/>
    <n v="0"/>
    <n v="0"/>
    <n v="100"/>
    <s v="Manuales: hojas de evaluación psicológica y cds."/>
    <s v="Sí"/>
    <n v="1"/>
    <s v="Sí"/>
    <n v="1"/>
    <s v="No"/>
    <n v="2"/>
    <s v="No"/>
    <n v="2"/>
    <s v="No"/>
    <n v="2"/>
    <s v="No"/>
    <n v="2"/>
    <s v="N.d."/>
    <s v="N.d."/>
    <s v="no"/>
  </r>
  <r>
    <s v="O.k. Toda… Enviar información de Multipack y el SINLI."/>
    <s v="Terminada"/>
    <s v="Terminada. l 12 de marzo, a las 12:48 hrs., hablé con Priscila Miranda y me comentó que el señor Reyes estaba en una reunión, que volviera a llamar alrededor de las 14:00 hrs. Reenviado el 24 de octubre, a las 12:07 p.m. El 23 de agosto, a las 12:00 p.m., hablé con el señor René Reyes, y quedó de enviar los datos pronto, bueno, al siguiente día de la llamada que le hice. En Polanco está el señor René y el número de teléfono es: 5280-4111. Creo que son seis librerías…"/>
    <x v="520"/>
    <n v="118"/>
    <n v="118"/>
    <s v="Cafebrería El Péndulo"/>
    <s v="Cafebrería El Péndulo, S.A. de C.V."/>
    <s v="Matriz"/>
    <n v="1"/>
    <x v="517"/>
    <s v="Condesa"/>
    <s v="06140"/>
    <s v="Distrito Federal"/>
    <n v="9"/>
    <s v="Cuauhtémoc"/>
    <s v="5286 9493"/>
    <s v="5286 9403"/>
    <s v="5281 0793"/>
    <s v="rene@pendulo.com"/>
    <s v="www.pendulo.com"/>
    <s v="Francisco Goñi / Sahira Servín"/>
    <s v="Encargado de Compras / Vendedora de libros"/>
    <s v="René Reyes"/>
    <s v="Gerente operativo"/>
    <s v="Cadena de consumos culturales"/>
    <n v="4"/>
    <m/>
    <n v="0"/>
    <n v="0"/>
    <n v="1994"/>
    <n v="1994"/>
    <s v="General "/>
    <n v="1"/>
    <s v="Humanidades, Ciencias Sociales, Arte y Literatura"/>
    <s v="Humanidades, Ciencias Sociales, Arte y Literatura"/>
    <s v="No"/>
    <n v="0"/>
    <s v="Sí"/>
    <n v="1"/>
    <s v="Sí"/>
    <n v="1"/>
    <s v="Colofón, Random House Mondadori, Santillana y Difusora Larousse"/>
    <n v="450"/>
    <n v="60"/>
    <n v="10"/>
    <n v="520"/>
    <n v="8"/>
    <n v="70"/>
    <n v="0"/>
    <n v="15"/>
    <n v="15"/>
    <n v="100"/>
    <s v="Discos compactos, películas y papelería. Restaurante, Cafetería, cuentos y exposiciones"/>
    <s v="Sí"/>
    <n v="1"/>
    <s v="Sí"/>
    <n v="1"/>
    <s v="Sí"/>
    <n v="1"/>
    <s v="No"/>
    <n v="2"/>
    <s v="Sí"/>
    <n v="1"/>
    <s v="Sí"/>
    <n v="1"/>
    <s v="N.d."/>
    <s v="N.d."/>
    <s v="sí"/>
  </r>
  <r>
    <s v="Noviembre 10, 2009. otra vez reenvié la solicitud a través de su e-mail. El 29 de septiembre de 2009, reenvié la solicitud al e-mail: lamanchaprado@gmail.com.   Agosto 26, 2009. Hoy, a Otilia le solicité la información por correo electrónico"/>
    <s v="Terminada"/>
    <s v="Terminada"/>
    <x v="521"/>
    <n v="118"/>
    <n v="118"/>
    <s v="Cafebrería El Péndulo"/>
    <s v="Cafebrería El Péndulo, S.A. de C.V."/>
    <s v="Sucursal"/>
    <n v="2"/>
    <x v="518"/>
    <s v="Polanco"/>
    <s v="11550"/>
    <s v="Distrito Federal"/>
    <n v="9"/>
    <s v="Miguel Hidalgo"/>
    <s v="5280 4111"/>
    <s v="-"/>
    <s v="5281 4209"/>
    <s v="dcarrasco@pendulo.com"/>
    <s v="www.pendulo.com"/>
    <s v="Daniel Carrasco"/>
    <s v="Gerente"/>
    <s v="René Reyes"/>
    <s v="Gerente operativo"/>
    <s v="Cadena de consumos culturales"/>
    <n v="4"/>
    <m/>
    <n v="0"/>
    <n v="0"/>
    <n v="1998"/>
    <n v="1998"/>
    <s v="General "/>
    <n v="1"/>
    <s v="Humanidades, Ciencias Sociales, Arte y Literatura"/>
    <s v="Humanidades, Ciencias Sociales, Arte y Literatura"/>
    <s v="No"/>
    <n v="0"/>
    <s v="Sí"/>
    <n v="1"/>
    <s v="Sí"/>
    <n v="1"/>
    <s v="Colofón, Random House Mondadori, Santillana y Difusora Larousse"/>
    <n v="150"/>
    <n v="10"/>
    <n v="3"/>
    <n v="163"/>
    <n v="5"/>
    <n v="70"/>
    <n v="0"/>
    <n v="15"/>
    <n v="15"/>
    <n v="100"/>
    <s v="Discos, dvs, porta-retratos y playeras. Cafetería-restaurante y un espacio para presentaciones de libros"/>
    <s v="Sí"/>
    <n v="1"/>
    <s v="Sí"/>
    <n v="1"/>
    <s v="Sí"/>
    <n v="1"/>
    <s v="No"/>
    <n v="2"/>
    <s v="Sí"/>
    <n v="1"/>
    <s v="Sí"/>
    <n v="1"/>
    <s v="N.d."/>
    <s v="N.d."/>
    <s v="sí"/>
  </r>
  <r>
    <m/>
    <s v="Terminada"/>
    <s v="Terminada"/>
    <x v="522"/>
    <n v="118"/>
    <n v="118"/>
    <s v="Cafebrería El Péndulo"/>
    <s v="Cafebrería El Péndulo, S.A. de C.V."/>
    <s v="Sucursal"/>
    <n v="2"/>
    <x v="519"/>
    <s v="Antigua Mina Totolapa"/>
    <s v="05109"/>
    <s v="Distrito Federal"/>
    <n v="9"/>
    <s v="Cuajimalpa"/>
    <s v="5259 7604"/>
    <s v="-"/>
    <s v="5259 7604"/>
    <s v="levy@pendulo.com"/>
    <s v="www.pendulo.com"/>
    <s v="Levy Arellano González"/>
    <s v="Gerente"/>
    <s v="René Reyes"/>
    <s v="Gerente operativo"/>
    <s v="Cadena de consumos culturales"/>
    <n v="4"/>
    <m/>
    <n v="0"/>
    <n v="0"/>
    <n v="1999"/>
    <n v="1999"/>
    <s v="General "/>
    <n v="1"/>
    <s v="Humanidades, Ciencias Sociales, Arte y Literatura"/>
    <s v="Humanidades, Ciencias Sociales, Arte y Literatura"/>
    <s v="Centro Comercial Santa Fe"/>
    <n v="2"/>
    <s v="Sí"/>
    <n v="1"/>
    <s v="Sí"/>
    <n v="1"/>
    <s v="Distribuidora Azteca, Colofón, Cinar, FCE, Planeta y Random House Mondadori"/>
    <n v="170"/>
    <n v="30"/>
    <n v="6"/>
    <n v="206"/>
    <n v="7"/>
    <n v="80"/>
    <n v="0"/>
    <n v="20"/>
    <n v="0"/>
    <n v="100"/>
    <s v="Accesorios varios: toallas, relojes, separadores de libros y playeras"/>
    <s v="Sí"/>
    <n v="1"/>
    <s v="Sí"/>
    <n v="1"/>
    <s v="Sí"/>
    <n v="1"/>
    <s v="No"/>
    <n v="2"/>
    <s v="Sí"/>
    <n v="1"/>
    <s v="Sí"/>
    <n v="1"/>
    <s v="N.d."/>
    <s v="N.d."/>
    <s v="sí"/>
  </r>
  <r>
    <s v="Noviembre 10, 2009. otra vez reenvié la solicitud a través de su e-mail. El 29 de septiembre de 2009, reenvié la solicitud al e-mail: lamanchaprado@gmail.com.   Agosto 26, 2009. Hoy, a Otilia le solicité la información por correo electrónico"/>
    <s v="Terminada"/>
    <s v="Terminada"/>
    <x v="523"/>
    <n v="118"/>
    <n v="118"/>
    <s v="Cafebrería El Péndulo"/>
    <s v="Cafebrería El Péndulo, S.A. de C.V."/>
    <s v="Sucursal"/>
    <n v="2"/>
    <x v="520"/>
    <s v="Jardines de Pedregal de San Ángel"/>
    <s v="04500"/>
    <s v="Distrito Federal"/>
    <n v="9"/>
    <s v="Coyoacán"/>
    <s v="5606 1866"/>
    <s v="5606 3114"/>
    <s v="5606 1866"/>
    <s v="yair@pendulo.com "/>
    <s v="www.pendulo.com"/>
    <s v="Yair Becerril Partido"/>
    <s v="Encargado de compras"/>
    <s v="René Reyes"/>
    <s v="Gerente operativo"/>
    <s v="Cadena de consumos culturales"/>
    <n v="4"/>
    <m/>
    <n v="0"/>
    <n v="0"/>
    <n v="2000"/>
    <n v="2000"/>
    <s v="General "/>
    <n v="1"/>
    <s v="Humanidades, Ciencias Sociales, Arte y Literatura"/>
    <s v="Humanidades, Ciencias Sociales, Arte y Literatura"/>
    <s v="Centro Comercial Perisur"/>
    <n v="2"/>
    <s v="Sí"/>
    <n v="1"/>
    <s v="Sí"/>
    <n v="1"/>
    <s v="Baker, Celesa, Océano y Planeta"/>
    <n v="120"/>
    <n v="5"/>
    <n v="8"/>
    <n v="133"/>
    <n v="8"/>
    <n v="70"/>
    <n v="0"/>
    <n v="15"/>
    <n v="15"/>
    <n v="100"/>
    <s v="Material didáctico, libretas y agendas. Restaurante"/>
    <s v="Sí"/>
    <n v="1"/>
    <s v="Sí"/>
    <n v="1"/>
    <s v="Sí"/>
    <n v="1"/>
    <s v="No"/>
    <n v="2"/>
    <s v="Sí"/>
    <n v="2"/>
    <s v="Sí"/>
    <n v="2"/>
    <s v="N.d."/>
    <s v="N.d."/>
    <s v="sí"/>
  </r>
  <r>
    <s v="Diciembre 16, 2009. Hoy, a Leonor le solicité la facturación de ambos lugares.  La facturación solicitarla por correo electrónico. Leonor Cortés Fernández, quedó de comunicarse conmigo para decirme la facturación de la casa matriz y la sucursal. "/>
    <s v="Terminada"/>
    <s v="Terminada. La página web esta en construcción. "/>
    <x v="524"/>
    <n v="118"/>
    <n v="118"/>
    <s v="Cafebrería El Péndulo"/>
    <s v="Cafebrería El Péndulo, S.A. de C.V."/>
    <s v="Sucursal"/>
    <n v="2"/>
    <x v="521"/>
    <s v="Juárez"/>
    <s v="06600"/>
    <s v="Distrito Federal"/>
    <n v="9"/>
    <s v="Cuauhtémoc"/>
    <s v="5208 2327"/>
    <s v="-"/>
    <s v="Ext. 107"/>
    <s v="libreros@pendulo.com"/>
    <s v="www.pendulo.com"/>
    <s v="Margarita Lázaro Osorio"/>
    <s v="Encargada de compras"/>
    <s v="Armando Lazcano"/>
    <s v="Gerente"/>
    <s v="Cadena de consumos culturales"/>
    <n v="4"/>
    <m/>
    <n v="0"/>
    <n v="0"/>
    <n v="2002"/>
    <n v="2002"/>
    <s v="General "/>
    <n v="1"/>
    <s v="Humanidades, Ciencias Sociales, Arte y Literatura"/>
    <s v="Humanidades, Ciencias Sociales, Arte y Literatura"/>
    <s v="No"/>
    <n v="0"/>
    <s v="Sí"/>
    <n v="1"/>
    <s v="No"/>
    <n v="1"/>
    <s v="Colofón, Azteca, Random House Mondadori y Santillana"/>
    <n v="400"/>
    <n v="15"/>
    <n v="2"/>
    <n v="417"/>
    <n v="9"/>
    <n v="70"/>
    <n v="0"/>
    <n v="15"/>
    <n v="15"/>
    <n v="100"/>
    <s v="Cds, dvs, revistas y separadores de libros. Restaurante y bar"/>
    <s v="Sí"/>
    <n v="1"/>
    <s v="Sí"/>
    <n v="1"/>
    <s v="Sí"/>
    <n v="1"/>
    <s v="No"/>
    <n v="2"/>
    <s v="Sí"/>
    <n v="1"/>
    <s v="Sí"/>
    <n v="1"/>
    <s v="N.d."/>
    <s v="N.d."/>
    <s v="sí"/>
  </r>
  <r>
    <s v="Diciembre 16, 2009. Hoy, a Leonor le solicité la facturación de ambos lugares.  La facturación solicitarla por correo electrónico. Leonor Cortés Fernández, quedó de comunicarse conmigo para decirme la facturación de la casa matriz y la sucursal. "/>
    <s v="Terminada"/>
    <s v="Terminada"/>
    <x v="525"/>
    <n v="118"/>
    <n v="118"/>
    <s v="Cafebrería El Péndulo"/>
    <s v="Cafebrería El Péndulo, S.A. de C.V."/>
    <s v="Sucursal"/>
    <n v="2"/>
    <x v="522"/>
    <s v="Roma"/>
    <s v="06700"/>
    <s v="Distrito Federal"/>
    <n v="9"/>
    <s v="Cuauhtémoc"/>
    <s v="5574 7034"/>
    <s v="-"/>
    <s v="-"/>
    <s v="german@pendulo.com"/>
    <s v="www.pendulo.com"/>
    <s v="Germán Gallegos / Arturo Rodríguez Hernández"/>
    <s v="Gerente / Subgerente"/>
    <s v="René Reyes"/>
    <s v="Gerente operativo"/>
    <s v="Cadena de consumos culturales"/>
    <n v="4"/>
    <m/>
    <n v="0"/>
    <n v="0"/>
    <d v="2011-02-04T00:00:00"/>
    <n v="2011"/>
    <s v="General"/>
    <n v="1"/>
    <s v="Humanidades, Ciencias Sociales, Arte y Literatura"/>
    <s v="Humanidades, Ciencias Sociales, Arte y Literatura"/>
    <s v="No"/>
    <n v="0"/>
    <s v="Sí"/>
    <n v="1"/>
    <s v="Sí"/>
    <n v="1"/>
    <s v="Celesa"/>
    <n v="192"/>
    <n v="12"/>
    <n v="3.75"/>
    <n v="207.75"/>
    <n v="5"/>
    <n v="70"/>
    <n v="0"/>
    <n v="15"/>
    <n v="15"/>
    <n v="100"/>
    <s v="Libretas, cajas musicales, pastilleros, pantunflas, relojes, gomas, etc. Cafetería-restaurante, bar y foro"/>
    <s v="Sí"/>
    <n v="1"/>
    <s v="Sí"/>
    <n v="1"/>
    <s v="Sí"/>
    <n v="1"/>
    <s v="No"/>
    <n v="2"/>
    <s v="Sí"/>
    <n v="2"/>
    <s v="Sí"/>
    <n v="2"/>
    <s v="N.d."/>
    <s v="N.d."/>
    <s v="sí"/>
  </r>
  <r>
    <s v="O.k. Toda…"/>
    <s v="Terminada"/>
    <s v="Terminada. Virginia Aceves. No tiene e-mail"/>
    <x v="526"/>
    <n v="123"/>
    <n v="123"/>
    <s v="Librería Gerardo Mayela"/>
    <s v="Manuel García Blanco"/>
    <s v="Matriz"/>
    <n v="1"/>
    <x v="523"/>
    <s v="Centro"/>
    <s v="06060"/>
    <s v="Distrito Federal"/>
    <n v="9"/>
    <s v="Cuauhtémoc"/>
    <s v="5522 5556"/>
    <s v="-"/>
    <s v="5542 0194"/>
    <s v="N.d."/>
    <s v="N.d."/>
    <s v="Virginia Aceves Martínez"/>
    <s v="Empleada"/>
    <s v="Manuel García Blanco"/>
    <s v="Propietario"/>
    <s v="Librería"/>
    <n v="1"/>
    <m/>
    <n v="0"/>
    <n v="0"/>
    <n v="1995"/>
    <n v="1995"/>
    <s v="Especializada"/>
    <n v="3"/>
    <s v="Religión"/>
    <s v="Religión"/>
    <s v="No"/>
    <n v="0"/>
    <s v="No"/>
    <n v="2"/>
    <s v="No"/>
    <n v="2"/>
    <s v="Nadie"/>
    <n v="30"/>
    <n v="0"/>
    <n v="1"/>
    <n v="31"/>
    <n v="1"/>
    <n v="60"/>
    <n v="0"/>
    <n v="40"/>
    <n v="0"/>
    <n v="100"/>
    <s v="Medallas, plaquetas para autos y estampas "/>
    <s v="Sí"/>
    <n v="1"/>
    <s v="Sí"/>
    <n v="1"/>
    <s v="No"/>
    <n v="2"/>
    <s v="No"/>
    <n v="2"/>
    <s v="No"/>
    <n v="2"/>
    <s v="No"/>
    <n v="2"/>
    <n v="850000"/>
    <s v="N.d."/>
    <s v="no"/>
  </r>
  <r>
    <m/>
    <s v="Terminada"/>
    <s v="Terminada. Reenviado el 17 de octubre a las 17:30 hrs.  El 6 de octubre, alrededor de las 4:00 p.m., volver a llamar para preguntarle a Nancy, acerca de la información que envié.  De nuevo, hoy, 24 de agosto, hablé con Consuelo y me dijo que no ha tenido oportunidad de darle el recado a la señora… Consuelo Cid, empleada. El día de mañana, miércoles 24 de agosto, alrededor de las 13:00 hrs., volver a llamar. "/>
    <x v="527"/>
    <n v="126"/>
    <n v="126"/>
    <s v="Librería Murguía"/>
    <s v="María Esther Murguía Canovas"/>
    <s v="Matriz"/>
    <n v="1"/>
    <x v="524"/>
    <s v="Centro"/>
    <s v="06000"/>
    <s v="Distrito Federal"/>
    <n v="9"/>
    <s v="Cuauhtémoc"/>
    <s v="5512 0122"/>
    <s v="-"/>
    <s v="5512 0122"/>
    <s v="carvajal3@hotmail.com"/>
    <s v="N.d."/>
    <s v="Luis Fernando Carvajal"/>
    <s v="Encargado"/>
    <s v="María Esther Murguía Canovas"/>
    <s v="Propietaria"/>
    <s v="Librería"/>
    <n v="1"/>
    <m/>
    <n v="0"/>
    <n v="0"/>
    <n v="1950"/>
    <n v="1950"/>
    <s v="Especializada"/>
    <n v="3"/>
    <s v="Religión Católica"/>
    <s v="Religión Católica"/>
    <s v="No"/>
    <n v="0"/>
    <s v="Sí"/>
    <n v="1"/>
    <s v="No"/>
    <n v="2"/>
    <s v="Ediciones Dabar, Librería Parroquial de San Antonio"/>
    <n v="10"/>
    <n v="0"/>
    <n v="1"/>
    <n v="11"/>
    <n v="2"/>
    <n v="60"/>
    <n v="0"/>
    <n v="40"/>
    <n v="0"/>
    <n v="100"/>
    <s v="Artículos religiosos: veladoras, rosarios y estampas. "/>
    <s v="Sí"/>
    <n v="1"/>
    <s v="Sí"/>
    <n v="1"/>
    <s v="No"/>
    <n v="2"/>
    <s v="No"/>
    <n v="2"/>
    <s v="No"/>
    <n v="2"/>
    <s v="No"/>
    <n v="2"/>
    <n v="1500000"/>
    <s v="Proyecto o empresa unipersonal"/>
    <s v="sí"/>
  </r>
  <r>
    <s v="O.k. Cristina no me quiso decir la facturación, me dijo que este dato es confidencial. Hicieron modificación en el área de exhibición y área administrativa."/>
    <s v="Terminada"/>
    <s v="Terminada"/>
    <x v="528"/>
    <n v="126"/>
    <n v="126"/>
    <s v="Librería Murguía"/>
    <s v="María Esther Murguía Canovas"/>
    <s v="Sucursal"/>
    <n v="2"/>
    <x v="525"/>
    <s v="Centro"/>
    <s v="06000"/>
    <s v="Distrito Federal"/>
    <n v="9"/>
    <s v="Cuauhtémoc"/>
    <s v="5512 5381"/>
    <s v="-"/>
    <s v="N.d."/>
    <s v="me.murguia@live.com.mx"/>
    <s v="N.d."/>
    <s v="María Esther Murguía Canovas / Luis Fernando Carvajal"/>
    <s v="Propietaria / Supervisor"/>
    <s v="María Esther Murguía Canovas"/>
    <s v="Propietaria"/>
    <s v="Librería"/>
    <n v="1"/>
    <m/>
    <n v="0"/>
    <n v="0"/>
    <n v="1965"/>
    <n v="1965"/>
    <s v="Especializada"/>
    <n v="3"/>
    <s v="Religión Católica"/>
    <s v="Religión Católica"/>
    <s v="No"/>
    <n v="0"/>
    <s v="Sí"/>
    <n v="1"/>
    <s v="No"/>
    <n v="2"/>
    <s v="Ediciones Dabar, Librería Parroquial de San Antonio"/>
    <n v="5"/>
    <n v="9"/>
    <n v="2"/>
    <n v="16"/>
    <n v="2"/>
    <n v="60"/>
    <n v="0"/>
    <n v="40"/>
    <n v="0"/>
    <n v="100"/>
    <s v="Artículos religiosos: veladoras, rosarios y estampas."/>
    <s v="Sí"/>
    <n v="1"/>
    <s v="Sí"/>
    <n v="1"/>
    <s v="No"/>
    <n v="2"/>
    <s v="No"/>
    <n v="2"/>
    <s v="No"/>
    <n v="2"/>
    <s v="No"/>
    <n v="2"/>
    <n v="1200000"/>
    <s v="Proyecto o empresa unipersonal"/>
    <s v="sí"/>
  </r>
  <r>
    <s v="O.k. Toda… Eric me dijo que hicieramos caso omiso de la razón social que está en la página web, pues se equivocaron y pusieron Promociones Parroquial de San Antonio. Lo correcto es Distribuidora Parroquial de San Antonio. Tampoco están vendiendo otros pro"/>
    <s v="Terminada"/>
    <s v="Terminada"/>
    <x v="529"/>
    <n v="132"/>
    <n v="132"/>
    <s v="Central Papelera Tulancingo"/>
    <s v="Central Papelera Tulancingo, S.A. de C.V."/>
    <s v="Sucursal"/>
    <n v="2"/>
    <x v="526"/>
    <s v="Centro"/>
    <n v="43600"/>
    <s v="Hidalgo"/>
    <n v="13"/>
    <s v="Tulancingo"/>
    <s v="01 775 753 1307"/>
    <m/>
    <s v="01 775 753 6990"/>
    <s v="cpapelerat@hotmail.com"/>
    <s v="N.d."/>
    <s v="Gabriel Juárez Gutiérrez"/>
    <s v="Encargado"/>
    <s v="Rafael Vera Rodríguez"/>
    <s v="Gerente General"/>
    <s v="Librería-papelería"/>
    <n v="3"/>
    <m/>
    <n v="0"/>
    <n v="0"/>
    <n v="1981"/>
    <n v="1981"/>
    <s v="General con área de especialización"/>
    <n v="3"/>
    <s v="Texto"/>
    <s v="Texto"/>
    <s v="No"/>
    <n v="0"/>
    <s v="Sí"/>
    <n v="1"/>
    <s v="No"/>
    <n v="2"/>
    <s v="Porrúa, American Book"/>
    <n v="5"/>
    <n v="15"/>
    <n v="1"/>
    <n v="21"/>
    <n v="6"/>
    <n v="20"/>
    <n v="30"/>
    <n v="50"/>
    <n v="0"/>
    <n v="100"/>
    <s v="Papelería, artículos de escritorio y ferretería "/>
    <s v="Sí"/>
    <n v="1"/>
    <s v="Sí"/>
    <n v="1"/>
    <s v="Sí"/>
    <n v="1"/>
    <s v="No"/>
    <n v="2"/>
    <s v="No"/>
    <n v="2"/>
    <s v="No"/>
    <n v="2"/>
    <s v="Micro"/>
    <s v="Micro"/>
    <s v="sí"/>
  </r>
  <r>
    <s v="C.P.  Esperanza Narváez comunicarme con la contadora para que me indique la facturación anual…  5207 1857. de 10 a 16:00 hrs. Mandar información de el SINLI. "/>
    <s v="Terminada"/>
    <s v="Terminada. Reenviado el 19 de octubre a las 12:10 p.m. Monserrat, me comentó que si recibieron el e-mail y lo tienen como pendiente. Hablé el 24 de agosto, a las 11:50 a.m. "/>
    <x v="530"/>
    <n v="132"/>
    <n v="132"/>
    <s v="Central Papelera Tulancingo"/>
    <s v="Central Papelera Tulancingo, S.A. de C.V."/>
    <s v="Matriz"/>
    <n v="1"/>
    <x v="527"/>
    <s v="Centro"/>
    <n v="43600"/>
    <s v="Hidalgo"/>
    <n v="13"/>
    <s v="Tulancingo"/>
    <s v="01 775 753 6990"/>
    <s v="01 775 753 9790"/>
    <s v="01 775 753 6990"/>
    <s v="cpapelerat@hotmail.com"/>
    <s v="N.d."/>
    <s v="Monserrat Pérez"/>
    <s v="Empleada"/>
    <s v="Rafael Vera Rodríguez"/>
    <s v="Gerente General"/>
    <s v="Librería-papelería"/>
    <n v="3"/>
    <m/>
    <n v="0"/>
    <n v="0"/>
    <n v="1991"/>
    <n v="1991"/>
    <s v="General con área de especialización"/>
    <n v="3"/>
    <s v="Texto"/>
    <s v="Texto"/>
    <s v="No"/>
    <n v="0"/>
    <s v="Sí"/>
    <n v="1"/>
    <s v="No"/>
    <n v="2"/>
    <s v="Trillas, Porrúa, Esfinge y Grupo Editorial Patria"/>
    <n v="25"/>
    <n v="0"/>
    <n v="42"/>
    <n v="67"/>
    <n v="5"/>
    <n v="20"/>
    <n v="30"/>
    <n v="50"/>
    <n v="0"/>
    <n v="100"/>
    <s v="Papelería, artículos de escritorio y ferretería"/>
    <s v="Sí"/>
    <n v="1"/>
    <s v="Sí"/>
    <n v="1"/>
    <s v="Sí"/>
    <n v="1"/>
    <s v="No"/>
    <n v="2"/>
    <s v="No"/>
    <n v="2"/>
    <s v="No"/>
    <n v="2"/>
    <s v="Micro"/>
    <s v="Micro"/>
    <s v="sí"/>
  </r>
  <r>
    <s v=" O.k. Toda… A Lucy no le interesa saber del SINLI."/>
    <s v="Terminada"/>
    <s v="Terminada"/>
    <x v="531"/>
    <n v="132"/>
    <n v="132"/>
    <s v="Central Papelera Tulancingo"/>
    <s v="Central Papelera Tulancingo, S.A. de C.V."/>
    <s v="Sucursal"/>
    <n v="2"/>
    <x v="528"/>
    <s v="Centro"/>
    <n v="43600"/>
    <s v="Hidalgo"/>
    <n v="13"/>
    <s v="Tulancingo"/>
    <s v="01 775 753 0626"/>
    <s v="-"/>
    <s v="01 775 753 6990"/>
    <s v="cpapelerat@hotmail.com"/>
    <s v="N.d."/>
    <s v="Pablo Morales Saavedra"/>
    <s v="Responsable"/>
    <s v="Rafael Vera Rodríguez"/>
    <s v="Gerente General"/>
    <s v="Librería-papelería"/>
    <n v="3"/>
    <m/>
    <n v="0"/>
    <n v="0"/>
    <n v="2006"/>
    <n v="2006"/>
    <s v="General con área de especialización"/>
    <n v="3"/>
    <s v="Texto"/>
    <s v="Texto"/>
    <s v="No"/>
    <n v="0"/>
    <s v="Sí"/>
    <n v="1"/>
    <s v="No"/>
    <n v="2"/>
    <s v="Porrúa, American Book"/>
    <n v="6"/>
    <n v="10"/>
    <n v="2"/>
    <n v="18"/>
    <n v="6"/>
    <n v="20"/>
    <n v="30"/>
    <n v="50"/>
    <n v="0"/>
    <n v="100"/>
    <s v="Papelería, artículos de escritorio y ferretería"/>
    <s v="Sí"/>
    <n v="1"/>
    <s v="Sí"/>
    <n v="1"/>
    <s v="Sí"/>
    <n v="1"/>
    <s v="No"/>
    <n v="2"/>
    <s v="No"/>
    <n v="2"/>
    <s v="No"/>
    <n v="2"/>
    <s v="Micro"/>
    <s v="Micro"/>
    <s v="sí"/>
  </r>
  <r>
    <s v="O.k. Faltó la facturación, me dijeron que es un dato confidencial."/>
    <s v="Terminada"/>
    <s v="Terminada. El señor Mora, no supo o no quizó decirme el dato de facturación y también me dijo que la señorita Elia, es empleada. Reenviado el 7 de noviembre y el 27 de septiembre, a las 11:28 hrs. A mediados de septiembre, de nuevo, reenviarlo. Enviado el 16 de agosto, a las 5:44 p.m. "/>
    <x v="532"/>
    <n v="139"/>
    <n v="139"/>
    <s v="Papelería y Librería Latina "/>
    <s v="Papelería y Librería Latina S. A. de C. V."/>
    <s v="Matriz"/>
    <n v="1"/>
    <x v="529"/>
    <s v="Centro"/>
    <s v="06090"/>
    <s v="Distrito Federal"/>
    <n v="9"/>
    <s v="Cuauhtémoc"/>
    <s v="5542 3803"/>
    <s v="5542 6167"/>
    <s v="5542 3803"/>
    <s v="librerialatina@prodigy.net.mx"/>
    <s v="N.d."/>
    <s v="Alberto Mora Cuevas"/>
    <s v="Empleado de Mostrador"/>
    <s v="Elia Mendoza"/>
    <s v="Empleada"/>
    <s v="Librería-papelería"/>
    <n v="3"/>
    <m/>
    <n v="0"/>
    <n v="0"/>
    <n v="1968"/>
    <n v="1968"/>
    <s v="General con área de especialización"/>
    <n v="3"/>
    <s v="Textos"/>
    <s v="Textos"/>
    <s v="No"/>
    <n v="0"/>
    <s v="No"/>
    <n v="2"/>
    <s v="No"/>
    <n v="2"/>
    <s v="Nadie"/>
    <n v="10"/>
    <n v="40"/>
    <n v="30"/>
    <n v="80"/>
    <n v="10"/>
    <n v="20"/>
    <n v="20"/>
    <n v="60"/>
    <n v="0"/>
    <n v="100"/>
    <s v="Papelería"/>
    <s v="Sí"/>
    <n v="1"/>
    <s v="Sí"/>
    <n v="1"/>
    <s v="No"/>
    <n v="1"/>
    <s v="No"/>
    <n v="2"/>
    <s v="No"/>
    <n v="2"/>
    <s v="No"/>
    <n v="2"/>
    <n v="600000"/>
    <s v="Proyecto o empresa unipersonal"/>
    <m/>
  </r>
  <r>
    <s v="Febrero 17, 2010, a partir de las 5:00 p.m., llamar para contactar al señor Claudio Guerra para que me siga diciendo a partir del número de personas que trabajan en esa  librería. En la dirección electrónica y la página web manejan en plural &quot;cinemanias&quot;,"/>
    <s v="Terminada"/>
    <s v="Terminada. El 14 de febrero, a las 17:01 marqué pero no me contestaron. Reenviado el 5 de octubre a las 14:57 hrs. Volver a llamar, el próximo lunes, 29 de agosto, porque no estaba Norma, secretaria del señor Ramón. A ella la puedo localizar a partir de las 8 de la mañana, aquí serían las 10 de la mañana. Enviado el 16 de agosto, a las 4:12 p.m."/>
    <x v="533"/>
    <n v="140"/>
    <n v="140"/>
    <s v="Librería Jayanes"/>
    <s v="Ramón Padilla Márquez"/>
    <s v="Matriz"/>
    <n v="1"/>
    <x v="530"/>
    <s v="Fracc. Altabrisa"/>
    <n v="22420"/>
    <s v="Baja California"/>
    <n v="2"/>
    <s v="Tijuana"/>
    <s v="01 664 682 0626"/>
    <s v="-"/>
    <s v="N.d."/>
    <s v="jayanes3@hotmail.com"/>
    <s v="N.d."/>
    <s v="Norma Padilla"/>
    <s v="Encargada"/>
    <s v="Ramón Padilla Márquez"/>
    <s v="Propietario"/>
    <s v="Librería"/>
    <n v="1"/>
    <m/>
    <n v="0"/>
    <n v="0"/>
    <n v="1998"/>
    <n v="1998"/>
    <s v="General con área de especialización"/>
    <n v="2"/>
    <s v="Medicina, Psicología, Educación, Matemáticas, Administración, Contabilidad, Derecho, Novela"/>
    <s v="Medicina, Psicología, Educación, Matemáticas, Administración, Contabilidad, Derecho, Novela"/>
    <s v="Centro Comercial &quot;Plaza Altabrisa&quot;"/>
    <n v="2"/>
    <s v="No"/>
    <n v="2"/>
    <s v="No"/>
    <n v="2"/>
    <s v="Nadie"/>
    <n v="68"/>
    <n v="0"/>
    <n v="5"/>
    <n v="73"/>
    <n v="2"/>
    <n v="80"/>
    <n v="20"/>
    <n v="0"/>
    <n v="0"/>
    <n v="100"/>
    <s v="no"/>
    <s v="Sí"/>
    <n v="1"/>
    <s v="Sí"/>
    <n v="1"/>
    <s v="Sí"/>
    <n v="1"/>
    <s v="Sí"/>
    <n v="1"/>
    <s v="No"/>
    <n v="2"/>
    <s v="No"/>
    <n v="2"/>
    <n v="100000"/>
    <s v="Proyecto o empresa unipersonal"/>
    <s v="sí"/>
  </r>
  <r>
    <s v="O.k. Toda... Mandar información de Multipack y el SINLI."/>
    <s v="Terminada"/>
    <s v="Terminada. Reenviado el 5 de octubre a las 12:30 hrs. El 12/09/2011 a las 5:10 p.m., hablé con el señor Guillermo y me comentó que no ha tenido tiempo de revisar el e-mail. Hoy, 29 de agosto, antes de las 6 p.m., volver a llamar para contactar al señor Guillermo. Enviado el 16 de agosto, a las 4:21 p.m"/>
    <x v="534"/>
    <n v="144"/>
    <n v="144"/>
    <s v="Pozos la Casa de la Enciclopedia"/>
    <s v="Pozos La casa de la Enciclopedia, S.A de C.V."/>
    <s v="Matriz"/>
    <n v="1"/>
    <x v="531"/>
    <s v="Juárez"/>
    <s v="06600"/>
    <s v="Distrito Federal"/>
    <n v="9"/>
    <s v="Cuauhtémoc"/>
    <s v="5511 8589"/>
    <s v="-"/>
    <s v="5511 8589"/>
    <s v="lacasadelaenciclopedia@yahoo.com.mx"/>
    <s v="N.d."/>
    <s v="Guillermo Pozos Niño"/>
    <s v="Propietario"/>
    <s v="Guillermo Pozos Niño"/>
    <s v="Propietario"/>
    <s v="Librería"/>
    <n v="1"/>
    <m/>
    <n v="0"/>
    <n v="0"/>
    <n v="1999"/>
    <n v="1999"/>
    <s v="General con área de especialización"/>
    <n v="2"/>
    <s v="Enciclopedias"/>
    <s v="Enciclopedias"/>
    <s v="Glorieta del Metro Insurgentes"/>
    <n v="3"/>
    <s v="Sí"/>
    <n v="1"/>
    <s v="No"/>
    <n v="1"/>
    <s v="Océano, Larousse, Reymo y Euroméxico"/>
    <n v="50"/>
    <n v="50"/>
    <n v="4"/>
    <n v="104"/>
    <n v="1"/>
    <n v="100"/>
    <n v="0"/>
    <n v="0"/>
    <n v="0"/>
    <n v="100"/>
    <s v="no"/>
    <s v="Sí"/>
    <n v="1"/>
    <s v="Sí"/>
    <n v="1"/>
    <s v="No"/>
    <n v="2"/>
    <s v="No"/>
    <n v="2"/>
    <s v="No"/>
    <n v="2"/>
    <s v="No"/>
    <n v="2"/>
    <s v="N.d."/>
    <s v="N.d."/>
    <s v="no"/>
  </r>
  <r>
    <s v="O.k. La facturación no me la quiso decir…"/>
    <s v="Terminada"/>
    <s v="Terminada. Reenviado el 17 de octubre a las 5:55 p.m. El 27 de septiembre, a partir de las 5:30 p.m., puedo localizar a Dorian. El 13 de septiembre, a las 12:00 p.m., volver a llamar. Enviado el 16 de agosto, a las 3:07 p.m. "/>
    <x v="535"/>
    <n v="145"/>
    <n v="145"/>
    <s v="Librería La Ceiba"/>
    <s v="Dorian Ruiz Palma"/>
    <s v="Matriz"/>
    <n v="1"/>
    <x v="532"/>
    <s v="Centro"/>
    <n v="29000"/>
    <s v="Chiapas"/>
    <n v="5"/>
    <s v="Tuxtla Gutiérrez"/>
    <s v="01 961 611 1300"/>
    <s v="-"/>
    <s v="01 961 611 1300"/>
    <s v="dorian486@hotmail.com"/>
    <s v="www.laceiba-libreria.com"/>
    <s v="Diego Pérez "/>
    <s v="Encargado"/>
    <s v="Dorian Ruiz Palma"/>
    <s v="Propietaria"/>
    <s v="Librería"/>
    <n v="1"/>
    <m/>
    <n v="0"/>
    <n v="0"/>
    <n v="1992"/>
    <n v="1992"/>
    <s v="General "/>
    <n v="1"/>
    <s v=""/>
    <s v=""/>
    <s v="No"/>
    <n v="0"/>
    <s v="Sí"/>
    <n v="1"/>
    <s v="No"/>
    <n v="2"/>
    <s v="Paidós, Alfa Omega y Planeta"/>
    <n v="50"/>
    <n v="0"/>
    <n v="4"/>
    <n v="54"/>
    <n v="3"/>
    <n v="80"/>
    <n v="20"/>
    <n v="0"/>
    <n v="0"/>
    <n v="100"/>
    <s v="Entrega de libros a domicilio"/>
    <s v="Sí"/>
    <n v="1"/>
    <s v="Sí"/>
    <n v="1"/>
    <s v="Sí"/>
    <n v="1"/>
    <s v="No"/>
    <n v="2"/>
    <s v="No"/>
    <n v="2"/>
    <s v="No"/>
    <n v="2"/>
    <n v="800000"/>
    <s v="Proyecto o empresa unipersonal"/>
    <s v="sí"/>
  </r>
  <r>
    <s v="O.k. Falta la facturación, Silvia me llamará para decirme este dato.  Sergio Castillo, ya no labora ahí. Enviar la correspondencia en atención al señor José Guillermo Castillo Arenas. Mandar información de Multipack y el SINLI. Apenas empezaron a vender e"/>
    <s v="Terminada"/>
    <s v="Terminada. Incompleta, faltan los porcentajes y la facturación anual"/>
    <x v="536"/>
    <n v="145"/>
    <n v="145"/>
    <s v="Librería La Ceiba"/>
    <s v="Rocío Ruiz Palma"/>
    <s v="Sucursal"/>
    <n v="2"/>
    <x v="533"/>
    <s v="Centro"/>
    <n v="30700"/>
    <s v="Chiapas"/>
    <n v="5"/>
    <s v="Tapachula"/>
    <s v="01 962 626 9724"/>
    <s v="01 962 625 9537"/>
    <s v="01 962 626 9724"/>
    <s v="ventas@laceiba-libreria.com"/>
    <s v="www.laceiba-libreria.com"/>
    <s v="Amelia López"/>
    <s v="C.P."/>
    <s v="Rocío Ruiz Palma"/>
    <s v="Gerente General"/>
    <s v="Librería"/>
    <n v="1"/>
    <m/>
    <n v="0"/>
    <n v="0"/>
    <n v="1991"/>
    <n v="1991"/>
    <s v="General "/>
    <n v="1"/>
    <s v="Texto"/>
    <s v=""/>
    <s v="No"/>
    <n v="0"/>
    <s v="Sí"/>
    <n v="1"/>
    <s v="No"/>
    <n v="2"/>
    <s v="Paidós, Alfa Omega y Planeta"/>
    <n v="200"/>
    <n v="200"/>
    <n v="50"/>
    <n v="450"/>
    <n v="14"/>
    <n v="90"/>
    <n v="0"/>
    <n v="10"/>
    <n v="0"/>
    <n v="100"/>
    <s v="Papelería"/>
    <s v="Sí"/>
    <n v="1"/>
    <s v="Sí"/>
    <n v="1"/>
    <s v="Sí"/>
    <n v="1"/>
    <s v="No"/>
    <n v="1"/>
    <s v="Sí"/>
    <n v="1"/>
    <s v="No"/>
    <n v="2"/>
    <n v="9000000"/>
    <s v="Pequeña"/>
    <s v="sí"/>
  </r>
  <r>
    <s v="Falta la facturación anual, el señor José Luis Ángel me llamará para darme este dato. Agosto 13, 2009."/>
    <s v="Terminada"/>
    <s v="Terminada. El 14 de febrero, a las 5:13 p.m., marqué pero no me contestaron. Reenviado el 8 de noviembre a las 14:39 hrs. (Rebotado, porque creo que estaba mal escrita la dirección electrónica.) Reenviado el 31 de octubre a las 4:34 p.m. Reenviado el 26 de septiembre a las 11:08 a.m. El primer número de teléfono esta fuera de servicio, no es necesario que se reporte al 050. Enviado el 17 de agosto, a las 12:59 p.m."/>
    <x v="537"/>
    <n v="147"/>
    <n v="147"/>
    <s v="Librería Impulso Cultural de Jalisco"/>
    <s v="Impulso Cultural de Jalisco, S.A. de C.V."/>
    <s v="Matriz"/>
    <n v="1"/>
    <x v="534"/>
    <s v="Artesanos"/>
    <s v="44200"/>
    <s v="Jalisco"/>
    <n v="14"/>
    <s v="Guadalajara"/>
    <s v="01 33 3825 1257"/>
    <m/>
    <s v="01 33 3825 2787"/>
    <s v="ventas@impulsocultural.com"/>
    <s v="www.impulsocultural.com"/>
    <s v="Cyntia Guzmán / Margarita Ruiz Pacheco"/>
    <s v="Gerente de Ventas / Auxiliar Secretarial"/>
    <s v="Martha Gloria Guzmán"/>
    <s v="Contadora"/>
    <s v="Librería"/>
    <n v="1"/>
    <m/>
    <n v="0"/>
    <n v="0"/>
    <n v="1991"/>
    <n v="1991"/>
    <s v="Especializada"/>
    <n v="3"/>
    <s v="Enciclopedias y Libros Infantiles"/>
    <s v="Enciclopedias y Libros Infantiles"/>
    <s v="No"/>
    <n v="0"/>
    <s v="Sí"/>
    <n v="1"/>
    <s v="No"/>
    <n v="2"/>
    <s v="Océano, Random House Mondadori y Planeta"/>
    <n v="55"/>
    <n v="40"/>
    <n v="40"/>
    <n v="135"/>
    <n v="11"/>
    <n v="100"/>
    <n v="0"/>
    <n v="0"/>
    <n v="0"/>
    <n v="100"/>
    <s v="no"/>
    <s v="Sí"/>
    <n v="1"/>
    <s v="Sí"/>
    <n v="1"/>
    <s v="Sí"/>
    <n v="1"/>
    <s v="No"/>
    <n v="2"/>
    <s v="Sí"/>
    <n v="1"/>
    <s v="Sí"/>
    <n v="1"/>
    <n v="11000000"/>
    <s v="Pequeña"/>
    <s v="sí"/>
  </r>
  <r>
    <s v="O.k. Toda…"/>
    <s v="Terminada"/>
    <s v="Terminada"/>
    <x v="538"/>
    <n v="149"/>
    <n v="149"/>
    <s v="Liga Bíblica Internacional"/>
    <s v="Liga Bíblica Internacional, A.C."/>
    <s v="Sucursal"/>
    <n v="2"/>
    <x v="535"/>
    <s v="Milpillas"/>
    <n v="62387"/>
    <s v="Morelos"/>
    <n v="17"/>
    <s v="Cuernavaca"/>
    <s v="01 777 312 5444"/>
    <s v="-"/>
    <s v="01 777 312 5444"/>
    <s v="marquez.joel01@gmail.com"/>
    <s v="www.laligabiblica.org.mx"/>
    <s v="Joel Márquez Alvarado"/>
    <s v="Encargado"/>
    <s v="Israel Islas"/>
    <s v="Director General"/>
    <s v="Librería"/>
    <n v="1"/>
    <m/>
    <n v="0"/>
    <n v="1"/>
    <n v="2002"/>
    <n v="2002"/>
    <s v="Especializada"/>
    <n v="3"/>
    <s v="Biblias"/>
    <s v="Biblias"/>
    <s v="No"/>
    <n v="0"/>
    <s v="No"/>
    <n v="2"/>
    <s v="No"/>
    <n v="2"/>
    <s v="no"/>
    <n v="11"/>
    <n v="4"/>
    <n v="3"/>
    <n v="18"/>
    <n v="1"/>
    <n v="100"/>
    <n v="0"/>
    <n v="0"/>
    <n v="0"/>
    <n v="100"/>
    <s v="Entrenamiento en las iglesias sobre evangelismo y discipulado."/>
    <s v="Sí"/>
    <n v="1"/>
    <s v="Sí"/>
    <n v="1"/>
    <s v="Sí"/>
    <n v="1"/>
    <s v="Sí"/>
    <n v="1"/>
    <s v="Sí"/>
    <n v="1"/>
    <s v="No"/>
    <n v="2"/>
    <n v="300000"/>
    <s v="Proyecto o empresa unipersonal"/>
    <s v="no"/>
  </r>
  <r>
    <s v="Facturación.  Hoy, 17 de noviembre, a Silvia Canales le solicité por e-mail la actualización."/>
    <s v="Terminada"/>
    <s v="Volver a llamar. La Liga Bíblica de México, cerró muchas sucursales y el señor Antonio de la Cruz se quedó con esta librería, obviamente, este lugar es independiente y la abrió el 1 de abril de 2011. El señor De la Cruz, todavía no sabe cual va a ser la razón social. "/>
    <x v="539"/>
    <n v="960"/>
    <n v="149"/>
    <s v="La Luz Bíblica"/>
    <s v="Antonio de la Cruz Jabalera"/>
    <s v="Matriz"/>
    <n v="2"/>
    <x v="536"/>
    <s v="Bienestar"/>
    <n v="81280"/>
    <s v="Sinaloa"/>
    <n v="25"/>
    <s v="Los Mochis"/>
    <s v="01 668 812 8626"/>
    <m/>
    <s v="01 668 812 8626"/>
    <s v="galmato@hotmail.com"/>
    <s v="N.d."/>
    <s v="Antonio de la Cruz Jabalera"/>
    <s v="Propietario"/>
    <s v="Antonio de la Cruz"/>
    <s v="Propietario"/>
    <s v="Librería"/>
    <n v="1"/>
    <m/>
    <n v="0"/>
    <n v="1"/>
    <d v="2011-04-01T00:00:00"/>
    <n v="2011"/>
    <s v="Especializada"/>
    <n v="3"/>
    <s v="Material Cristiano: Biblias, Textos Cristianos"/>
    <s v="Material Cristiano: Biblias, Textos Cristianos"/>
    <s v="No"/>
    <n v="0"/>
    <s v="Sí"/>
    <n v="1"/>
    <s v="No"/>
    <n v="1"/>
    <s v="Librería Maranatha"/>
    <n v="20"/>
    <n v="4"/>
    <n v="6"/>
    <n v="30"/>
    <n v="1"/>
    <n v="95"/>
    <n v="0"/>
    <n v="5"/>
    <n v="0"/>
    <n v="100"/>
    <s v="Camisetas, agendas, tazas, folletos, separadores de libros, revistas, forros para biblias y bolsas, Entrega de libros a domicilio"/>
    <s v="No"/>
    <n v="2"/>
    <s v="No"/>
    <n v="2"/>
    <s v="No"/>
    <n v="2"/>
    <s v="No"/>
    <n v="2"/>
    <s v="No"/>
    <n v="2"/>
    <s v="No"/>
    <n v="2"/>
    <n v="135000"/>
    <s v="Proyecto o empresa unipersonal"/>
    <s v="sí"/>
  </r>
  <r>
    <m/>
    <s v="Terminada"/>
    <s v="Terminada"/>
    <x v="540"/>
    <n v="960"/>
    <n v="149"/>
    <s v="Ministerios Emanuel"/>
    <s v="Ministerios Emanuel"/>
    <s v="Matriz"/>
    <n v="2"/>
    <x v="537"/>
    <s v="Fracc. Jardines del Estadio"/>
    <n v="78280"/>
    <s v="San Luis Potosí"/>
    <n v="24"/>
    <s v="San Luis Potosí"/>
    <s v="01 444 815 3636"/>
    <s v="-"/>
    <s v="N.d."/>
    <s v="m.emanuel77@hotmail.com"/>
    <s v="N.d."/>
    <s v="Mario Ramírez Sánchez / María Ruth Vázquez  "/>
    <s v="Propietarios"/>
    <s v="Mario Ramírez Sánchez / María Ruth Vázquez  "/>
    <s v="Propietarios"/>
    <s v="Librería"/>
    <n v="1"/>
    <m/>
    <n v="0"/>
    <n v="1"/>
    <d v="2000-10-01T00:00:00"/>
    <d v="2011-04-01T00:00:00"/>
    <s v="Especializada"/>
    <n v="3"/>
    <s v="Biblias, Textos Religiosos"/>
    <s v="Biblias, Textos Religiosos"/>
    <s v="No"/>
    <n v="0"/>
    <s v="Sí"/>
    <n v="1"/>
    <s v="Sí"/>
    <n v="1"/>
    <s v="Librería Arcoiris"/>
    <n v="7"/>
    <n v="2"/>
    <n v="1.5"/>
    <n v="10.5"/>
    <n v="1"/>
    <n v="100"/>
    <n v="0"/>
    <n v="0"/>
    <n v="0"/>
    <n v="100"/>
    <s v="no"/>
    <s v="No"/>
    <n v="2"/>
    <s v="No"/>
    <n v="2"/>
    <s v="No"/>
    <n v="2"/>
    <s v="No"/>
    <n v="2"/>
    <s v="No"/>
    <n v="2"/>
    <s v="No"/>
    <n v="2"/>
    <s v="N.d."/>
    <s v="N.d."/>
    <s v="no"/>
  </r>
  <r>
    <s v="O.k. Se mantienen con la misma facturación…"/>
    <s v="Terminada"/>
    <s v="Terminada. Fuera de servicio el primer número de teléfono y en el segundo, no me contestaron, 7 de marzo, a las 4:35 p.m. El 20 de febrero, alrededor de las 3:00 p.m., volver a llamar para contactar al señor José Ramón Corona. Por e-mail, confirmación de recibido el 25/10/2011 a las 11:22 a.m. Reenviado el 24 de octubre a las 5:53 p.m. Por e-mail, confirmación de recibido el miércoles 17 de agosto, a las 10:52 hrs."/>
    <x v="541"/>
    <n v="158"/>
    <n v="158"/>
    <s v="Librería La Rana Sabia"/>
    <s v="Librería La Rana Sabia, S. de R.L. de C.V."/>
    <s v="Matriz"/>
    <n v="1"/>
    <x v="538"/>
    <s v="Centro"/>
    <n v="62000"/>
    <s v="Morelos"/>
    <n v="17"/>
    <s v="Cuernavaca"/>
    <s v="01 777 312 1050"/>
    <s v="01 777 314 3840 bueno"/>
    <s v="01 777 318 4536 bueno"/>
    <s v="jrcorona@prodigy.net.mx"/>
    <s v="N.d."/>
    <s v="José Ramón Corona Ojeda"/>
    <s v="Propietario"/>
    <s v="José Ramón Corona"/>
    <s v="Propietario"/>
    <s v="Librería"/>
    <n v="1"/>
    <m/>
    <n v="0"/>
    <n v="0"/>
    <n v="1989"/>
    <n v="1989"/>
    <s v="General"/>
    <n v="2"/>
    <s v="Libros Técnicos, de Texto"/>
    <s v="Técnicos, de Texto"/>
    <s v="No"/>
    <n v="6"/>
    <s v="Sí"/>
    <n v="1"/>
    <s v="No"/>
    <n v="2"/>
    <s v="Planeta, Colofón y Delti"/>
    <n v="55"/>
    <n v="20"/>
    <n v="10"/>
    <n v="85"/>
    <n v="6"/>
    <n v="40"/>
    <n v="60"/>
    <n v="0"/>
    <n v="0"/>
    <n v="100"/>
    <s v="Entrega a domicilio"/>
    <s v="Sí"/>
    <n v="1"/>
    <s v="Sí"/>
    <n v="1"/>
    <s v="Sí"/>
    <n v="1"/>
    <s v="No"/>
    <n v="2"/>
    <s v="No"/>
    <n v="2"/>
    <s v="No"/>
    <n v="2"/>
    <n v="5000000"/>
    <s v="N.d."/>
    <s v="sí"/>
  </r>
  <r>
    <s v="O.k. Toda…"/>
    <s v="Terminada"/>
    <s v="Terminada. El martes, 21 de febrero, de 10:00 a 12:00 hrs., intentar hablar con la señorita Marisol. "/>
    <x v="542"/>
    <n v="158"/>
    <n v="158"/>
    <s v="Librería La Rana de la Casona"/>
    <s v="Librería La Rana Sabia, S. de R.L. de C.V."/>
    <s v="Sucursal"/>
    <n v="2"/>
    <x v="539"/>
    <s v="Centro"/>
    <n v="62000"/>
    <s v="Morelos"/>
    <n v="17"/>
    <s v="Cuernavaca"/>
    <s v="01 777 314 3468"/>
    <s v="-"/>
    <s v="01 777 314 3468"/>
    <s v="ranacasona@prodigy.net.mx"/>
    <s v="N.d."/>
    <s v="Marisol Díaz Guerrero / Erick González"/>
    <s v="Gerente General / Encargado de Mostrador"/>
    <s v="José Ramón Corona"/>
    <s v="Propietario"/>
    <s v="Librería"/>
    <n v="1"/>
    <m/>
    <n v="0"/>
    <n v="0"/>
    <n v="2008"/>
    <n v="2008"/>
    <s v="General"/>
    <n v="1"/>
    <s v="Libros Técnicos, de Texto"/>
    <m/>
    <s v="Museo la Casona Spencer"/>
    <n v="5"/>
    <s v="Sí"/>
    <n v="1"/>
    <s v="No"/>
    <n v="2"/>
    <s v="Planeta, Colofón y Delti"/>
    <n v="20"/>
    <n v="0"/>
    <n v="2"/>
    <n v="22"/>
    <n v="2"/>
    <n v="30"/>
    <n v="70"/>
    <n v="0"/>
    <n v="0"/>
    <n v="100"/>
    <s v="Café y entrega a domicilio"/>
    <s v="Sí"/>
    <n v="1"/>
    <s v="Sí"/>
    <n v="1"/>
    <s v="Sí"/>
    <n v="1"/>
    <s v="Sí"/>
    <n v="2"/>
    <s v="No"/>
    <n v="2"/>
    <s v="No"/>
    <n v="2"/>
    <s v="N.d."/>
    <s v="N.d."/>
    <s v="sí"/>
  </r>
  <r>
    <s v="O.k. Toda…"/>
    <s v="Terminada"/>
    <s v="Terminada"/>
    <x v="543"/>
    <n v="161"/>
    <n v="161"/>
    <s v="Otro Lugar de la Mancha"/>
    <s v="Un Lugar de la Mancha, S.A. de C.V."/>
    <s v="Sucursal"/>
    <n v="2"/>
    <x v="540"/>
    <s v="Chapultepec Morales"/>
    <s v="11570"/>
    <s v="Distrito Federal"/>
    <n v="9"/>
    <s v="Miguel Hidalgo"/>
    <s v="5280 4826"/>
    <s v="5280 4834"/>
    <s v="5280 4834"/>
    <s v="udelamancha@yahoo.com.mx / lamancha@data.net.mx"/>
    <s v="www.lamancha.com.mx"/>
    <s v="María del Refugio Gómez"/>
    <s v="C.P."/>
    <s v="Otilia Pérez"/>
    <s v="Gerente administrativo"/>
    <s v="Cadena de consumos culturales"/>
    <n v="4"/>
    <m/>
    <n v="0"/>
    <n v="0"/>
    <n v="2000"/>
    <n v="2000"/>
    <s v="General "/>
    <n v="1"/>
    <m/>
    <s v=""/>
    <s v="No"/>
    <n v="0"/>
    <s v="Sí"/>
    <n v="1"/>
    <s v="No"/>
    <n v="2"/>
    <s v="Colofón, Planeta y Santillana"/>
    <n v="314"/>
    <n v="18"/>
    <n v="17"/>
    <n v="349"/>
    <n v="4"/>
    <n v="100"/>
    <n v="0"/>
    <s v="N.d."/>
    <n v="0"/>
    <n v="100"/>
    <s v="Libretas, plumas, porta-retratos, velas, cuadros y audio-libros, etc. Foro para presentaciones de libros"/>
    <s v="Sí"/>
    <n v="1"/>
    <s v="Sí"/>
    <n v="1"/>
    <s v="Sí"/>
    <n v="1"/>
    <s v="No"/>
    <n v="2"/>
    <s v="No"/>
    <n v="2"/>
    <s v="No"/>
    <n v="2"/>
    <s v="N.d."/>
    <s v="N.d."/>
    <s v="sí"/>
  </r>
  <r>
    <s v="El señor Alejandro Gallardo Cabiades me dijo que tiempo atrás tenían esta librería, pero dejó de pertenecer a ellos. Aunque llamé a esta librería y me contesto una mujer diciéndome que no me pueden dar ningún dato."/>
    <s v="Baja"/>
    <s v="Terminada"/>
    <x v="544"/>
    <n v="161"/>
    <n v="161"/>
    <s v="Un Lugar de la Mancha Arcos"/>
    <s v="Un Lugar de la Mancha, S.A. de C.V."/>
    <s v="Sucursal"/>
    <n v="2"/>
    <x v="541"/>
    <s v="Bosques de las Lomas"/>
    <s v="05120"/>
    <s v="Distrito Federal"/>
    <n v="9"/>
    <s v="Cuajimalpa de Morelos"/>
    <s v="9135 0025"/>
    <s v="9135 0026"/>
    <s v="Pedir tono"/>
    <s v="paola.denisse.arcos@gmail.com / lamanchaprado@gmail.com"/>
    <s v="www.lamancha.com.mx"/>
    <s v="Georgina Acosta / María del Refugio Gómez"/>
    <s v="Auxiliar administrativo / C.P."/>
    <s v="Otilia Pérez"/>
    <s v="Gerente administrativo"/>
    <s v="Cadena de consumos culturales"/>
    <n v="4"/>
    <m/>
    <n v="0"/>
    <n v="0"/>
    <n v="2008"/>
    <n v="2008"/>
    <s v="General"/>
    <n v="1"/>
    <m/>
    <s v=""/>
    <s v="Centro Comercial Arcos Bosques"/>
    <n v="2"/>
    <s v="Sí"/>
    <n v="1"/>
    <s v="No"/>
    <n v="2"/>
    <s v="Colofón, Planeta y Santillana"/>
    <n v="120"/>
    <n v="20"/>
    <n v="17"/>
    <n v="157"/>
    <n v="4"/>
    <n v="100"/>
    <n v="0"/>
    <s v="N.d."/>
    <n v="0"/>
    <n v="100"/>
    <s v="Libretas, plumas, porta-retratos, velas, cuadros y audio-libros, etc. Foro para presentaciones de libros"/>
    <s v="Sí"/>
    <n v="1"/>
    <s v="Sí"/>
    <n v="1"/>
    <s v="Sí"/>
    <n v="1"/>
    <s v="No"/>
    <n v="2"/>
    <s v="No"/>
    <n v="2"/>
    <s v="No"/>
    <n v="2"/>
    <s v="N.d."/>
    <s v="N.d."/>
    <s v="sí"/>
  </r>
  <r>
    <s v="O.k. Toda… "/>
    <s v="Terminada"/>
    <s v="Terminada"/>
    <x v="545"/>
    <n v="164"/>
    <n v="164"/>
    <s v="Librerías Verbum"/>
    <s v="Ediciones Verbo Divino, S.A. de C.V."/>
    <s v="Sucursal"/>
    <n v="2"/>
    <x v="542"/>
    <s v="Lomas de la Victoria"/>
    <s v="45608"/>
    <s v="Jalisco"/>
    <n v="14"/>
    <s v="Tlaquepaque"/>
    <s v="01 33 3144 3322"/>
    <s v="01 33 3144 3073"/>
    <s v="01 33 3144 3322"/>
    <s v="evdgdl@prodigy.net.mx"/>
    <s v="www.libreriasverbum.com.mx"/>
    <s v="Joaquín Bodego Martínez"/>
    <s v="Director"/>
    <s v="Joaquín Ascona"/>
    <s v="Director general"/>
    <s v="Librería"/>
    <n v="1"/>
    <m/>
    <n v="0"/>
    <n v="0"/>
    <n v="2005"/>
    <n v="2005"/>
    <s v="Especializada"/>
    <n v="3"/>
    <s v="Religión Católica"/>
    <s v="Religión Católica"/>
    <s v="No"/>
    <n v="0"/>
    <s v="Sí"/>
    <n v="1"/>
    <s v="Sí"/>
    <n v="1"/>
    <s v="no"/>
    <n v="550"/>
    <n v="125"/>
    <n v="30"/>
    <n v="705"/>
    <n v="5"/>
    <n v="100"/>
    <n v="0"/>
    <n v="0"/>
    <n v="0"/>
    <n v="100"/>
    <s v="no"/>
    <s v="Sí"/>
    <n v="1"/>
    <s v="Sí"/>
    <n v="1"/>
    <s v="No"/>
    <n v="1"/>
    <s v="No"/>
    <n v="2"/>
    <s v="No"/>
    <n v="2"/>
    <s v="No"/>
    <n v="2"/>
    <s v="N.d."/>
    <s v="N.d."/>
    <s v="sí"/>
  </r>
  <r>
    <m/>
    <s v="Terminada"/>
    <s v="Terminada. Reenviado el 19 de octubre a las 15:05 hrs. El 6 de octubre hablé con el señor Francisco Javier y él le preguntará al señor Feliciano si recibió el e-mail.  Enviado el 13 de septiembre, a las 6:12 p.m. "/>
    <x v="546"/>
    <n v="166"/>
    <n v="166"/>
    <s v="Librería Varci"/>
    <s v="Feliciano Cirión Montes de Oca"/>
    <s v="Matriz"/>
    <n v="1"/>
    <x v="543"/>
    <s v="Tacuba"/>
    <s v="11410"/>
    <s v="Distrito Federal"/>
    <n v="9"/>
    <s v="Miguel Hidalgo"/>
    <s v="5527 7057"/>
    <s v="-"/>
    <s v="5527 7057"/>
    <s v="N.d."/>
    <s v="N.d."/>
    <s v="Francisco Javier Horacio Sáenz"/>
    <s v="Encargado"/>
    <s v="Feliciano Cirión Montes de Oca"/>
    <s v="Propietario"/>
    <s v="Librería"/>
    <n v="1"/>
    <m/>
    <n v="0"/>
    <n v="0"/>
    <n v="1962"/>
    <n v="1962"/>
    <s v="General con área de especialización"/>
    <n v="1"/>
    <s v="Texto"/>
    <m/>
    <s v="No"/>
    <n v="0"/>
    <s v="No"/>
    <n v="2"/>
    <s v="No"/>
    <n v="2"/>
    <s v="Nadie"/>
    <n v="30"/>
    <n v="0"/>
    <n v="1"/>
    <n v="31"/>
    <n v="2"/>
    <n v="10"/>
    <n v="90"/>
    <n v="0"/>
    <n v="0"/>
    <n v="100"/>
    <s v="no"/>
    <s v="Sí"/>
    <n v="2"/>
    <s v="Sí"/>
    <n v="2"/>
    <s v="No"/>
    <n v="2"/>
    <s v="No"/>
    <n v="2"/>
    <s v="No"/>
    <n v="2"/>
    <s v="No"/>
    <n v="2"/>
    <n v="700000"/>
    <s v="Micro"/>
    <s v="no"/>
  </r>
  <r>
    <s v="Febrero 3, 2010, llamé hoy, y el número de teléfono esta fuera de servicio. Falta la facturación y los porcentajes. La C.P. Lourdes Flores Velázquez nos puede ayudar con esta información. Diana le preguntará a la C.P. Flores. Agosto 18, 2009. Mandar infor"/>
    <s v="Terminada"/>
    <s v="Terminada. Reenviado el 5 de octubre a las 1:16 p.m. Enviado el 12 de septiembre a las 5:21 p.m. "/>
    <x v="547"/>
    <n v="169"/>
    <n v="169"/>
    <s v="Librería Nori"/>
    <s v="Distribuidora Noriega, S.A. de C.V."/>
    <s v="Matriz"/>
    <n v="1"/>
    <x v="544"/>
    <s v="Lomas Virreyes"/>
    <s v="11000"/>
    <s v="Distrito Federal"/>
    <n v="9"/>
    <s v="Miguel Hidalgo"/>
    <s v="5520 6592"/>
    <s v="5202 8985"/>
    <s v="5202 8985"/>
    <s v="libnori@hotmail.com"/>
    <s v="N.d."/>
    <s v="Everardo García "/>
    <s v="Responsable de Librería"/>
    <s v="Miguel Noriega Arias"/>
    <s v="Propietario"/>
    <s v="Editorial"/>
    <n v="2"/>
    <s v="General"/>
    <n v="1"/>
    <n v="0"/>
    <n v="1989"/>
    <n v="1989"/>
    <s v="Especializada"/>
    <n v="3"/>
    <s v="Infantil, Bestsellers"/>
    <s v="Infantil, Bestsellers"/>
    <s v="No"/>
    <n v="0"/>
    <s v="Sí"/>
    <n v="1"/>
    <s v="No"/>
    <n v="2"/>
    <s v="Océano, Planeta, Suromex, Random House y Edmax"/>
    <n v="100"/>
    <n v="0"/>
    <n v="4"/>
    <n v="104"/>
    <n v="3"/>
    <n v="40"/>
    <n v="20"/>
    <n v="40"/>
    <n v="0"/>
    <n v="100"/>
    <s v="Material didáctos y envoltura de regalos"/>
    <s v="Sí"/>
    <n v="1"/>
    <s v="Sí"/>
    <n v="1"/>
    <s v="No"/>
    <n v="1"/>
    <s v="No"/>
    <n v="2"/>
    <s v="No"/>
    <n v="2"/>
    <s v="No"/>
    <n v="2"/>
    <s v="N.d."/>
    <s v="N.d."/>
    <m/>
  </r>
  <r>
    <s v="O.k. Toda… Se modificaron los mt2 debido a que teníamos los mt2 del área de papelería."/>
    <s v="Terminada"/>
    <s v="Terminada. Reenviado el 26 de octubre a las 13:42 hrs. Por e-mail, confirmación de recibido. Reenviado el 30 de agosto, a las 4:14 p.m., hablé con Martha González y me comentó que Cristina, según no recibió el e-mail.  Enviado el 16 de agosto, a las 5:19 p.m. "/>
    <x v="548"/>
    <n v="170"/>
    <n v="170"/>
    <s v="Librería Pegaso"/>
    <s v="Librería Pegaso, S.A. de C.V."/>
    <s v="Matriz"/>
    <n v="1"/>
    <x v="545"/>
    <s v="Roma"/>
    <s v="06700"/>
    <s v="Distrito Federal"/>
    <n v="9"/>
    <s v="Cuauhtémoc"/>
    <s v="5511 1566"/>
    <s v="5208 0174"/>
    <s v="5511 1566"/>
    <s v="libreria_pegaso@hotmail.com"/>
    <s v="N.d."/>
    <s v="Martha González"/>
    <s v="Gerente  "/>
    <s v="Cristina Woolrich Barrera"/>
    <s v="Directora General"/>
    <s v="Librería"/>
    <n v="1"/>
    <m/>
    <n v="0"/>
    <n v="0"/>
    <n v="1993"/>
    <n v="1993"/>
    <s v="General"/>
    <m/>
    <s v="Literatura, Arte, Infantil, Novedades"/>
    <s v="Literatura, Arte, Infantil, Novedades"/>
    <s v="Casa Lamm"/>
    <n v="5"/>
    <s v="Sí"/>
    <n v="1"/>
    <s v="No"/>
    <n v="2"/>
    <s v="Random House de Estados Unidos, Santillana, Planeta y Océano "/>
    <n v="100"/>
    <n v="50"/>
    <n v="30"/>
    <n v="180"/>
    <n v="4"/>
    <n v="70"/>
    <n v="0"/>
    <n v="30"/>
    <n v="0"/>
    <n v="100"/>
    <s v="Joyería y discos. "/>
    <s v="Sí"/>
    <n v="1"/>
    <s v="Sí"/>
    <n v="1"/>
    <s v="Sí"/>
    <n v="1"/>
    <s v="No"/>
    <n v="2"/>
    <s v="No"/>
    <n v="2"/>
    <s v="No"/>
    <n v="2"/>
    <s v="N.d."/>
    <s v="N.d."/>
    <s v="sí"/>
  </r>
  <r>
    <s v="O.k. Toda…"/>
    <s v="Terminada"/>
    <s v="Terminada. Hablar con la señorita Edith Cedillo, el 20 de febrero,  alrededor de las 4 de la tarde. Confirmación de recibido este mismo día… Reenviado el 31 de octubre a las 11:55 hrs. Por e-mail, confirmación de recibido el miércoles 17 de agosto, a las 14:11 hrs. "/>
    <x v="549"/>
    <n v="171"/>
    <n v="171"/>
    <s v="Distribuidora Parroquial San Antonio"/>
    <s v="Distribuidora Parroquial de San Antonio, S.A. de C.V."/>
    <s v="Matriz"/>
    <n v="1"/>
    <x v="546"/>
    <s v="Narvarte"/>
    <s v="03020"/>
    <s v="Distrito Federal"/>
    <n v="9"/>
    <s v="Benito Juárez"/>
    <s v="5538 4359"/>
    <s v="5530 7877"/>
    <s v="5538 4359"/>
    <s v="parrsana@prodigy.net.mx"/>
    <s v="www.promocionesparroquialdesanantonio.com.mx"/>
    <s v="Edith Cedillo / Eric Higuera Portillo"/>
    <s v="Auxiliar Contable / Administrador"/>
    <s v="Martha Adriana Moro"/>
    <s v="Directora General"/>
    <s v="Librería"/>
    <n v="1"/>
    <m/>
    <n v="0"/>
    <n v="0"/>
    <n v="1989"/>
    <n v="1989"/>
    <s v="Especializada"/>
    <n v="3"/>
    <s v="Religión"/>
    <s v="Religión"/>
    <s v="No"/>
    <n v="0"/>
    <s v="Sí"/>
    <n v="1"/>
    <s v="Sí"/>
    <n v="1"/>
    <s v="no"/>
    <n v="200"/>
    <n v="0"/>
    <n v="20"/>
    <n v="220"/>
    <n v="8"/>
    <n v="100"/>
    <n v="0"/>
    <n v="0"/>
    <n v="0"/>
    <n v="100"/>
    <s v="no"/>
    <s v="Sí"/>
    <n v="1"/>
    <s v="Sí"/>
    <n v="1"/>
    <s v="Sí"/>
    <n v="1"/>
    <s v="Sí"/>
    <n v="1"/>
    <s v="No"/>
    <n v="2"/>
    <s v="No "/>
    <n v="2"/>
    <s v="Proyecto o empresa unipersonal"/>
    <s v="Proyecto o empresa unipersonal"/>
    <s v="no"/>
  </r>
  <r>
    <s v="O.k. Toda... Mandar información de Multipack y el SINLI."/>
    <s v="Terminada"/>
    <s v="Terminada. Anay, me ayudó con la actualización de los datos de la librería, de todas maneras, a través del correo electrónico volví a solicitar la información. El 21 de febrero a las 5:31 p.m., Reenviado el 1 de noviembre a las 5:44 p.m. Reenviado el 25 de agosto, a  las 11:52 a.m. Clara Narváez, secretaria del Lic. Omar Raúl."/>
    <x v="550"/>
    <n v="172"/>
    <n v="172"/>
    <s v="Librería Fundación Manuel Buendía"/>
    <s v="Fundación Manuel Buendía, A.C."/>
    <s v="Matriz"/>
    <n v="1"/>
    <x v="547"/>
    <s v="Roma"/>
    <s v="06700"/>
    <s v="Distrito Federal"/>
    <n v="9"/>
    <s v="Cuauhtémoc"/>
    <s v="5208 4261"/>
    <s v="5207 1857"/>
    <s v="5208 4261"/>
    <s v="fundacionbuendia@gmail.com"/>
    <s v="www.mexicanadecomunicacion.com.mx"/>
    <s v="Anay Romero / Israel Navarrete"/>
    <s v="Edición"/>
    <s v="Omar Raúl Martínez Sánchez"/>
    <s v="Presidente "/>
    <s v="Librería"/>
    <n v="1"/>
    <m/>
    <n v="0"/>
    <n v="0"/>
    <n v="1984"/>
    <n v="1984"/>
    <s v="Especializada"/>
    <n v="3"/>
    <s v="Comunicación"/>
    <s v="Comunicación"/>
    <s v="No"/>
    <n v="0"/>
    <s v="No"/>
    <n v="2"/>
    <s v="No"/>
    <n v="2"/>
    <s v="Nadie"/>
    <n v="3"/>
    <n v="0"/>
    <n v="5"/>
    <n v="8"/>
    <n v="2"/>
    <n v="100"/>
    <n v="0"/>
    <n v="0"/>
    <n v="0"/>
    <n v="100"/>
    <s v="Revista Mexicana de Comunicación. Cursos, talleres, conferencias y entrega a domicilio"/>
    <s v="Sí"/>
    <n v="1"/>
    <s v="Sí"/>
    <n v="1"/>
    <s v="Sí"/>
    <n v="1"/>
    <s v="Sí"/>
    <n v="1"/>
    <s v="Sí"/>
    <n v="1"/>
    <s v="No"/>
    <n v="2"/>
    <n v="1500000"/>
    <s v="Micro"/>
    <s v="no"/>
  </r>
  <r>
    <s v="O.k. Toda... Mandar información de Multipack y el SINLI."/>
    <s v="Terminada"/>
    <s v="Terminada. Duda acerca del e-mail y qué me diga los mts del área de exhibición. Reenviado el 26 de octubre a las 14:36 hrs. Por e-mail, confirmación de recibido el miércoles 17 de agosto, a las 10:27 hrs."/>
    <x v="551"/>
    <n v="173"/>
    <n v="173"/>
    <s v="Antigua Madero"/>
    <s v="Enrique Fuentes Castilla"/>
    <s v="Matriz"/>
    <n v="1"/>
    <x v="548"/>
    <s v="Centro"/>
    <s v="06080"/>
    <s v="Distrito Federal"/>
    <n v="9"/>
    <s v="Cuauhtémoc"/>
    <s v="5510 2068"/>
    <s v="5521 0191"/>
    <s v="5521 0191"/>
    <s v="libreriafimadero@prodigy.net.mx"/>
    <s v="www.libreriamadero.com"/>
    <s v="Enrique Fuentes Castilla"/>
    <s v="Propietario"/>
    <s v="Enrique Fuentes Castilla"/>
    <s v="Propietario"/>
    <s v="Librería"/>
    <n v="1"/>
    <m/>
    <n v="0"/>
    <n v="0"/>
    <n v="1951"/>
    <n v="1951"/>
    <s v="Especializada"/>
    <n v="3"/>
    <s v="Historia de México, Historia Universal, Arte"/>
    <s v="Historia de México, Historia Universal, Arte"/>
    <s v="No"/>
    <n v="0"/>
    <s v="Sí"/>
    <n v="1"/>
    <s v="No"/>
    <n v="2"/>
    <s v="Educal, Océano y Planeta"/>
    <n v="25"/>
    <n v="0"/>
    <n v="2.5"/>
    <n v="27.5"/>
    <n v="5"/>
    <n v="100"/>
    <n v="0"/>
    <n v="0"/>
    <n v="0"/>
    <n v="100"/>
    <s v="no"/>
    <s v="Sí"/>
    <n v="1"/>
    <s v="No"/>
    <n v="1"/>
    <s v="No"/>
    <n v="2"/>
    <s v="No"/>
    <n v="2"/>
    <s v="No"/>
    <n v="2"/>
    <s v="No"/>
    <n v="2"/>
    <n v="2000000"/>
    <s v="Micro"/>
    <s v="no"/>
  </r>
  <r>
    <s v="Falta la facturación. Ext. 220. El señor Francisco Irene tal vez me pueda dar el dato... Los mt2 del área administrativa cambiaron, debido a que teníamos los mt2 de las oficinas del Museo Franz Mayer."/>
    <s v="Terminada"/>
    <s v="Terminada. Alrededor de las 4:30 p.m., del 20 de febrero, volver a llamar para contactar al propietario. No tiene e-mail"/>
    <x v="552"/>
    <n v="174"/>
    <n v="174"/>
    <s v="Librería Los Clásicos"/>
    <s v="Antonio Vélez Romo"/>
    <s v="Matriz"/>
    <n v="1"/>
    <x v="549"/>
    <s v="Centro"/>
    <s v="06010"/>
    <s v="Distrito Federal"/>
    <n v="9"/>
    <s v="Cuauhtémoc"/>
    <s v="5510 1864"/>
    <s v="-"/>
    <s v="N.d."/>
    <s v="N.d."/>
    <s v="N.d."/>
    <s v="Rodolfo Vélez Romo"/>
    <s v="Responsable"/>
    <s v="Antonio Vélez Romo"/>
    <s v="Propietario"/>
    <s v="Librería"/>
    <n v="1"/>
    <m/>
    <n v="0"/>
    <n v="0"/>
    <n v="1974"/>
    <n v="1974"/>
    <s v="General "/>
    <n v="1"/>
    <s v="Únicamente, venden libros usados"/>
    <s v=""/>
    <s v="No"/>
    <n v="0"/>
    <s v="Sí"/>
    <n v="1"/>
    <s v="Sí"/>
    <n v="1"/>
    <s v="no"/>
    <n v="60"/>
    <n v="2"/>
    <n v="1"/>
    <n v="63"/>
    <n v="2"/>
    <n v="100"/>
    <n v="0"/>
    <n v="0"/>
    <n v="0"/>
    <n v="100"/>
    <s v="no"/>
    <s v="Sí"/>
    <n v="1"/>
    <s v="No"/>
    <n v="2"/>
    <s v="No"/>
    <n v="2"/>
    <s v="No"/>
    <n v="2"/>
    <s v="No"/>
    <n v="2"/>
    <s v="No"/>
    <n v="2"/>
    <s v="N.d."/>
    <s v="N.d."/>
    <s v="no"/>
  </r>
  <r>
    <s v="Hoy, 3 de diciembre, le reenvié la solicitud a la Lic. Nieto. El 29 de septiembre, a la Lic. Karin Nieto le solicité la información por e-mail.  Diana Camacho.La extensión telefónica de Karin es la 135. "/>
    <s v="Terminada"/>
    <s v="Terminada. Pendientes los porcentajes de venta. Volver a llamar alrededor de las 16:00 hrs., el 20 de febrero de 2012. Reenviado el 17 de octubre a las 17:43 hrs. Hoy, llamar a partir de las 4 de la tarde. El 24 de agosto, de 12 a 10 de la noche, intentar hablar con el señor Claudio. Jaqueline, secretaria del señor Claudio. "/>
    <x v="553"/>
    <n v="175"/>
    <n v="175"/>
    <s v="Librería Cinemanía"/>
    <s v="Cinemanía, S.A. de C.V."/>
    <s v="Matriz"/>
    <n v="1"/>
    <x v="550"/>
    <s v="Tizapán San Ángel"/>
    <s v="01090"/>
    <s v="Distrito Federal"/>
    <n v="9"/>
    <s v="Álvaro Obregón"/>
    <s v="5616 4836"/>
    <s v="5616 4837"/>
    <s v="5616 4837"/>
    <s v="claudio@cinemanias.com.mx"/>
    <s v="www.cinemanias.com.mx"/>
    <s v="Rosa Linda Moreno de Rodríguez"/>
    <s v="Cajera"/>
    <s v="Claudio Guerra Contreras"/>
    <s v="Gerente"/>
    <s v="Librería"/>
    <n v="1"/>
    <m/>
    <n v="0"/>
    <n v="0"/>
    <n v="1994"/>
    <n v="1994"/>
    <s v="Especializada"/>
    <n v="3"/>
    <s v="Cultura, cine, arte"/>
    <s v="Cultura, Cine, Arte"/>
    <s v="Plaza Loreto"/>
    <n v="2"/>
    <s v="Sí"/>
    <n v="1"/>
    <s v="No"/>
    <n v="2"/>
    <s v="Zafra Video"/>
    <n v="24"/>
    <n v="0"/>
    <n v="1.5"/>
    <n v="25.5"/>
    <n v="2"/>
    <n v="100"/>
    <n v="0"/>
    <n v="0"/>
    <n v="0"/>
    <n v="100"/>
    <s v="Cine-bar y revistas"/>
    <s v="Sí"/>
    <n v="1"/>
    <s v="Sí"/>
    <n v="1"/>
    <s v="Sí"/>
    <n v="1"/>
    <s v="No"/>
    <n v="2"/>
    <s v="Sí"/>
    <n v="1"/>
    <s v="No"/>
    <n v="2"/>
    <s v="N.d."/>
    <s v="N.d."/>
    <s v="no"/>
  </r>
  <r>
    <s v="O.k. Casi todo… "/>
    <s v="Baja"/>
    <s v="Oficina de ventas / Terminada. Nota: No tienen exhibición de libros, pues únicamente vende libros a través de folletos. De 5 a 5:30 hrs., del miércoles 14 de marzo, otra vez, marcar para ver si es posible hablar con el encargado. El 20 de febrero, alrededor de las 4 de la tarde, volver a llamar e intentar hablar con el responsable. "/>
    <x v="554"/>
    <n v="176"/>
    <n v="176"/>
    <s v="Librería Distribuidora Paco"/>
    <s v="Francisco García Estrada"/>
    <s v="Matriz"/>
    <n v="1"/>
    <x v="551"/>
    <s v="Roma"/>
    <s v="06700"/>
    <s v="Distrito Federal"/>
    <n v="9"/>
    <s v="Cuauhtémoc"/>
    <s v="5264 6742"/>
    <s v="5574 4276"/>
    <s v="N.d."/>
    <s v="dpaco@prodigy.net.mx"/>
    <s v="N.d."/>
    <s v="José Valentín Valle"/>
    <s v="Encargado"/>
    <s v="Francisco García Estrada"/>
    <s v="Propietario"/>
    <s v="Librería"/>
    <n v="1"/>
    <m/>
    <n v="0"/>
    <n v="0"/>
    <n v="1991"/>
    <n v="1991"/>
    <s v="General "/>
    <n v="1"/>
    <s v=""/>
    <s v=""/>
    <s v="No"/>
    <n v="0"/>
    <s v="Sí"/>
    <n v="1"/>
    <s v="No"/>
    <n v="2"/>
    <s v="Océano, Larousse, Zamora Editores"/>
    <n v="0"/>
    <n v="16"/>
    <n v="4"/>
    <n v="20"/>
    <n v="2"/>
    <n v="90"/>
    <n v="0"/>
    <n v="5"/>
    <n v="5"/>
    <n v="100"/>
    <s v="Software. Soporte técnico"/>
    <s v="Sí"/>
    <n v="1"/>
    <s v="No"/>
    <n v="2"/>
    <s v="No"/>
    <n v="2"/>
    <s v="No"/>
    <n v="2"/>
    <s v="No"/>
    <n v="2"/>
    <s v="No"/>
    <n v="2"/>
    <n v="120000"/>
    <s v="Proyecto o empresa unipersonal"/>
    <s v="no"/>
  </r>
  <r>
    <s v="El señor Alejandro me dijo que tienen prohibido dar información. "/>
    <s v="Terminada"/>
    <s v="Terminada. Reenviado el 26 de octubre a las 11:40 a.m. Por teléfono, confirmación de recibido. El 3 de octubre, hablé con Mariana y me comentó que sí recibieron el e-mail. El jueves, 25 de agosto, a las 13:56 hrs., hablé con Mariana y  le dará el recado a la secretaria del señor José Luis Ángel. Enviado el 16 de agosto, a las 4:02 p.m."/>
    <x v="555"/>
    <n v="182"/>
    <n v="182"/>
    <s v="Librería Jurídica José Luis Ángel"/>
    <s v="Librería Jurídica José Luis Ángel"/>
    <s v="Matriz"/>
    <n v="1"/>
    <x v="552"/>
    <s v="Doctores"/>
    <s v="06720"/>
    <s v="Distrito Federal"/>
    <n v="9"/>
    <s v="Cuauhtémoc"/>
    <s v="5761 4589"/>
    <s v="5761 2510"/>
    <s v="5761 4589"/>
    <s v="joseluisangel@gmail.com"/>
    <s v="N.d."/>
    <s v="Jesús Ángel"/>
    <s v="Encargado"/>
    <s v="José Luis Ángel"/>
    <s v="Propietario"/>
    <s v="Librería"/>
    <n v="1"/>
    <m/>
    <n v="0"/>
    <n v="0"/>
    <n v="1986"/>
    <n v="1986"/>
    <s v="Especializada"/>
    <n v="3"/>
    <s v="Derecho, Jurídica"/>
    <s v="Derecho, Jurídica"/>
    <s v="No"/>
    <n v="0"/>
    <s v="Sí"/>
    <n v="1"/>
    <s v="Sí"/>
    <n v="1"/>
    <s v="Porrúa"/>
    <n v="3"/>
    <n v="120"/>
    <n v="1.5"/>
    <n v="124.5"/>
    <n v="2"/>
    <n v="100"/>
    <n v="0"/>
    <n v="0"/>
    <n v="0"/>
    <n v="100"/>
    <s v="no"/>
    <s v="Sí"/>
    <n v="1"/>
    <s v="Sí"/>
    <n v="1"/>
    <s v="No"/>
    <n v="2"/>
    <s v="No"/>
    <n v="2"/>
    <s v="No"/>
    <n v="2"/>
    <s v="No"/>
    <n v="2"/>
    <s v="N.d."/>
    <s v="N.d."/>
    <s v="no"/>
  </r>
  <r>
    <s v="Karla fue muy apática. Hoy, 3 de diciembre, le reenvié la solicitud a la Lic. Nieto. El 29 de septiembre, a la Lic. Karin Nieto le solicité la información por e-mail.  Diana Camacho"/>
    <s v="Terminada"/>
    <s v="Terminada. Confirmación de recibido el 6 de octubre a las 13:53 hrs. Reenviado el 5 de octubre a las 14:10 hrs. El martes 30 de agosto, alrededor de las 14:45 hrs., intentar hablar con Ana Fuentes, Asistente de la C.P. Laura Zúñiga Garrido, Representante Legal, para que me diga si ya fue revisado el e-mail. Enviado el martes, 16 de agosto, a las 02:21 p.m. "/>
    <x v="556"/>
    <n v="187"/>
    <n v="187"/>
    <s v="Casa Bautista"/>
    <s v="Casa Bautista de Publicaciones de México, A.C."/>
    <s v="Matriz"/>
    <n v="1"/>
    <x v="553"/>
    <s v="Juárez"/>
    <s v="06600"/>
    <s v="Distrito Federal"/>
    <n v="9"/>
    <s v="Cuauhtémoc"/>
    <s v="5535 9219"/>
    <s v="5566 9784"/>
    <s v="5535 9219"/>
    <s v="cbpmex@prodigy.net.mx"/>
    <s v="www.editorialmh.com.mx"/>
    <s v="Ana Fuentes / Laura Zúñiga Garrido"/>
    <s v="Recepción / Contadora"/>
    <s v="Laura Zúñiga Garrido"/>
    <s v="Representante Legal"/>
    <s v="Librería"/>
    <n v="1"/>
    <m/>
    <n v="0"/>
    <n v="0"/>
    <n v="1905"/>
    <n v="1905"/>
    <s v="Especializada"/>
    <n v="3"/>
    <s v="Religión, libros Evangélicos"/>
    <s v="Religión, Evangélicos"/>
    <s v="No"/>
    <n v="0"/>
    <s v="Sí"/>
    <n v="1"/>
    <s v="Sí"/>
    <n v="1"/>
    <s v="no"/>
    <n v="100"/>
    <n v="60"/>
    <n v="20"/>
    <n v="180"/>
    <n v="6"/>
    <n v="92"/>
    <n v="0"/>
    <n v="8"/>
    <n v="0"/>
    <n v="100"/>
    <s v="Tarjetas, plumas, lápices y agendas"/>
    <s v="Sí"/>
    <n v="1"/>
    <s v="Sí"/>
    <n v="1"/>
    <s v="Sí"/>
    <n v="1"/>
    <s v="No"/>
    <n v="2"/>
    <s v="Sí"/>
    <n v="1"/>
    <s v="Sí"/>
    <n v="1"/>
    <n v="7000000"/>
    <s v="Pequeña"/>
    <s v="sí"/>
  </r>
  <r>
    <s v="El señor Jorge no sabe cuánto facturaron en el 2008."/>
    <s v="Terminada"/>
    <s v="Terminada. Reenviado el 31 de octubre a las 14:16 hrs. . Por e-mail, confirmación de recibido, el jueves 18 de agosto, a las 10:32 a.m. "/>
    <x v="557"/>
    <n v="188"/>
    <n v="188"/>
    <s v="Librería Museo José Luis Cuevas"/>
    <s v="Fundación Maestro José Luis Cuevas Novelo, A.C."/>
    <s v="Matriz"/>
    <n v="1"/>
    <x v="554"/>
    <s v="Centro"/>
    <s v="06060"/>
    <s v="Distrito Federal"/>
    <n v="9"/>
    <s v="Cuauhtémoc"/>
    <s v="5522 0156"/>
    <s v="5542 6198"/>
    <s v="5522 0156"/>
    <s v="silvia@museojoseluiscuevas.com.mx / jlcuevas@prodigy.net.mx"/>
    <s v="www.museojoseluiscuevas.com.mx"/>
    <s v="Antonia Acosta Franco / Blanca Estrada"/>
    <s v="Encargada / Asistente administrativo"/>
    <s v="Silvia Canales"/>
    <s v="Responsable"/>
    <s v="Librería"/>
    <n v="1"/>
    <m/>
    <n v="0"/>
    <n v="0"/>
    <n v="1995"/>
    <n v="1995"/>
    <s v="Especializada"/>
    <n v="3"/>
    <s v="Arte"/>
    <s v="Arte"/>
    <s v="Museo José Luis Cuevas"/>
    <n v="5"/>
    <s v="No"/>
    <n v="2"/>
    <s v="No"/>
    <n v="2"/>
    <s v="Nadie"/>
    <n v="14"/>
    <n v="0"/>
    <n v="1.5"/>
    <n v="15.5"/>
    <n v="1"/>
    <n v="95"/>
    <n v="0"/>
    <n v="5"/>
    <n v="0"/>
    <n v="100"/>
    <s v="Souvenirs"/>
    <s v="No"/>
    <n v="2"/>
    <s v="No"/>
    <n v="2"/>
    <s v="No"/>
    <n v="2"/>
    <s v="No"/>
    <n v="2"/>
    <s v="No"/>
    <n v="2"/>
    <s v="No"/>
    <n v="2"/>
    <s v="N.d."/>
    <s v="N.d."/>
    <s v="no"/>
  </r>
  <r>
    <s v="El señor José Luis, me comentó que tienen prohibido decir estos datos…"/>
    <s v="Terminada"/>
    <s v="Terminada. Reenviado el 18 de octubre a las 13:35 hrs. El 4 de octubre a las 12:32 p.m., llamé pero… Volver a llamar, porque el 29 de agosto, a las 12:10 p.m., marqué pero estaba la contestadora. Enviado el 16 de agosto, a las 4:34 p.m."/>
    <x v="558"/>
    <n v="189"/>
    <n v="189"/>
    <s v="Librería Donceles"/>
    <s v="Sergio Trejo López"/>
    <s v="Matriz"/>
    <n v="1"/>
    <x v="555"/>
    <s v="Centro"/>
    <s v="06010"/>
    <s v="Distrito Federal"/>
    <n v="9"/>
    <s v="Cuauhtémoc"/>
    <s v="5521 3415"/>
    <s v="-"/>
    <s v="N.d."/>
    <s v="lib_donceles@yahoo.com.mx"/>
    <s v="N.d."/>
    <s v="Sergio Trejo López"/>
    <s v="Propietario"/>
    <s v="Sergio Trejo López"/>
    <s v="Propietario"/>
    <s v="Librería"/>
    <n v="1"/>
    <m/>
    <n v="0"/>
    <n v="0"/>
    <n v="1969"/>
    <n v="1969"/>
    <s v="General "/>
    <n v="1"/>
    <s v="Texto"/>
    <m/>
    <s v="Plaza Brasil"/>
    <n v="0"/>
    <s v="Sí"/>
    <n v="1"/>
    <s v="No"/>
    <n v="2"/>
    <s v="Colofón, Larousse y Océano de México"/>
    <n v="10"/>
    <n v="0"/>
    <n v="2"/>
    <n v="12"/>
    <n v="2"/>
    <n v="40"/>
    <n v="50"/>
    <n v="10"/>
    <n v="0"/>
    <n v="100"/>
    <s v="Postales"/>
    <s v="Sí"/>
    <n v="1"/>
    <s v="No"/>
    <n v="2"/>
    <s v="Sí"/>
    <n v="1"/>
    <s v="No"/>
    <n v="2"/>
    <s v="No"/>
    <n v="2"/>
    <s v="No"/>
    <n v="2"/>
    <s v="Proyecto o empresa unipersonal"/>
    <s v="Proyecto o empresa unipersonal"/>
    <s v="no"/>
  </r>
  <r>
    <s v="El señor César me dijo qué cuando ingresan a laborar ahí, les hacen firmar un documento, para que no puedan dar información confidencial.  "/>
    <s v="Terminada"/>
    <s v="Terminada. Reenviado el 19 de octubre a las 15:09 hrs. El 6 de octubre a las 11:24 hrs., marqué el número de teléfono, pero me dio tono de fax. Enviado el 14 de septiembre a las 11:24 a.m."/>
    <x v="559"/>
    <n v="192"/>
    <n v="192"/>
    <s v="Librería Cristiana Emmanuel"/>
    <s v="Javier Toribio Navarro"/>
    <s v="Matriz"/>
    <n v="1"/>
    <x v="556"/>
    <s v="Romero Rubio"/>
    <s v="15400"/>
    <s v="Distrito Federal"/>
    <n v="9"/>
    <s v="Venustiano Carranza"/>
    <s v="5760 3395"/>
    <s v="-"/>
    <s v="5760 3395"/>
    <s v="N.d."/>
    <s v="N.d."/>
    <s v="Silvia Navarro"/>
    <s v="Propietaria"/>
    <s v="Silvia Navarro"/>
    <s v="Propietaria"/>
    <s v="Librería"/>
    <n v="1"/>
    <m/>
    <n v="0"/>
    <n v="0"/>
    <d v="1974-02-01T00:00:00"/>
    <n v="1974"/>
    <s v="Especializada"/>
    <n v="3"/>
    <s v="Religión"/>
    <s v="Religión"/>
    <s v="No"/>
    <n v="0"/>
    <s v="Sí"/>
    <n v="1"/>
    <s v="No"/>
    <n v="2"/>
    <s v="Sociedad Bíblica de México"/>
    <n v="32"/>
    <n v="0"/>
    <n v="0.5"/>
    <n v="32.5"/>
    <n v="2"/>
    <n v="60"/>
    <n v="0"/>
    <n v="40"/>
    <n v="0"/>
    <n v="100"/>
    <s v="Cuadros, separadores de libros, cds de música cristiana, regalos y relojes"/>
    <s v="Sí"/>
    <n v="1"/>
    <s v="No"/>
    <n v="2"/>
    <s v="No"/>
    <n v="2"/>
    <s v="No"/>
    <n v="2"/>
    <s v="No"/>
    <n v="2"/>
    <s v="No"/>
    <n v="2"/>
    <n v="500000"/>
    <s v="Proyecto o empresa unipersonal"/>
    <s v="sí"/>
  </r>
  <r>
    <s v="Mónica no supo decirme los datos que hacen falta. Esta sucursal fue fundada el 16 de mayo de 2008."/>
    <s v="Terminada"/>
    <s v="Terminada. Reenviado el 26 de octubre a las 12:42 hrs. Por e-mail, confirmación de recibido el jueves 18 de agosto, a las 10:25 a.m. "/>
    <x v="560"/>
    <n v="193"/>
    <n v="193"/>
    <s v="Agmex 2000 Librería Deportiva"/>
    <s v="Eva Virginia Franco García"/>
    <s v="Matriz"/>
    <n v="1"/>
    <x v="557"/>
    <s v="Campestre Churubusco"/>
    <s v="04200"/>
    <s v="Distrito Federal"/>
    <n v="9"/>
    <s v="Coyoacán"/>
    <s v="5544 3944"/>
    <s v="5689 1000"/>
    <s v="5689 1000"/>
    <s v="agmex2000@prodigy.net.mx"/>
    <s v="www.librosdeportivos.com"/>
    <s v="Patricia Campos / Sergio Barragán"/>
    <s v="Responsables"/>
    <s v="Eva Virginia Franco García"/>
    <s v="Directora General"/>
    <s v="Librería"/>
    <n v="1"/>
    <m/>
    <n v="0"/>
    <n v="0"/>
    <n v="2001"/>
    <n v="2001"/>
    <s v="Especializada"/>
    <n v="3"/>
    <s v="Deportes, Medicina, Pedagogía"/>
    <s v="Deportes, Medicina, Pedagogía"/>
    <s v="No"/>
    <n v="0"/>
    <s v="Sí"/>
    <n v="1"/>
    <s v="Sí"/>
    <n v="1"/>
    <s v="no"/>
    <n v="70"/>
    <n v="40"/>
    <n v="30"/>
    <n v="140"/>
    <n v="3"/>
    <n v="97"/>
    <n v="0"/>
    <n v="3"/>
    <n v="0"/>
    <n v="100"/>
    <s v="Artículos deportivos"/>
    <s v="Sí"/>
    <n v="1"/>
    <s v="Sí"/>
    <n v="1"/>
    <s v="Sí"/>
    <n v="1"/>
    <s v="Sí"/>
    <n v="1"/>
    <s v="Sí"/>
    <n v="1"/>
    <s v="Sí"/>
    <n v="1"/>
    <s v="Proyecto o empresa unipersonal"/>
    <s v="Proyecto o empresa unipersonal"/>
    <s v="sí"/>
  </r>
  <r>
    <s v="El señor Jesús, no sabe cuánto facturaron… La apertura de esta sucursal la hicieron en agosto de 2008. "/>
    <s v="Terminada"/>
    <s v="Terminada. Reenviado el 10 de noviembre y el 21 de septiembre a las 13:34 hrs.  El 23 de agosto, a las 11:25 a.m., hablé con Magali Roa, Librero. La señorita Roa le dará el mensaje al señor Alejandro Gallardo. Al señor Gallardo lo puedo localizar después de las 12:00 p.m. Enviado el 16 de agosto, a las 14:21 p.m."/>
    <x v="561"/>
    <n v="194"/>
    <n v="194"/>
    <s v="Librería El Arca"/>
    <s v="American Books Store"/>
    <s v="Matriz"/>
    <n v="1"/>
    <x v="558"/>
    <s v="Lomas de Chapultepec"/>
    <s v="11000"/>
    <s v="Distrito Federal"/>
    <n v="9"/>
    <s v="Miguel Hidalgo"/>
    <s v="5540 0047"/>
    <m/>
    <s v="5540 0047"/>
    <s v="susana.sanchez@gea.mx"/>
    <s v="www.elarca.com.mx"/>
    <s v="Susana Sánchez Mejorada"/>
    <s v="Jefa de Librerías"/>
    <s v="Alejandro Gallardo Cabiades"/>
    <s v="Gerente"/>
    <s v="Librería"/>
    <n v="1"/>
    <m/>
    <n v="0"/>
    <n v="0"/>
    <n v="2001"/>
    <n v="2001"/>
    <s v="General con área de especialización"/>
    <n v="2"/>
    <s v="Religión"/>
    <s v="Religión"/>
    <s v="No"/>
    <n v="0"/>
    <s v="Sí"/>
    <n v="1"/>
    <s v="Sí"/>
    <n v="1"/>
    <s v="Frente y Vuelta y Amazing Books"/>
    <n v="500"/>
    <n v="15"/>
    <n v="20"/>
    <n v="535"/>
    <n v="5"/>
    <n v="40"/>
    <n v="15"/>
    <n v="30"/>
    <n v="15"/>
    <n v="100"/>
    <s v="Artículos religiosos, material didáctico, videos y discos, Ludoteca para niños, auditorio para conferencias, presentaciones de libros y mesas de lectura"/>
    <s v="Sí"/>
    <n v="1"/>
    <s v="Sí"/>
    <n v="1"/>
    <s v="Sí"/>
    <n v="1"/>
    <s v="No"/>
    <n v="2"/>
    <s v="Sí"/>
    <n v="2"/>
    <s v="Sí"/>
    <n v="1"/>
    <n v="3000000"/>
    <s v="Micro"/>
    <s v="sí"/>
  </r>
  <r>
    <m/>
    <s v="Terminada"/>
    <s v="Terminada. Reenviado el 7 de noviembre y el 18 de agosto, a las 11:57 a.m. Araceli Sarabia"/>
    <x v="562"/>
    <n v="196"/>
    <n v="196"/>
    <s v="Librerías Galenos"/>
    <s v="Librerías Galenos, S.A. de C.V."/>
    <s v="Matriz"/>
    <n v="1"/>
    <x v="559"/>
    <s v="Doctores"/>
    <s v="06720"/>
    <s v="Distrito Federal"/>
    <n v="9"/>
    <s v="Cuauhtémoc"/>
    <s v="5578 8017"/>
    <s v="5578 5412 / 5658 1272"/>
    <s v="5578 8017"/>
    <s v="librerias_galenos@hotmail.com"/>
    <s v="www.libreriasgalenos.com"/>
    <s v="Araceli Sarabia"/>
    <s v="Ventas"/>
    <s v="Óscar Rojas"/>
    <s v="Responsable"/>
    <s v="Librería"/>
    <n v="1"/>
    <m/>
    <n v="0"/>
    <n v="0"/>
    <n v="2002"/>
    <n v="2002"/>
    <s v="Especializada"/>
    <n v="3"/>
    <s v="Medicina"/>
    <s v="Medicina"/>
    <s v="No"/>
    <n v="0"/>
    <s v="Sí"/>
    <n v="1"/>
    <s v="No"/>
    <n v="2"/>
    <s v="Lippincott, Saunders"/>
    <n v="300"/>
    <n v="50"/>
    <n v="30"/>
    <n v="380"/>
    <n v="7"/>
    <n v="70"/>
    <n v="0"/>
    <n v="30"/>
    <n v="0"/>
    <n v="100"/>
    <s v="Equipo médico"/>
    <s v="Sí"/>
    <n v="1"/>
    <s v="Sí"/>
    <n v="1"/>
    <s v="No"/>
    <n v="1"/>
    <s v="No"/>
    <n v="2"/>
    <s v="Sí"/>
    <n v="2"/>
    <s v="Sí"/>
    <n v="2"/>
    <s v="Mediana"/>
    <s v="Mediana"/>
    <s v="no"/>
  </r>
  <r>
    <m/>
    <s v="Terminada"/>
    <s v="Terminada. or e-mail, confirmación de recibido el 24/10/2011 a las 11:49 p.m. Reenviado el 24 de octubre a las 15:20 hrs. Por e-mail, confirmación de recibido el martes 16 de agosto, a las 10.22 a.m."/>
    <x v="563"/>
    <n v="199"/>
    <n v="199"/>
    <s v="CM Libros"/>
    <s v="CM Libros, S.A. de C.V."/>
    <s v="Matriz"/>
    <n v="1"/>
    <x v="560"/>
    <s v="Miravalle"/>
    <s v="03580"/>
    <s v="Distrito Federal"/>
    <n v="9"/>
    <s v="Benito Juárez"/>
    <s v="5532 0470 / 5539 5298"/>
    <s v="5539 8043"/>
    <s v="5672 0721"/>
    <s v="libros@didacti.com.mx / gcastillo@didacti.com.mx "/>
    <s v="N.d."/>
    <s v="Fabián Fuentes"/>
    <s v="Encargado"/>
    <s v="Gerónimo Castillo"/>
    <s v="Responsable"/>
    <s v="Librería"/>
    <n v="1"/>
    <m/>
    <n v="0"/>
    <n v="0"/>
    <n v="1987"/>
    <n v="1987"/>
    <s v="General "/>
    <n v="1"/>
    <s v=""/>
    <s v=""/>
    <s v="No"/>
    <n v="0"/>
    <s v="Sí"/>
    <n v="1"/>
    <s v="No"/>
    <n v="2"/>
    <s v="Random House Mondadori, Océano, Santillana y Porrúa"/>
    <n v="10"/>
    <n v="10"/>
    <n v="4"/>
    <n v="24"/>
    <n v="3"/>
    <n v="30"/>
    <n v="60"/>
    <n v="10"/>
    <n v="0"/>
    <n v="100"/>
    <s v="Separadores de libros, Dvs infantiles. Envió de libros a domicilio"/>
    <s v="Sí"/>
    <n v="1"/>
    <s v="Sí"/>
    <n v="1"/>
    <s v="Sí"/>
    <n v="1"/>
    <s v="No"/>
    <n v="2"/>
    <s v="No"/>
    <n v="2"/>
    <s v="No"/>
    <n v="2"/>
    <n v="3087281"/>
    <s v="Micro"/>
    <s v="sí"/>
  </r>
  <r>
    <m/>
    <s v="Terminada"/>
    <s v="Terminada. El 20 de febrero de 2012, llamar alrededor de las 12:30 p.m., y contactar con el señor víctor Gómez, para que me diga la facturación anual. Por e-mail, confirmación de recibido el 25/10/2011 a las 7:20 a.m. Reenviado el 24 de octubre a las 16:15 hrs. Por e-mail, confirmación de recibido el 17 de agosto, a las 7:09 a.m. "/>
    <x v="564"/>
    <n v="200"/>
    <n v="200"/>
    <s v="Librería Gómez Gómez Hermanos Editores"/>
    <s v="Gómez Gómez Hermanos Editores, S. de R.L."/>
    <s v="Matriz"/>
    <n v="1"/>
    <x v="561"/>
    <s v="Los Ángeles Femenina"/>
    <s v="09830"/>
    <s v="Distrito Federal"/>
    <n v="9"/>
    <s v="Iztapalapa"/>
    <s v="5522 5903"/>
    <s v="-"/>
    <s v="5522 5903"/>
    <s v="gomezhermanoseditores@prodigy.net.mx"/>
    <s v="N.d."/>
    <s v="Daniel Gómez / Víctor Gómez"/>
    <s v="Gerente"/>
    <s v="Miguel Ángel Gómez"/>
    <s v="Gerente"/>
    <s v="Librería"/>
    <n v="1"/>
    <m/>
    <n v="0"/>
    <n v="0"/>
    <n v="1985"/>
    <n v="1985"/>
    <s v="General "/>
    <n v="1"/>
    <s v=""/>
    <s v=""/>
    <s v="No"/>
    <n v="0"/>
    <s v="No"/>
    <n v="2"/>
    <s v="No"/>
    <n v="2"/>
    <s v="Nadie"/>
    <n v="20"/>
    <n v="0"/>
    <n v="20"/>
    <n v="40"/>
    <n v="1"/>
    <n v="100"/>
    <n v="0"/>
    <n v="0"/>
    <n v="0"/>
    <n v="100"/>
    <s v="no"/>
    <s v="Sí"/>
    <n v="1"/>
    <s v="Sí"/>
    <n v="1"/>
    <s v="No"/>
    <n v="2"/>
    <s v="No"/>
    <n v="2"/>
    <s v="No"/>
    <n v="2"/>
    <s v="No"/>
    <n v="2"/>
    <s v="Micro"/>
    <s v="Micro"/>
    <s v="sí"/>
  </r>
  <r>
    <s v="En este año, 2009, cambiaron de razón social. Anteriormente, era Representaciones Bíblicas en México."/>
    <s v="Terminada"/>
    <s v="Terminada. Reenviado el 5 de octubre a las 12:38 hrs. El 6 de septiembre, a las 11:54 a.m., hablé con el señor Alfonso y me dijo que no ha tenido oportunidad de revisar todos los e-mail. Los checará y lo contestará. Enviado el 17 de agosto, a las 12:02 p.m. "/>
    <x v="565"/>
    <n v="203"/>
    <n v="203"/>
    <s v="Librería y Papelería El Satélite"/>
    <s v="Alfonso Delgado Hernández"/>
    <s v="Matriz"/>
    <n v="1"/>
    <x v="562"/>
    <s v="Gertrudis Sánchez"/>
    <s v="07830"/>
    <s v="Distrito Federal"/>
    <n v="9"/>
    <s v="Gustavo A. Madero"/>
    <s v="5551 5533"/>
    <s v="-"/>
    <s v="-"/>
    <s v="papeleriaelsatelite@hotmail.com"/>
    <s v="N.d."/>
    <s v="Alfonso Delgado Hernández"/>
    <s v="Propietario"/>
    <s v="Alfonso Delgado Hernández"/>
    <s v="Propietario"/>
    <s v="Librería-papelería"/>
    <n v="3"/>
    <m/>
    <n v="0"/>
    <n v="0"/>
    <n v="1968"/>
    <n v="1968"/>
    <s v="General con área de especialización"/>
    <n v="3"/>
    <s v="Texto"/>
    <s v="Texto"/>
    <s v="No"/>
    <n v="0"/>
    <s v="No"/>
    <n v="2"/>
    <s v="No"/>
    <n v="2"/>
    <s v="Nadie"/>
    <n v="15"/>
    <n v="20"/>
    <n v="5"/>
    <n v="40"/>
    <n v="4"/>
    <n v="15"/>
    <n v="15"/>
    <n v="70"/>
    <n v="0"/>
    <n v="100"/>
    <s v="Papelería de oficina y escolar, servicio de fotocopias, enmicados, engargolados y regalos"/>
    <s v="Sí"/>
    <n v="2"/>
    <s v="No"/>
    <n v="2"/>
    <s v="Sí"/>
    <n v="2"/>
    <s v="No"/>
    <n v="2"/>
    <s v="No"/>
    <n v="2"/>
    <s v="No"/>
    <n v="2"/>
    <n v="1700000"/>
    <s v="Micro"/>
    <s v="sí"/>
  </r>
  <r>
    <m/>
    <s v="Terminada"/>
    <s v="Terminada. El 22 de febrero, volver a llamar… Confirmación de recibido este mismo día… Reenviado el 26 de octubre a las 13:44 hrs. Por e-mail, confirmación de recibido el miércoles 17 de agosto, a las 11:38 hrs."/>
    <x v="566"/>
    <n v="204"/>
    <n v="204"/>
    <s v="Librería del Museo Franz Mayer"/>
    <s v="Banco de México Fideicomiso Cultural Franz Mayer"/>
    <s v="Matriz"/>
    <n v="1"/>
    <x v="563"/>
    <s v="Centro"/>
    <s v="06050"/>
    <s v="Distrito Federal"/>
    <n v="9"/>
    <s v="Cuauhtémoc"/>
    <s v="5518 2266 ext. 252"/>
    <s v="-"/>
    <m/>
    <s v="libreria@franzmayer.org.mx"/>
    <s v="www.franzmayer.org.mx"/>
    <s v="Liliana Carranza"/>
    <s v="Encargada"/>
    <s v="Liliana Carranza"/>
    <s v="Encargada"/>
    <s v="Librería"/>
    <n v="1"/>
    <m/>
    <n v="0"/>
    <n v="0"/>
    <n v="1986"/>
    <n v="1986"/>
    <s v="General con área de especialización"/>
    <n v="2"/>
    <s v="Arte, Diseño, fotografía, arquitectura"/>
    <s v="Diseño, Fotografía, Arquitectura"/>
    <s v="Museo Franz Mayer"/>
    <n v="5"/>
    <s v="Sí"/>
    <n v="2"/>
    <s v="No"/>
    <n v="2"/>
    <s v="Gustavo Gily, RM y Tecolote"/>
    <n v="10"/>
    <n v="4"/>
    <n v="2"/>
    <n v="16"/>
    <n v="2"/>
    <n v="60"/>
    <n v="0"/>
    <n v="40"/>
    <n v="0"/>
    <n v="100"/>
    <s v="Artículos de diseñador, textiles, cerámica joyería discos, postales. productos de diseñadores contemporáneos y artesanías de alto nivel. "/>
    <s v="Sí"/>
    <n v="1"/>
    <s v="Sí"/>
    <n v="1"/>
    <s v="Sí"/>
    <n v="1"/>
    <s v="No"/>
    <n v="2"/>
    <s v="No"/>
    <n v="2"/>
    <s v="No"/>
    <n v="2"/>
    <n v="700000"/>
    <s v="Proyecto o empresa unipersonal"/>
    <s v="sí"/>
  </r>
  <r>
    <m/>
    <s v="Terminada"/>
    <s v="Terminada. O.k. Internet. El 10 de noviembre, me comuniqué con Stefania y comentará con su jefa el e-mail que le envié. Reenviado el 9 de noviembre a las 4:35 p.m. El 20 de octubre, hablé con el señor Alberto Martínez.  El 6 de octubre, después de las 14:00 hrs., intentar hablar con Stefania. Enviado el 22 de septiembre a las 14:41 hrs. Stefania Hernández, asistente de la Lic. Laura Elena Uribe, que por cierto la Lic. Uribe, esta sustituyendo a Karin Nieto. No tiene e-mail. "/>
    <x v="567"/>
    <n v="205"/>
    <n v="205"/>
    <s v="Librería del Sótano"/>
    <s v="Librería del Sótano Coyoacán, S.A. de C.V."/>
    <s v="Matriz"/>
    <n v="1"/>
    <x v="564"/>
    <s v="Romero de Terreros"/>
    <s v="04310"/>
    <s v="Distrito Federal"/>
    <n v="9"/>
    <s v="Coyoacán"/>
    <s v="5339 1300 exts. 110, 142 y 149"/>
    <s v="5339 1333"/>
    <s v="N.d."/>
    <s v="macosta@elsotano.com"/>
    <s v="www.elsotano.com"/>
    <s v="María Elena Acosta / Alfreso López Robles"/>
    <s v="Encargada / Jefe de Piso"/>
    <s v="Ximena Duque"/>
    <s v="Gerente de mercadotecnia"/>
    <s v="Librería"/>
    <n v="1"/>
    <m/>
    <n v="0"/>
    <n v="1"/>
    <n v="1986"/>
    <n v="1986"/>
    <s v="General "/>
    <n v="1"/>
    <s v=""/>
    <s v=""/>
    <s v="No"/>
    <n v="0"/>
    <s v="Sí"/>
    <n v="1"/>
    <s v="Sí"/>
    <n v="1"/>
    <s v="Random House Mondadori, Porrúa, Alianza"/>
    <n v="4100"/>
    <n v="400"/>
    <n v="100"/>
    <n v="4600"/>
    <n v="100"/>
    <n v="60"/>
    <n v="20"/>
    <n v="15"/>
    <n v="5"/>
    <n v="100"/>
    <s v="Cursos, talleres, conferencias, ciclo de cine, cafetería"/>
    <s v="Sí"/>
    <n v="1"/>
    <s v="Sí"/>
    <n v="1"/>
    <s v="Sí"/>
    <n v="1"/>
    <s v="Sí"/>
    <n v="1"/>
    <s v="Sí"/>
    <n v="1"/>
    <s v="Sí"/>
    <n v="1"/>
    <s v="N.d."/>
    <s v="N.d."/>
    <s v="no"/>
  </r>
  <r>
    <s v="El 6 de agosto, alrededor de las 12:00 hrs., comunicarme con el señor Antonio Sultán Achar, para que me diga la facturación anual y los porcentajes. O.k. casi todo."/>
    <s v="Terminada"/>
    <s v="Terminada. O.k. Internet. 5339 1300 ext. 652 Víctor Escalera"/>
    <x v="568"/>
    <n v="205"/>
    <n v="205"/>
    <s v="Librería del Sótano Juárez"/>
    <s v="Librería del Sótano Coyoacán, S.A. de C.V."/>
    <s v="Sucursal"/>
    <n v="2"/>
    <x v="565"/>
    <s v="Centro"/>
    <s v="06050"/>
    <s v="Distrito Federal"/>
    <n v="9"/>
    <s v="Cuauhtémoc"/>
    <s v="5510 2596"/>
    <s v="5512 3408"/>
    <s v="N.d."/>
    <s v="acruz@elsotano.com"/>
    <s v="www.elsotano.com"/>
    <s v="Alfonso Cruz"/>
    <s v="Encargado"/>
    <s v="Ximena Duque"/>
    <s v="Gerente de mercadotecnia"/>
    <s v="Librería"/>
    <n v="1"/>
    <m/>
    <n v="0"/>
    <n v="1"/>
    <n v="1986"/>
    <n v="1986"/>
    <s v="General "/>
    <n v="1"/>
    <s v=""/>
    <s v=""/>
    <s v="No"/>
    <n v="0"/>
    <s v="Sí"/>
    <n v="1"/>
    <s v="Sí"/>
    <n v="1"/>
    <s v="Colofón y Océano"/>
    <n v="666"/>
    <n v="100"/>
    <n v="50"/>
    <n v="816"/>
    <n v="38"/>
    <n v="60"/>
    <n v="20"/>
    <n v="15"/>
    <n v="5"/>
    <n v="100"/>
    <s v="Dvs y películas"/>
    <s v="Sí"/>
    <n v="1"/>
    <s v="Sí"/>
    <n v="1"/>
    <s v="Sí"/>
    <n v="1"/>
    <s v="Sí"/>
    <n v="1"/>
    <s v="Sí"/>
    <n v="1"/>
    <s v="No"/>
    <n v="2"/>
    <s v="N.d."/>
    <s v="N.d."/>
    <s v="sí"/>
  </r>
  <r>
    <s v="                           "/>
    <s v="Terminada"/>
    <s v="Terminada. O.k. Internet"/>
    <x v="569"/>
    <n v="205"/>
    <n v="205"/>
    <s v="Librería del Sótano"/>
    <s v="Librería del Sótano Coyoacán, S.A. de C.V."/>
    <s v="Sucursal"/>
    <n v="2"/>
    <x v="566"/>
    <s v="Del Carmen"/>
    <s v="04100"/>
    <s v="Distrito Federal"/>
    <n v="9"/>
    <s v="Coyoacán"/>
    <s v="5659 9672"/>
    <s v="-"/>
    <s v="Ext. 108"/>
    <s v="jlopez@elsotano.com"/>
    <s v="www.elsotano.com"/>
    <s v="Jesús López / Augusto Hernández"/>
    <s v="Gerente / Jefe de Piso"/>
    <s v="Ximena Duque"/>
    <s v="Gerente de mercadotecnia"/>
    <s v="Librería"/>
    <n v="1"/>
    <m/>
    <n v="0"/>
    <n v="1"/>
    <n v="2003"/>
    <n v="2003"/>
    <s v="General "/>
    <n v="1"/>
    <s v=""/>
    <s v=""/>
    <s v="No"/>
    <n v="0"/>
    <s v="Sí"/>
    <n v="1"/>
    <s v="Sí"/>
    <n v="1"/>
    <s v="Planeta y Random House Mondadori"/>
    <n v="650"/>
    <n v="40"/>
    <n v="30"/>
    <n v="720"/>
    <n v="30"/>
    <n v="79"/>
    <n v="6"/>
    <n v="15"/>
    <n v="0"/>
    <n v="100"/>
    <s v="Revistas, material didáctico, dvs y discos. Entrega de libros a domicilio"/>
    <s v="Sí"/>
    <n v="1"/>
    <s v="Sí"/>
    <n v="1"/>
    <s v="Sí"/>
    <n v="1"/>
    <s v="No"/>
    <n v="2"/>
    <s v="Sí"/>
    <n v="1"/>
    <s v="Sí"/>
    <n v="1"/>
    <s v="N.d."/>
    <s v="N.d."/>
    <s v="si"/>
  </r>
  <r>
    <s v="5:00 p.m., diciembre 2, 2009. Alrededor de esta hora volver a marcar. Agosto 26, 2009. Hoy, al señor Francisco, por correo electrónico le solicite los siguientes datos: número de personas en total que trabajan en cada librería y la facturación anual, de a"/>
    <s v="Terminada"/>
    <s v="Terminada. O.k. Internet"/>
    <x v="570"/>
    <n v="205"/>
    <n v="205"/>
    <s v="Librería del Sótano Satélite"/>
    <s v="Librería del Sótano Coyoacán, S.A. de C.V."/>
    <s v="Sucursal"/>
    <n v="2"/>
    <x v="567"/>
    <s v="Ciudad Satélite"/>
    <s v="53100"/>
    <s v="México"/>
    <n v="15"/>
    <s v="Naucalpan"/>
    <s v="5393 8333"/>
    <s v="-"/>
    <s v="-"/>
    <s v="mzenon@elsotano.com"/>
    <s v="www.elsotano.com"/>
    <s v="Margarita Zenón"/>
    <s v="Encargada"/>
    <s v="Ximena Duque"/>
    <s v="Gerente de mercadotecnia"/>
    <s v="Librería"/>
    <n v="1"/>
    <m/>
    <n v="0"/>
    <n v="1"/>
    <n v="2004"/>
    <n v="2004"/>
    <s v="General "/>
    <n v="1"/>
    <s v=""/>
    <s v=""/>
    <s v="No"/>
    <n v="0"/>
    <s v="Sí"/>
    <n v="1"/>
    <s v="Sí"/>
    <n v="1"/>
    <s v="Colofón, Paidós y Santillana"/>
    <n v="269"/>
    <n v="0"/>
    <n v="7"/>
    <n v="276"/>
    <n v="27"/>
    <n v="60"/>
    <n v="20"/>
    <n v="20"/>
    <n v="0"/>
    <n v="100"/>
    <s v="Material didáctico, discos y películas"/>
    <s v="Sí"/>
    <n v="1"/>
    <s v="Sí"/>
    <n v="1"/>
    <s v="Sí"/>
    <n v="1"/>
    <s v="Sí"/>
    <n v="1"/>
    <s v="Sí"/>
    <n v="1"/>
    <s v="No"/>
    <n v="2"/>
    <s v="N.d."/>
    <s v="N.d."/>
    <s v="sí"/>
  </r>
  <r>
    <s v="9:00 a.m. Diciembre 3, 2009. Retomar la llamada, pues nos quedamos en los mt2.   15:45 volver a marcar (oct. 7) y pedir con Beatriz Escobedo; ella me dará la información, porque van a cambiar de razón social."/>
    <s v="Terminada"/>
    <s v="Terminada. El 12 de marzo, a las 2:14 p.m., llamé pero no me contestaron. O.k. Internet"/>
    <x v="571"/>
    <n v="205"/>
    <n v="205"/>
    <s v="Librería del Sótano León"/>
    <s v="Librería del Sótano Coyoacán, S.A. de C.V."/>
    <s v="Sucursal"/>
    <n v="2"/>
    <x v="568"/>
    <s v="Jardines del Moral"/>
    <n v="37160"/>
    <s v="Guanajuato"/>
    <n v="11"/>
    <s v="León"/>
    <s v="01 477 718 7902"/>
    <s v="-"/>
    <s v="Ext. 777"/>
    <s v="quevedo@elsotano.com"/>
    <s v="www.elsotano.com"/>
    <s v="Silvia Retana / Lilia Álvarez"/>
    <s v="Gerente / Cajera"/>
    <s v="Ximena Duque"/>
    <s v="Gerente de mercadotecnia"/>
    <s v="Librería"/>
    <n v="1"/>
    <m/>
    <n v="0"/>
    <n v="1"/>
    <n v="2006"/>
    <n v="2006"/>
    <s v="General "/>
    <n v="1"/>
    <s v=""/>
    <s v=""/>
    <s v="No"/>
    <n v="0"/>
    <s v="Sí"/>
    <n v="1"/>
    <s v="Sí"/>
    <n v="1"/>
    <s v="Cuatro Vientos y Grao"/>
    <n v="140"/>
    <n v="10"/>
    <n v="6"/>
    <n v="156"/>
    <n v="9"/>
    <n v="80"/>
    <n v="10"/>
    <n v="10"/>
    <n v="0"/>
    <n v="100"/>
    <s v="Separadores de libros, películas, dvs, discos y revistas"/>
    <s v="Sí"/>
    <n v="1"/>
    <s v="Sí"/>
    <n v="1"/>
    <s v="Sí"/>
    <n v="1"/>
    <s v="Sí"/>
    <n v="1"/>
    <s v="Sí"/>
    <n v="1"/>
    <s v="Sí"/>
    <n v="1"/>
    <s v="N.d."/>
    <s v="N.d."/>
    <s v="sí"/>
  </r>
  <r>
    <m/>
    <s v="Terminada"/>
    <s v="Terminada. O.k. Internet"/>
    <x v="572"/>
    <n v="205"/>
    <n v="205"/>
    <s v="Librería del Sótano Niños"/>
    <s v="Librería del Sótano Coyoacán, S.A. de C.V."/>
    <s v="Sucursal"/>
    <n v="2"/>
    <x v="569"/>
    <s v="Romero de Terreros"/>
    <s v="04310"/>
    <s v="Distrito Federal"/>
    <n v="9"/>
    <s v="Coyoacán"/>
    <s v="5339 1310"/>
    <s v="-"/>
    <s v="5339 1320"/>
    <s v="mtinoco@@elsotano.com"/>
    <s v="www.elsotano.com"/>
    <s v="Margarita Tinoco Alber"/>
    <s v="Supervisora de Piso"/>
    <s v="Ximena Duque"/>
    <s v="Gerente de mercadotecnia"/>
    <s v="Librería"/>
    <n v="1"/>
    <m/>
    <n v="0"/>
    <n v="1"/>
    <n v="2000"/>
    <n v="2000"/>
    <s v="General "/>
    <n v="1"/>
    <s v=""/>
    <s v=""/>
    <s v="No"/>
    <n v="0"/>
    <s v="Sí"/>
    <n v="1"/>
    <s v="Sí"/>
    <n v="1"/>
    <s v="Colofón, Random House Mondadori y Norma"/>
    <n v="300"/>
    <n v="250"/>
    <n v="50"/>
    <n v="600"/>
    <n v="12"/>
    <n v="60"/>
    <n v="20"/>
    <n v="15"/>
    <n v="5"/>
    <n v="100"/>
    <s v="Material didáctico y películas infantiles. Tarjeta de cliente frecuente"/>
    <s v="Sí"/>
    <n v="1"/>
    <s v="Sí"/>
    <n v="1"/>
    <s v="Sí"/>
    <n v="1"/>
    <s v="Sí"/>
    <n v="1"/>
    <s v="Sí"/>
    <n v="1"/>
    <s v="Sí"/>
    <n v="2"/>
    <s v="N.d."/>
    <s v="N.d."/>
    <s v="sí"/>
  </r>
  <r>
    <m/>
    <s v="Terminada"/>
    <s v="Terminada. O.k. Internet"/>
    <x v="573"/>
    <n v="205"/>
    <n v="205"/>
    <s v="Librería del Sótano"/>
    <s v="Librería del Sótano Coyoacán, S.A. de C.V."/>
    <s v="Sucursal"/>
    <n v="2"/>
    <x v="570"/>
    <s v="Polanco"/>
    <n v="11560"/>
    <s v="Distrito Federal"/>
    <n v="9"/>
    <s v="Miguel Hidalgo"/>
    <s v="5557 1244"/>
    <s v="-"/>
    <s v="5557 1244"/>
    <s v="amendiola@elsotano.com"/>
    <s v="www.elsotano.com"/>
    <s v="César Franco Roa / Araceli Mendiola Guerrero"/>
    <s v="Vendedor / Encargada"/>
    <s v="Ximena Duque"/>
    <s v="Gerente de mercadotecnia"/>
    <s v="Librería"/>
    <n v="1"/>
    <m/>
    <n v="0"/>
    <n v="1"/>
    <n v="2008"/>
    <n v="2008"/>
    <s v="General"/>
    <n v="1"/>
    <m/>
    <s v=""/>
    <s v="Dentro de la Alianza Francesa"/>
    <n v="5"/>
    <s v="Sí"/>
    <n v="1"/>
    <s v="Sí"/>
    <n v="1"/>
    <s v="Paidós, Herder, Editorial Folio y Larousse"/>
    <n v="24"/>
    <n v="83"/>
    <n v="3"/>
    <n v="110"/>
    <n v="3"/>
    <n v="91"/>
    <n v="8"/>
    <n v="1"/>
    <n v="0"/>
    <n v="100"/>
    <s v="Audio-libros, películas y dvs. Tarjeta de cliente frecuente"/>
    <s v="Sí"/>
    <n v="1"/>
    <s v="Sí"/>
    <n v="1"/>
    <s v="Sí"/>
    <n v="1"/>
    <s v="No"/>
    <n v="2"/>
    <s v="Sí"/>
    <n v="1"/>
    <s v="Sí"/>
    <n v="1"/>
    <s v="N.d."/>
    <s v="N.d."/>
    <s v="sí"/>
  </r>
  <r>
    <m/>
    <s v="Terminada"/>
    <s v="Terminada. O.k. Internet"/>
    <x v="574"/>
    <n v="205"/>
    <n v="205"/>
    <s v="Librería del Sótano"/>
    <s v="Librería del Sótano Coyoacán, S.A. de C.V."/>
    <s v="Sucursal"/>
    <n v="2"/>
    <x v="571"/>
    <s v="Álamos 3a. Sección"/>
    <n v="76160"/>
    <s v="Querétaro"/>
    <n v="22"/>
    <s v="Querétaro"/>
    <s v="01 442 245 2248"/>
    <s v="-"/>
    <s v="-"/>
    <s v="vgaribay@elsotano.com"/>
    <s v="www.elsotano.com"/>
    <s v="Vicente Garibay Escobedo"/>
    <s v="Gerente"/>
    <s v="Ximena Duque"/>
    <s v="Gerente de mercadotecnia / Director Comercial"/>
    <s v="Librería"/>
    <n v="1"/>
    <m/>
    <n v="0"/>
    <n v="1"/>
    <n v="2008"/>
    <n v="2008"/>
    <s v="General"/>
    <n v="1"/>
    <m/>
    <s v=""/>
    <s v="No"/>
    <n v="0"/>
    <s v="Sí"/>
    <n v="1"/>
    <s v="Sí"/>
    <n v="1"/>
    <s v="Paidós, Herder, Editorial Folio, Océano, Santillana, McGraw-Hill, Pearson, Thomson y Larousse"/>
    <n v="364"/>
    <n v="100"/>
    <n v="22"/>
    <n v="486"/>
    <n v="16"/>
    <n v="60"/>
    <n v="30"/>
    <n v="10"/>
    <n v="0"/>
    <n v="100"/>
    <s v="Películas y dvs"/>
    <s v="Sí"/>
    <n v="1"/>
    <s v="Sí"/>
    <n v="1"/>
    <s v="Sí"/>
    <n v="1"/>
    <s v="No"/>
    <n v="2"/>
    <s v="Sí"/>
    <n v="1"/>
    <s v="Sí"/>
    <n v="1"/>
    <s v="N.d."/>
    <s v="N.d."/>
    <s v="sí"/>
  </r>
  <r>
    <s v="O.k. Toda... A la señora Celia, la CANIEM le parece como un Elefante Blanco, ya que no hace nada por los libreros; hay libros piratas, los profesores publican libros y no los registran…, las editoriales venden los libros directamente en las escuelas, y la"/>
    <s v="Terminada"/>
    <s v="Terminada. El 12 de marzo, a las 3:39 p.m., marqué pero sonaba ocupada la línea de teléfono. O.k. Internet"/>
    <x v="575"/>
    <n v="205"/>
    <n v="205"/>
    <s v="Librería del Sótano"/>
    <s v="Librería del Sótano Coyoacán, S.A. de C.V."/>
    <s v="Sucursal"/>
    <n v="2"/>
    <x v="572"/>
    <s v="Fracc. Jardines San Ignacio"/>
    <n v="45040"/>
    <s v="Jalisco"/>
    <n v="14"/>
    <s v="Zapopan"/>
    <s v="01 33 3123 1824 "/>
    <s v="-"/>
    <s v="-"/>
    <s v="rcastillo@elsotano.com"/>
    <s v="www.elsotano.com"/>
    <s v="Rocío Selene Castillo Botello"/>
    <s v="Gerente"/>
    <s v="Ximena Duque"/>
    <s v="Gerente de mercadotecnia"/>
    <s v="Librería"/>
    <n v="1"/>
    <m/>
    <n v="0"/>
    <n v="1"/>
    <n v="2008"/>
    <n v="2008"/>
    <s v="General"/>
    <n v="1"/>
    <m/>
    <s v=""/>
    <s v="No"/>
    <n v="0"/>
    <s v="Sí"/>
    <n v="1"/>
    <s v="Sí"/>
    <n v="1"/>
    <s v="Colofón, Santillana y Planeta"/>
    <n v="500"/>
    <n v="0"/>
    <n v="9"/>
    <n v="509"/>
    <n v="13"/>
    <n v="74"/>
    <n v="10"/>
    <n v="15"/>
    <n v="1"/>
    <n v="100"/>
    <s v="Discos, videos. Cafetería. Todos los sábados celebran una charla en la cafetería; los domingos hay Cuenta-cuentos y un domingo al mes tienen una conferencia de algún autor. Entrega de libros en instituciones."/>
    <s v="Sí"/>
    <n v="1"/>
    <s v="Sí"/>
    <n v="1"/>
    <s v="Sí"/>
    <n v="1"/>
    <s v="Sí"/>
    <n v="1"/>
    <s v="Sí"/>
    <n v="1"/>
    <s v="Sí"/>
    <n v="1"/>
    <s v="N.d."/>
    <s v="N.d."/>
    <s v="sí"/>
  </r>
  <r>
    <s v="O.k. El señor Tomás, prefiere reservarse el dato de facturación."/>
    <s v="Terminada"/>
    <s v="Terminada. O.K. Internet"/>
    <x v="576"/>
    <n v="205"/>
    <n v="205"/>
    <s v="Librería del Sótano"/>
    <s v="Librería del Sótano Coyoacán, S.A. de C.V."/>
    <s v="Sucursal"/>
    <n v="2"/>
    <x v="573"/>
    <s v="Huexotitla"/>
    <n v="72530"/>
    <s v="Puebla"/>
    <m/>
    <s v="Puebla"/>
    <s v="01 222 240 6519"/>
    <m/>
    <s v="-"/>
    <s v="rperez@elsotano.com"/>
    <s v="www.elsotano.com"/>
    <s v="Roberto Pérez"/>
    <s v="Encargado"/>
    <s v="Ximena Duque"/>
    <s v="Gerente de mercadotecnia"/>
    <s v="Librería"/>
    <n v="1"/>
    <m/>
    <n v="0"/>
    <n v="1"/>
    <s v="Julio, 2010"/>
    <n v="2010"/>
    <s v="General"/>
    <n v="1"/>
    <m/>
    <m/>
    <s v="No"/>
    <n v="0"/>
    <s v="Sí"/>
    <m/>
    <s v="Sí"/>
    <n v="1"/>
    <s v="N.d."/>
    <n v="600"/>
    <n v="10"/>
    <n v="12"/>
    <n v="622"/>
    <n v="10"/>
    <s v="N.d."/>
    <s v="N.d."/>
    <s v="N.d."/>
    <s v="N.d."/>
    <n v="100"/>
    <s v="Discos, videos y películas "/>
    <s v="Sí"/>
    <n v="1"/>
    <s v="Sí"/>
    <n v="1"/>
    <s v="Sí"/>
    <n v="1"/>
    <s v="No"/>
    <n v="2"/>
    <s v="Sí"/>
    <n v="1"/>
    <s v="Sí"/>
    <n v="1"/>
    <s v="N.d."/>
    <s v="N.d."/>
    <s v="sí"/>
  </r>
  <r>
    <s v="El señor Abelardo no me quiso decir la facturación anual ni el rango."/>
    <s v="Terminada"/>
    <s v="Terminada. O.k. Internet"/>
    <x v="577"/>
    <n v="205"/>
    <n v="205"/>
    <s v="Librería del Sótano"/>
    <s v="Librería del Sótano Juárez, S.A. de C.V."/>
    <s v="Sucursal"/>
    <n v="2"/>
    <x v="574"/>
    <s v="Reserva Territorial Atlixcayotl"/>
    <n v="72830"/>
    <s v="Puebla"/>
    <m/>
    <s v="San Andrés Cholula"/>
    <s v="01 222 225 7950"/>
    <s v="-"/>
    <s v="-"/>
    <s v="ggalindo@elsotano.com"/>
    <s v="www.elsotano.com"/>
    <s v="Gilberto Galindo"/>
    <s v="Encargado"/>
    <s v="Ximena Duque"/>
    <s v="Gerente de mercadotecnia"/>
    <s v="Librería"/>
    <n v="1"/>
    <m/>
    <n v="0"/>
    <n v="1"/>
    <d v="2011-11-01T00:00:00"/>
    <n v="2011"/>
    <s v="General"/>
    <m/>
    <m/>
    <m/>
    <s v="Plaza Andares"/>
    <n v="0"/>
    <s v="Sí"/>
    <n v="1"/>
    <s v="Sí"/>
    <n v="1"/>
    <s v="Santillana y Océano de México"/>
    <n v="40"/>
    <n v="0"/>
    <n v="4"/>
    <n v="44"/>
    <n v="8"/>
    <s v="N.d."/>
    <s v="N.d."/>
    <s v="N.d."/>
    <s v="N.d."/>
    <n v="0"/>
    <s v="Dvs y cds"/>
    <s v="Sí"/>
    <n v="1"/>
    <s v="Sí"/>
    <n v="1"/>
    <s v="Sí"/>
    <n v="1"/>
    <s v="Sí"/>
    <n v="1"/>
    <s v="Sí"/>
    <n v="1"/>
    <s v="Sí"/>
    <n v="1"/>
    <s v="N.d."/>
    <s v="N.d."/>
    <s v="sí"/>
  </r>
  <r>
    <m/>
    <s v="Terminada"/>
    <s v="Terminada"/>
    <x v="578"/>
    <n v="214"/>
    <n v="214"/>
    <s v="Librería  Noriega"/>
    <s v="Distribuidora Noriega, S.A. de C.V."/>
    <s v="Sucursal"/>
    <n v="2"/>
    <x v="575"/>
    <s v="Lindavista"/>
    <s v="07300"/>
    <s v="Distrito Federal"/>
    <n v="9"/>
    <s v="Gustavo A. Madero"/>
    <s v="5586 3836"/>
    <s v="5752 1490"/>
    <s v="5752 1490"/>
    <s v="distribuidoranoriega@prodigy.net.mx"/>
    <s v="N.d."/>
    <s v="Javier Carreto"/>
    <s v="Responsable de Librería"/>
    <s v="Miguel Noriega Arias"/>
    <s v="Propietario"/>
    <s v="Editorial"/>
    <n v="2"/>
    <s v="General"/>
    <n v="1"/>
    <n v="0"/>
    <n v="1986"/>
    <n v="1986"/>
    <s v="General con área de especialización"/>
    <n v="2"/>
    <s v="Técnica"/>
    <s v="Técnica"/>
    <s v="No"/>
    <n v="0"/>
    <s v="Sí"/>
    <n v="1"/>
    <s v="No"/>
    <n v="2"/>
    <s v="Océano, Planeta, Suromex y Random House"/>
    <n v="43"/>
    <n v="0"/>
    <n v="3"/>
    <n v="46"/>
    <n v="5"/>
    <n v="70"/>
    <n v="30"/>
    <n v="0"/>
    <n v="0"/>
    <n v="100"/>
    <s v="no"/>
    <s v="Sí"/>
    <n v="1"/>
    <s v="Sí"/>
    <n v="1"/>
    <s v="Sí"/>
    <n v="1"/>
    <s v="No"/>
    <n v="2"/>
    <s v="No"/>
    <n v="2"/>
    <s v="No"/>
    <n v="2"/>
    <s v="N.d."/>
    <s v="N.d."/>
    <m/>
  </r>
  <r>
    <s v="O.k. Toda…"/>
    <s v="Terminada"/>
    <s v="Terminada. Reenviado el 19 de octubre a las 13:41 hrs. Confirmación de recibido por teléfono, el 30 de agosto, a las 4:40 p.m., hablé con el señor Simón y me comentó que tiene mucho trabajo, pero en el transcurso de la primera semana de septiembre lo contestará. Enviado el 16 de agosto, a las 5:19 p.m. "/>
    <x v="579"/>
    <n v="214"/>
    <n v="214"/>
    <s v="Librería Bellas Artes"/>
    <s v="Librería Bellas Artes, S.A. "/>
    <s v="Sucursal"/>
    <n v="1"/>
    <x v="576"/>
    <s v="Centro"/>
    <s v="06050"/>
    <s v="Distrito Federal"/>
    <n v="9"/>
    <s v="Cuauhtémoc"/>
    <s v="5510 2276"/>
    <s v="5518 3755"/>
    <s v="5518 3755"/>
    <s v="libreriabellasartes@yahoo.com.mx"/>
    <s v="N.d."/>
    <s v="Simón Longinos / Rosa Placencia"/>
    <s v="Gerente General / Cajera"/>
    <s v="Miguel Noriega Arias"/>
    <s v="Propietario"/>
    <s v="Editorial"/>
    <n v="2"/>
    <s v="General"/>
    <n v="1"/>
    <n v="0"/>
    <n v="1953"/>
    <n v="1953"/>
    <s v="General con área de especialización"/>
    <n v="2"/>
    <s v="Univeritario"/>
    <s v="Universitario"/>
    <s v="No"/>
    <n v="0"/>
    <s v="Sí"/>
    <n v="1"/>
    <s v="No"/>
    <n v="2"/>
    <s v="Limusa"/>
    <n v="54"/>
    <n v="0"/>
    <n v="4"/>
    <n v="58"/>
    <n v="7"/>
    <n v="20"/>
    <n v="80"/>
    <n v="0"/>
    <n v="0"/>
    <n v="100"/>
    <s v="no"/>
    <s v="Sí"/>
    <n v="2"/>
    <s v="Sí"/>
    <n v="1"/>
    <s v="No"/>
    <n v="2"/>
    <s v="No"/>
    <n v="2"/>
    <s v="No"/>
    <n v="2"/>
    <s v="No"/>
    <n v="2"/>
    <s v="Proyecto o empresa unipersonal"/>
    <s v="Proyecto o empresa unipersonal"/>
    <m/>
  </r>
  <r>
    <s v="El señor David Saba, me comentó que sólo tienen esta librería y actualizamos nada más los números telefónicos, porque estaba muy apresurado. "/>
    <s v="Terminada"/>
    <s v="Terminada. Reenviado el 6 de octubre a las 11:37 a.m. Enviado el 14 de septiembre a las 12:12 p.m., hablé con Martha."/>
    <x v="580"/>
    <n v="218"/>
    <n v="218"/>
    <s v="Librería LEO"/>
    <s v="J. P. Libros Ediciones Oklever, S.A. de C.V."/>
    <s v="Matriz"/>
    <n v="1"/>
    <x v="577"/>
    <s v="Doctores"/>
    <s v="06720"/>
    <s v="Distrito Federal"/>
    <n v="9"/>
    <s v="Cuauhtémoc"/>
    <s v="5578 6760"/>
    <s v="5761 9806"/>
    <s v="5761 9806"/>
    <s v="N.d."/>
    <s v="www.librerialeo.com.mx"/>
    <s v="Beatriz Escobedo"/>
    <s v="Responsable"/>
    <s v="Beatriz Escobedo"/>
    <s v="Responsable"/>
    <s v="Librería"/>
    <n v="1"/>
    <m/>
    <n v="0"/>
    <n v="0"/>
    <n v="1992"/>
    <n v="1992"/>
    <s v="Especializada"/>
    <n v="3"/>
    <s v="Medicina"/>
    <s v="Medicina"/>
    <s v="No"/>
    <n v="0"/>
    <s v="Sí"/>
    <n v="1"/>
    <s v="No"/>
    <n v="2"/>
    <s v="Masson, Médica Panamericana y Lippincott"/>
    <n v="75"/>
    <n v="0"/>
    <n v="1"/>
    <n v="76"/>
    <n v="8"/>
    <n v="75"/>
    <n v="0"/>
    <n v="25"/>
    <n v="0"/>
    <n v="100"/>
    <s v="Equipo médico"/>
    <s v="Sí"/>
    <n v="1"/>
    <s v="Sí"/>
    <n v="1"/>
    <s v="Sí"/>
    <n v="1"/>
    <s v="Sí"/>
    <n v="1"/>
    <s v="Sí"/>
    <n v="2"/>
    <s v="Sí"/>
    <n v="1"/>
    <s v="N.d."/>
    <s v="N.d."/>
    <s v="no"/>
  </r>
  <r>
    <s v="Hoy, 17 de febrero, de 2010, intenté comunicarme para que me dijeran a qué empresas importadoras les adquieren los libros, pero los números telefónicos están fuera de servicio.  O.k. Faltan datos: saber a qué importadores les compran los libros y la factu"/>
    <s v="Terminada"/>
    <s v="Terminada. A partir de las 10 de la mañana puedo contactar A Rosendo y después de las 5:30 p.m., en adelante. El 27 de enero,"/>
    <x v="581"/>
    <n v="219"/>
    <n v="219"/>
    <s v="Librería  Lectorum "/>
    <s v="Lectorum, S.A. de C.V."/>
    <s v="Sucursal"/>
    <n v="2"/>
    <x v="578"/>
    <s v="Centro Histórico"/>
    <s v="06020"/>
    <s v="Distrito Federal"/>
    <n v="9"/>
    <s v="Cuauhtémoc"/>
    <s v="5522 0278"/>
    <s v="-"/>
    <s v="N.d."/>
    <s v="pasajezocalo@progigy.net.mx"/>
    <s v="www.lectorum.com.mx"/>
    <s v="Rosendo Paredes"/>
    <s v="Encargado"/>
    <s v="Porfirio Romo Lizarraga"/>
    <s v="Director general"/>
    <s v="Editorial"/>
    <n v="2"/>
    <s v="Propio"/>
    <n v="2"/>
    <n v="0"/>
    <n v="1997"/>
    <n v="1997"/>
    <s v="General con área de especialización"/>
    <n v="2"/>
    <s v="Esoterismo"/>
    <s v=""/>
    <s v="Pasaje Pino Suárez-Zócalo "/>
    <n v="3"/>
    <s v="Sí"/>
    <n v="2"/>
    <s v="Sí"/>
    <n v="2"/>
    <s v="Nadie"/>
    <n v="36"/>
    <n v="2"/>
    <n v="2"/>
    <n v="40"/>
    <n v="2"/>
    <n v="100"/>
    <n v="0"/>
    <n v="0"/>
    <n v="0"/>
    <n v="100"/>
    <s v="no"/>
    <s v="Sí"/>
    <n v="1"/>
    <s v="Sí"/>
    <n v="1"/>
    <s v="Sí"/>
    <n v="1"/>
    <s v="Sí"/>
    <n v="1"/>
    <s v="Sí"/>
    <n v="1"/>
    <s v="No"/>
    <n v="2"/>
    <s v="N.d."/>
    <s v="N.d."/>
    <s v="sí"/>
  </r>
  <r>
    <s v="O.k. Toda…"/>
    <s v="Terminada"/>
    <s v="Incompleta. La señorita Geraldine Castañeda, quedó de comunicarse conmigo para decirme el año de fundación de esta librería y los mt2: área de exhibición y bodega. El 20 de febrero hice el levantamiento de datos. "/>
    <x v="582"/>
    <n v="961"/>
    <n v="219"/>
    <s v="Librería EON"/>
    <s v="Libros, Lectores y Servicios, S.A. de C.V."/>
    <s v="Sucursal"/>
    <n v="2"/>
    <x v="579"/>
    <s v="Centro Histórico"/>
    <s v="06020"/>
    <s v="Distrito Federal"/>
    <n v="9"/>
    <s v="Cuauhtémoc"/>
    <s v="5542 4167"/>
    <s v="-"/>
    <s v="N.d."/>
    <s v="libroslectores@prodigy.net.mx"/>
    <s v="www.lectorum.com.mx"/>
    <s v="Geraldine Castañeda"/>
    <s v="Encargada"/>
    <s v="Porfirio Romo Lizarraga"/>
    <s v="Director general"/>
    <s v="Editorial"/>
    <n v="2"/>
    <m/>
    <m/>
    <m/>
    <m/>
    <m/>
    <s v="General con área de especialización"/>
    <n v="2"/>
    <s v="Budismo, Espiritualidad, Metafísica, Artes Marciales, Terapias Alternativas, Psicología, Literatura Clásica, Autoayuda y Yoga"/>
    <s v="Budismo, Espiritualidad, Metafísica, Artes Marciales, Terapias Alternativas, Psicología, Literatura Clásica, Autoayuda y Yoga"/>
    <s v="Pasaje Pino Suárez-Zócalo "/>
    <n v="3"/>
    <s v="Sí"/>
    <n v="1"/>
    <s v="Sí"/>
    <n v="1"/>
    <s v="Nirvana Libros"/>
    <m/>
    <m/>
    <n v="2"/>
    <m/>
    <n v="1"/>
    <n v="85"/>
    <n v="0"/>
    <n v="15"/>
    <n v="0"/>
    <n v="100"/>
    <s v="Dvs"/>
    <s v="Sí"/>
    <n v="1"/>
    <s v="Sí"/>
    <n v="1"/>
    <s v="Sí"/>
    <n v="1"/>
    <s v="No"/>
    <n v="2"/>
    <s v="Sí"/>
    <n v="1"/>
    <s v="Sí"/>
    <n v="1"/>
    <n v="400000"/>
    <s v="Proyecto o empresa unipersonal"/>
    <s v="sí"/>
  </r>
  <r>
    <s v="O.k. Toda…"/>
    <s v="Terminada"/>
    <s v="Terminada, aunque hace falta el dato de la facturación anual, pues la señorita Alicia, no supo decirme este dato. Reenviado el 31 de octubre a las 4:04 p.m. El 7 de septiembre, a las 13:54 hrs., reenvié la información, hablé con Alicia Alcántara. Enviado el 17 de agosto, a las 12.59 p.m."/>
    <x v="583"/>
    <n v="224"/>
    <n v="224"/>
    <s v="Librería y Papelería Tonantzin"/>
    <s v="Celia Josefina Sánchez y Torres"/>
    <s v="Matriz"/>
    <n v="1"/>
    <x v="580"/>
    <s v="Progreso Nacional"/>
    <s v="07600"/>
    <s v="Distrito Federal"/>
    <n v="9"/>
    <s v="Gustavo A. Madero"/>
    <s v="5392 5363"/>
    <s v="5392 5367"/>
    <s v="5389 0413"/>
    <s v="tonantzinlibreria@yahoo.com.mx"/>
    <s v="N.d."/>
    <s v="Alicia Alcántara Martínez"/>
    <s v="Encargada"/>
    <s v="Celia Josefina Sánchez y Torres"/>
    <s v="Propietaria"/>
    <s v="Librería"/>
    <n v="1"/>
    <m/>
    <n v="0"/>
    <n v="0"/>
    <n v="1963"/>
    <n v="1963"/>
    <s v="General "/>
    <n v="1"/>
    <s v="Texto"/>
    <m/>
    <s v="No"/>
    <n v="0"/>
    <s v="Sí"/>
    <n v="1"/>
    <s v="No"/>
    <n v="2"/>
    <s v="Porrúa, Santillana y Alfaguara"/>
    <n v="25"/>
    <n v="80"/>
    <n v="70"/>
    <n v="175"/>
    <n v="2"/>
    <n v="65"/>
    <n v="25"/>
    <n v="5"/>
    <n v="5"/>
    <n v="100"/>
    <s v="Papelería, fax público, anuncios en el Aviso Oportuno en El Universal, tarjetas telefónicos y tiempo aire para los celulares."/>
    <s v="No"/>
    <n v="2"/>
    <s v="No"/>
    <n v="2"/>
    <s v="No"/>
    <n v="2"/>
    <s v="No"/>
    <n v="2"/>
    <s v="No"/>
    <n v="2"/>
    <s v="No"/>
    <n v="2"/>
    <n v="100000"/>
    <s v="Proyecto o empresa unipersonal"/>
    <s v="no"/>
  </r>
  <r>
    <m/>
    <s v="Terminada"/>
    <s v="Terminada. Después de las 5 de la tarde del 10 de noviembre, volver a llamar.  No tiene e-mail"/>
    <x v="584"/>
    <n v="225"/>
    <n v="225"/>
    <s v="Librería Cristiana Zebaoth"/>
    <s v="Thomas Telle Rauch"/>
    <s v="Matriz"/>
    <n v="1"/>
    <x v="581"/>
    <s v="La Otra Banda"/>
    <s v="01900"/>
    <s v="Distrito Federal"/>
    <n v="9"/>
    <s v="Álvaro Obregón"/>
    <s v="5668 1194"/>
    <s v="-"/>
    <s v="5568 1194"/>
    <s v="thomastelle@hotmail.com"/>
    <s v="N.d."/>
    <s v="Thomas Telle Rauch"/>
    <s v="Propietario"/>
    <s v="Thomas Telle Rauch"/>
    <s v="Propietario"/>
    <s v="Librería"/>
    <n v="1"/>
    <m/>
    <n v="0"/>
    <n v="0"/>
    <n v="1999"/>
    <n v="1999"/>
    <s v="Especializada"/>
    <n v="3"/>
    <s v="Religión Cristiana"/>
    <s v="Religión Cristiana"/>
    <s v="Centro Comercial &quot;San Jerónimo&quot;"/>
    <n v="2"/>
    <s v="Sí"/>
    <n v="1"/>
    <s v="No"/>
    <n v="2"/>
    <s v="Maranatha y Luz que da vida"/>
    <n v="20"/>
    <n v="0"/>
    <n v="2"/>
    <n v="22"/>
    <n v="2"/>
    <n v="95"/>
    <n v="0"/>
    <n v="5"/>
    <n v="0"/>
    <n v="100"/>
    <s v="Discos de música cristiana, regalos y tarjetas"/>
    <s v="No"/>
    <n v="2"/>
    <s v="No"/>
    <n v="2"/>
    <s v="No"/>
    <n v="2"/>
    <s v="No"/>
    <n v="2"/>
    <s v="No"/>
    <n v="2"/>
    <s v="No"/>
    <n v="2"/>
    <s v="N.d."/>
    <s v="N.d."/>
    <s v="sí"/>
  </r>
  <r>
    <s v="O.k. Toda... Enviarle al señor Jorge la información de Multipack y el SINLI."/>
    <s v="Terminada"/>
    <s v="Terminada. Reenviado el 4de octubre a las 11:31 a.m. El 28/09/2011 a las 13:32 hrs., marqué pero no me contestaron.  Alrededor de las 13:00 hrs., volver a llamar para ver si es posible contactar a la secretaria del señor Lamberto. Enviado el 16 de agosto, a las 4:34 p.m."/>
    <x v="585"/>
    <n v="228"/>
    <n v="228"/>
    <s v="Librería y Papelería Orozco"/>
    <s v="Lamberto Orozco Roldán"/>
    <s v="Matriz"/>
    <n v="1"/>
    <x v="582"/>
    <s v="Escuadrón 201"/>
    <s v="09060"/>
    <s v="Distrito Federal"/>
    <n v="9"/>
    <s v="Iztapalapa"/>
    <s v="5582 4927"/>
    <s v="5581 0951"/>
    <s v="5582 4927"/>
    <s v="lamberto_oro@yahoo.com.mx"/>
    <s v="N.d."/>
    <s v="Delfino García Becerril"/>
    <s v="Encargado"/>
    <s v="Lamberto Orozco Roldán"/>
    <s v="Propietario"/>
    <s v="Librería-papelería"/>
    <n v="3"/>
    <m/>
    <n v="0"/>
    <n v="0"/>
    <n v="2002"/>
    <n v="2002"/>
    <s v="General con área de especialización"/>
    <n v="3"/>
    <s v="Texto"/>
    <s v="Texto"/>
    <s v="No"/>
    <n v="0"/>
    <s v="Sí"/>
    <n v="2"/>
    <s v="No"/>
    <n v="2"/>
    <s v="Porrúa, Librería del Sótano y Noriega Editores"/>
    <n v="16"/>
    <n v="10"/>
    <n v="4"/>
    <n v="30"/>
    <n v="2"/>
    <n v="20"/>
    <n v="10"/>
    <n v="70"/>
    <n v="0"/>
    <n v="100"/>
    <s v="papelería"/>
    <s v="No"/>
    <n v="2"/>
    <s v="No"/>
    <n v="2"/>
    <s v="No"/>
    <n v="2"/>
    <s v="No"/>
    <n v="2"/>
    <s v="No"/>
    <n v="2"/>
    <s v="No"/>
    <n v="2"/>
    <n v="280000"/>
    <s v="Proyecto o empresa unipersonal"/>
    <m/>
  </r>
  <r>
    <s v="O.k. El señor Omar se negó a decirme la facturación."/>
    <s v="Terminada"/>
    <s v="Incompleta. El 26 de abril, a las 1:02 p.m., por e-mail le solicité a la señorita Verónica, el porcentaje de la venta de papelería. El 25 de abril, a las 14:11 hrs., Verónica me tomó la llamada y me comentó que en cuanto regresará de comer contestaría el cuestionario. Reenviado el 28 de marzo, a las 11:35 a.m., y el 2 de febrero de 2012, a las 12:37 hrs., y el 3 de octubre, a las 14:47 hrs.  El 1 de septiembre, a las 4:42 p.m., hablé con el señor Jaime Reyes, me dijo que lo van a checar y me regresará la llamada; en caso de que no le sea posible comunicarse conmigo, tendría yo que llamarle. Enviado el 17 de agosto, a las 11:10 a.m. "/>
    <x v="586"/>
    <n v="229"/>
    <n v="229"/>
    <s v="Librería y Papelería Reyes"/>
    <s v="Grupo Reyes Papelería Librería y Mucho Más, S. de R.L. de C.V."/>
    <s v="Matriz"/>
    <n v="1"/>
    <x v="583"/>
    <s v="Arenal 4a. Sección"/>
    <n v="15600"/>
    <s v="Distrito Federal"/>
    <n v="9"/>
    <s v="Venustiano Carranza"/>
    <s v="5758 5251"/>
    <s v="5701 4445 / 5115 7108"/>
    <s v="5558 4110"/>
    <s v="jaime@gruporeyes.biz / veronica@gruporeyes.biz / ventas@gruporeyes.biz"/>
    <s v="N.d."/>
    <s v="Heydi Reyes Rocha / Verónica Reyes Rocha"/>
    <s v="Encargada de Mostrador Gerente Administrativo"/>
    <s v="Jaime Reyes Ortíz"/>
    <s v="Propietario"/>
    <s v="Librería-papelería"/>
    <n v="3"/>
    <m/>
    <n v="0"/>
    <n v="0"/>
    <n v="1983"/>
    <n v="1983"/>
    <s v="General"/>
    <n v="1"/>
    <s v=""/>
    <s v=""/>
    <s v="No"/>
    <n v="0"/>
    <s v="Sí"/>
    <n v="1"/>
    <s v="No"/>
    <n v="2"/>
    <s v="Librería de Porrúa Hnos., Editorial Limusa, Editorial Patria y Editorial Esfinge"/>
    <n v="40"/>
    <n v="60"/>
    <n v="1"/>
    <n v="101"/>
    <n v="10"/>
    <n v="15"/>
    <n v="35"/>
    <n v="50"/>
    <n v="0"/>
    <n v="100"/>
    <s v="Papelería, entrega de libros a domicilio"/>
    <s v="Sí"/>
    <n v="1"/>
    <s v="No"/>
    <n v="2"/>
    <s v="No"/>
    <n v="2"/>
    <s v="No"/>
    <n v="2"/>
    <s v="No"/>
    <n v="2"/>
    <s v="No"/>
    <n v="2"/>
    <n v="2400000"/>
    <s v="Micro"/>
    <s v="no"/>
  </r>
  <r>
    <s v="Modificaron el área de exhibición, porque están haciendo una cafetería"/>
    <s v="Terminada"/>
    <s v="Terminada"/>
    <x v="587"/>
    <n v="234"/>
    <n v="234"/>
    <s v="Librería del Centro"/>
    <s v="Librería del Centro, S.A. de C.V."/>
    <s v="Sucursal"/>
    <n v="2"/>
    <x v="584"/>
    <s v="Centro"/>
    <s v="06000"/>
    <s v="Distrito Federal"/>
    <n v="9"/>
    <s v="Cuauhtémoc"/>
    <s v="5510 0354"/>
    <s v="-"/>
    <s v="5510 0354"/>
    <s v="N.d."/>
    <s v="N.d."/>
    <s v="Javier Vázquez Morales"/>
    <s v="Encargado"/>
    <s v="Luis Quiroz Esteban"/>
    <s v="Propietario"/>
    <s v="Librería"/>
    <n v="1"/>
    <m/>
    <n v="0"/>
    <n v="0"/>
    <n v="1947"/>
    <n v="1947"/>
    <s v="General "/>
    <n v="1"/>
    <s v="Texto"/>
    <s v=""/>
    <s v="No"/>
    <n v="0"/>
    <s v="Sí"/>
    <n v="1"/>
    <s v="No"/>
    <n v="2"/>
    <s v="McGraw-Hill, Editorial Limusa, Alfaguara, Gonvill y Aboitiz"/>
    <n v="2"/>
    <n v="5"/>
    <n v="1.5"/>
    <n v="8.5"/>
    <n v="3"/>
    <n v="40"/>
    <n v="60"/>
    <n v="0"/>
    <n v="0"/>
    <n v="100"/>
    <s v="no"/>
    <s v="Sí"/>
    <n v="1"/>
    <s v="Sí"/>
    <n v="1"/>
    <s v="No"/>
    <n v="2"/>
    <s v="No"/>
    <n v="2"/>
    <s v="No"/>
    <n v="2"/>
    <s v="No"/>
    <n v="2"/>
    <n v="1000000"/>
    <s v="Micro"/>
    <s v="no"/>
  </r>
  <r>
    <s v="O.k. Toda... Enviar información de Multipack y el SINLI."/>
    <s v="Terminada"/>
    <s v="Terminada. 9140 6500 ext. 112 Gerardo Alpiza. Confirmación de recibido el mismo día… Reenviado el 8 de noviembre a las 11:48 hrs. Fue leído este mismo día, a las 4:43 p.m. Enviado el 14 de septiembre a las 14:06 hrs., hablé con Cristina Pérez."/>
    <x v="588"/>
    <n v="234"/>
    <n v="234"/>
    <s v="Librería Nueva Patria"/>
    <s v="Librería Nueva Patria, S.A. de C.V."/>
    <s v="Matriz"/>
    <n v="1"/>
    <x v="585"/>
    <s v="Centro"/>
    <s v="06000"/>
    <s v="Distrito Federal"/>
    <n v="9"/>
    <s v="Cuauhtémoc"/>
    <s v="5510 0026"/>
    <s v="-"/>
    <s v="5510 0026"/>
    <s v="N.d."/>
    <s v="N.d."/>
    <s v="Edmundo García"/>
    <s v="Encargado"/>
    <s v="Luis Quiroz Esteban"/>
    <s v="Propietario"/>
    <s v="Librería"/>
    <n v="1"/>
    <m/>
    <n v="0"/>
    <n v="0"/>
    <n v="2002"/>
    <n v="2002"/>
    <s v="General "/>
    <n v="1"/>
    <s v="Texto"/>
    <s v=""/>
    <s v="No"/>
    <n v="0"/>
    <s v="Sí"/>
    <n v="1"/>
    <s v="No"/>
    <n v="2"/>
    <s v="McGraw-Hill, Editorial Limusa, Alfaguara, Gonvill y Aboitiz"/>
    <n v="6"/>
    <n v="0"/>
    <n v="4"/>
    <n v="10"/>
    <n v="3"/>
    <n v="30"/>
    <n v="70"/>
    <n v="0"/>
    <n v="0"/>
    <n v="100"/>
    <s v="no"/>
    <s v="Sí"/>
    <n v="1"/>
    <s v="Sí"/>
    <n v="1"/>
    <s v="No"/>
    <n v="2"/>
    <s v="No"/>
    <n v="2"/>
    <s v="No"/>
    <n v="2"/>
    <s v="No"/>
    <n v="2"/>
    <n v="1700000"/>
    <s v="Micro"/>
    <s v="no"/>
  </r>
  <r>
    <s v="O.k. Toda… Edgar Galindo, móvil 044 55 1812 3553. "/>
    <s v="Terminada"/>
    <s v="Terminada"/>
    <x v="589"/>
    <n v="234"/>
    <n v="568"/>
    <s v="Librería Pearson"/>
    <s v="Librería Nueva Patria, S.A. de C.V."/>
    <s v="Sucursal"/>
    <n v="2"/>
    <x v="586"/>
    <s v="Centro Histórico"/>
    <s v="06090"/>
    <s v="Distrito Federal"/>
    <n v="9"/>
    <s v="Cuauhtémoc"/>
    <s v="5522 5319"/>
    <s v="-"/>
    <s v="5522 5408"/>
    <s v="N.d."/>
    <s v="www.pearsoneducacion.net"/>
    <s v="Jorge Sandoval Ojeda"/>
    <s v="Encargado"/>
    <s v="Jorge Sandoval Ojeda"/>
    <s v="Encargado"/>
    <s v="Editorial"/>
    <n v="2"/>
    <s v="Propio"/>
    <n v="2"/>
    <n v="0"/>
    <n v="1999"/>
    <n v="1999"/>
    <s v="General con área de especialización"/>
    <n v="2"/>
    <s v="Educación"/>
    <s v="Educación"/>
    <s v="Pasaje Pino Suarez-Zócalo "/>
    <n v="3"/>
    <s v="Sí"/>
    <n v="2"/>
    <s v="Sí"/>
    <n v="2"/>
    <s v="Nadie"/>
    <n v="26"/>
    <n v="0"/>
    <n v="2"/>
    <n v="28"/>
    <n v="1"/>
    <n v="60"/>
    <n v="40"/>
    <n v="0"/>
    <n v="0"/>
    <n v="100"/>
    <s v="no"/>
    <s v="Sí"/>
    <n v="1"/>
    <s v="Sí"/>
    <n v="1"/>
    <s v="Sí"/>
    <n v="1"/>
    <s v="No"/>
    <n v="2"/>
    <s v="Sí"/>
    <n v="2"/>
    <s v="Sí"/>
    <n v="2"/>
    <n v="1500000"/>
    <s v="Micro"/>
    <m/>
  </r>
  <r>
    <s v="O.k. Toda…"/>
    <s v="Terminada"/>
    <s v="Terminada. Comunicarme con la señorita Rangel, por la mañana. Reenviado el 7 de noviembre y el 31 de agosto, a las 4:19 p.m. Enviado el 17 de agosto, a las 9:30 a.m. "/>
    <x v="590"/>
    <n v="249"/>
    <n v="249"/>
    <s v="Librería Hidalgo"/>
    <s v="Dulce Ivonne Pérez Cobos"/>
    <s v="Matriz"/>
    <n v="1"/>
    <x v="587"/>
    <s v="Jardín Balbuena"/>
    <s v="15900"/>
    <s v="Distrito Federal"/>
    <n v="9"/>
    <s v="Venustiano Carranza"/>
    <s v="5552 9344"/>
    <s v="-"/>
    <s v="5552 9344"/>
    <s v="libreriashidalgo@hotmail.com"/>
    <s v="N.d."/>
    <s v="Olivia Rangel"/>
    <s v="Administrativo"/>
    <s v="Ivonne Pérez Cobos"/>
    <s v="Gerente de Sucursal"/>
    <s v="Librería"/>
    <n v="1"/>
    <m/>
    <n v="0"/>
    <n v="0"/>
    <n v="1997"/>
    <n v="1997"/>
    <s v="General "/>
    <n v="1"/>
    <s v="Texto"/>
    <s v=""/>
    <s v="No"/>
    <n v="0"/>
    <s v="Sí"/>
    <n v="1"/>
    <s v="No"/>
    <n v="2"/>
    <s v="Dabsa, Cambridge y Edimsa"/>
    <n v="60"/>
    <n v="0"/>
    <n v="7"/>
    <n v="67"/>
    <n v="5"/>
    <n v="20"/>
    <n v="60"/>
    <n v="20"/>
    <n v="0"/>
    <n v="100"/>
    <s v="Venta de papelería y entrega a domicilio de los pedidos que les hacen en los colegios."/>
    <s v="No"/>
    <n v="2"/>
    <s v="Sí"/>
    <n v="1"/>
    <s v="No"/>
    <n v="2"/>
    <s v="No"/>
    <n v="2"/>
    <s v="No"/>
    <n v="2"/>
    <s v="No"/>
    <n v="2"/>
    <n v="850000"/>
    <s v="Proyecto o empresa unipersonal"/>
    <s v="no"/>
  </r>
  <r>
    <s v="O.k. Toda…"/>
    <s v="Terminada"/>
    <s v="Terminada. 5522 1520 en este número de teléfono, puedo localizar al señor Rogelio Galindo."/>
    <x v="591"/>
    <n v="250"/>
    <n v="250"/>
    <s v="Librería Parcifal"/>
    <s v="Parcifal Ediciones y Distribuciones, S.A. de C.V."/>
    <s v="Sucursal"/>
    <n v="2"/>
    <x v="588"/>
    <s v="Nueva Industrial Vallejo"/>
    <s v="07700"/>
    <s v="Distrito Federal"/>
    <n v="9"/>
    <s v="Gustavo A. Madero"/>
    <s v="5586 8127"/>
    <s v="-"/>
    <s v="5586 8127"/>
    <s v="parcifal_lindavista@hotmail.com"/>
    <s v="N.d."/>
    <s v="Mauricio Pacheco"/>
    <s v="Encargado"/>
    <s v="Rogelio Álvaro Galindo"/>
    <s v="Director general"/>
    <s v="Librería"/>
    <n v="1"/>
    <m/>
    <n v="0"/>
    <n v="0"/>
    <n v="2006"/>
    <n v="2006"/>
    <s v="General "/>
    <n v="1"/>
    <s v=""/>
    <s v=""/>
    <s v="Plaza Torres Lindavista"/>
    <n v="2"/>
    <s v="Sí"/>
    <n v="1"/>
    <s v="No"/>
    <n v="2"/>
    <s v="Urano y Random House Mondadori"/>
    <n v="164"/>
    <n v="0"/>
    <n v="6"/>
    <n v="170"/>
    <n v="4"/>
    <n v="93"/>
    <n v="5"/>
    <n v="2"/>
    <n v="0"/>
    <n v="100"/>
    <s v="Audio-libros"/>
    <s v="Sí"/>
    <n v="1"/>
    <s v="No"/>
    <n v="2"/>
    <s v="No"/>
    <n v="2"/>
    <s v="No"/>
    <n v="2"/>
    <s v="No"/>
    <n v="2"/>
    <s v="No"/>
    <n v="2"/>
    <n v="3000000"/>
    <s v="Micro"/>
    <s v="sí"/>
  </r>
  <r>
    <s v="O.k. Falta la facturación anul. La C.P. Evelyn no esta facultada para dar este tipo de información, ya que este dato es confidencial. Tel. 5573-2946"/>
    <s v="Terminada"/>
    <s v="Terminada. Reenviado el 3 de noviembre y el 30 de agosto, a las 13:36 hrs. Marcar el tercer número de teléfono. Enviado el 16 de agosto, a las 4:56 p.m. Marqué al primer número de teléfono, sin embargo dice: este número de buzón no existe."/>
    <x v="592"/>
    <n v="253"/>
    <n v="253"/>
    <s v="Librería y Papalería Vanjupe"/>
    <s v="Vaneira Ramírez Mendoza"/>
    <s v="Matriz"/>
    <n v="1"/>
    <x v="589"/>
    <s v="Cumbria"/>
    <s v="54740"/>
    <s v="México"/>
    <n v="15"/>
    <s v="Cuautitlán Izcalli"/>
    <s v="5873 1939"/>
    <s v="5873 9803"/>
    <s v="5873 6701"/>
    <s v="libreria@vanjupe.com"/>
    <s v="www.vanjupe.com.mx"/>
    <s v="Consuelo Hernández"/>
    <s v="Gerente Administrativo"/>
    <s v="Vaneira Ramírez"/>
    <s v="Propietaria"/>
    <s v="Librería"/>
    <n v="1"/>
    <m/>
    <n v="0"/>
    <n v="0"/>
    <n v="2006"/>
    <n v="2006"/>
    <s v="General con área de especialización"/>
    <n v="1"/>
    <s v="Inglés"/>
    <s v="Inglés"/>
    <s v="No"/>
    <n v="0"/>
    <s v="Sí"/>
    <n v="1"/>
    <s v="Sí"/>
    <n v="1"/>
    <s v="Pearson, Mcmillan y McGraw-Hill"/>
    <n v="15"/>
    <n v="150"/>
    <n v="20"/>
    <n v="185"/>
    <n v="3"/>
    <n v="4"/>
    <n v="85"/>
    <n v="10"/>
    <n v="1"/>
    <n v="100"/>
    <s v="Papelería y regalos. Entrega de libros a domicilio"/>
    <s v="Sí"/>
    <n v="1"/>
    <s v="Sí"/>
    <n v="1"/>
    <s v="Sí"/>
    <n v="1"/>
    <s v="No"/>
    <n v="2"/>
    <s v="No"/>
    <n v="2"/>
    <s v="No"/>
    <n v="2"/>
    <n v="5000000"/>
    <s v="Micro"/>
    <s v="sí"/>
  </r>
  <r>
    <s v="O.K. La señor Hernández no me quiso decir la facturación. En esta librería sólo venden libros usados, viejos."/>
    <s v="Terminada"/>
    <s v="Terminada. Reenviado el 17 de octubre a las 13:39 hrs., en atención a la señorita Mary Carmen. El 29 de agosto, a las 14:10 hrs., hablé Mary Carmen Guzmán, quedó de reenviarle los datos al señor… Enviado el 16 de agosto, a las 4:52 p.m. "/>
    <x v="593"/>
    <n v="256"/>
    <n v="256"/>
    <s v="Librería San José El Altillo"/>
    <s v="Misioneros del Espíritu Santo Provincia de México, A.R."/>
    <s v="Matriz"/>
    <n v="1"/>
    <x v="590"/>
    <s v="Barrio de Santa Catarina"/>
    <s v="04010"/>
    <s v="Distrito Federal"/>
    <n v="9"/>
    <s v="Coyoacán"/>
    <s v="5658 1920"/>
    <s v="5554 1007"/>
    <s v="5554 1007"/>
    <s v="librealtillo@prodigy.net.mx"/>
    <s v="N.d."/>
    <s v="Isabel Miranda / Julio Sánchez Moreno"/>
    <s v="Administrativo / Gerente"/>
    <s v="Carlos Enrique Vázquez"/>
    <s v="Administrador General"/>
    <s v="Librería"/>
    <n v="1"/>
    <m/>
    <n v="0"/>
    <n v="0"/>
    <n v="1967"/>
    <n v="1967"/>
    <s v="Especializada"/>
    <n v="3"/>
    <s v="Religión"/>
    <s v="Religión"/>
    <s v="Interior de la Capilla San José del Altillo"/>
    <n v="6"/>
    <s v="Sí"/>
    <n v="1"/>
    <s v="No"/>
    <n v="2"/>
    <s v="Ediciones Dabar, Librería Parroquial, Editorial Nueva Palabra, Verdad y Vida"/>
    <n v="80"/>
    <n v="8"/>
    <n v="6"/>
    <n v="94"/>
    <n v="3"/>
    <n v="40"/>
    <n v="0"/>
    <n v="60"/>
    <n v="0"/>
    <n v="100"/>
    <s v="Colocación de separadores para biblia, rosarios y cds"/>
    <s v="Sí"/>
    <n v="1"/>
    <s v="Sí"/>
    <n v="1"/>
    <s v="Sí"/>
    <n v="1"/>
    <s v="No"/>
    <n v="2"/>
    <s v="No"/>
    <n v="2"/>
    <s v="No"/>
    <n v="2"/>
    <s v="N.d."/>
    <s v="N.d."/>
    <s v="sí"/>
  </r>
  <r>
    <s v="Comunicarme con la señora Hilda, ya que falta la facturación anual y los porcentajes."/>
    <s v="Terminada"/>
    <s v="Terminada. Reenviado el 8 de noviembre y el 5 de septiembre a las 15:55 hrs. Roberto Hernández, Empleado. Enviado el 17 de agosto, a las 11:32 a.m. "/>
    <x v="594"/>
    <n v="261"/>
    <n v="261"/>
    <s v="Librería Médica Roma"/>
    <s v="Juan Manuel Mora Espinoza"/>
    <s v="Matriz"/>
    <n v="1"/>
    <x v="591"/>
    <s v="Roma Sur"/>
    <s v="06760"/>
    <s v="Distrito Federal"/>
    <n v="9"/>
    <s v="Cuauhtémoc"/>
    <s v="5584 7880"/>
    <s v="-"/>
    <s v="5584 7880"/>
    <s v="medica.roma@hotmail.com"/>
    <s v="N.d."/>
    <s v="Roberto Hernández"/>
    <s v="Encargado"/>
    <s v="Juan Manuel Mora Espinoza"/>
    <s v="Propietario"/>
    <s v="Librería"/>
    <n v="1"/>
    <m/>
    <n v="0"/>
    <n v="0"/>
    <n v="2003"/>
    <n v="2003"/>
    <s v="General con área de especialización"/>
    <n v="2"/>
    <s v="Medicina, Literatura"/>
    <s v="Medicina, Literatura"/>
    <s v="No"/>
    <n v="0"/>
    <s v="Sí"/>
    <n v="1"/>
    <s v="No"/>
    <n v="2"/>
    <s v="McGraw-Hill, Médica Panamericana y Masson"/>
    <n v="7"/>
    <n v="0"/>
    <n v="5"/>
    <n v="12"/>
    <n v="1"/>
    <n v="62"/>
    <n v="18"/>
    <n v="20"/>
    <n v="0"/>
    <n v="100"/>
    <s v="Papelería. Entrega de libros a domicilio"/>
    <s v="Sí"/>
    <n v="1"/>
    <s v="Sí"/>
    <n v="1"/>
    <s v="Sí"/>
    <n v="1"/>
    <s v="No"/>
    <n v="2"/>
    <s v="No"/>
    <n v="2"/>
    <s v="No"/>
    <n v="2"/>
    <n v="400000"/>
    <s v="Proyecto o empresa unipersonal"/>
    <s v="sí"/>
  </r>
  <r>
    <s v="O.k. Toda…"/>
    <s v="Terminada"/>
    <s v="Terminada. Reenviado el 19 de octubre a las 13:55 hrs. El 12 o 13 de septiembre, la encuesta quedará contestada. El 31 de agosto, a las 5:51 p.m., hablé con el señor César, y me dijo que sí recibió e-mail, pero ha tenido mucho trabajo. El cuestionario lo contestará el 12 o 13 de septiembre. En caso de no recibirla esos días, llamarle de nuevo para recordarle. El 31 de agosto, a las 5:30 p.m., llamar de nuevo para ver si es posible contactar al propietario. Marqué el 30 de agosto, a las 5:55 p.m. Enviado el 16 de agosto, a las 5:40 p.m. "/>
    <x v="595"/>
    <n v="265"/>
    <n v="265"/>
    <s v="Librería El Crisol de la Sicología"/>
    <s v="Librería El Crisol de la Sicología"/>
    <s v="Matriz"/>
    <n v="1"/>
    <x v="592"/>
    <s v="Independencia"/>
    <n v="44340"/>
    <s v="Jalisco"/>
    <n v="14"/>
    <s v="Guadalajara"/>
    <s v="01 33 3617 2299"/>
    <s v="-"/>
    <s v="01 33 3617 2299"/>
    <s v="libreriacrisol@yahoo.com.mx"/>
    <s v="N.d."/>
    <s v="Ana María Núñez"/>
    <s v="Encargada de Mostrador"/>
    <s v="César Omar Aguilar Sánchez"/>
    <s v="Propietario"/>
    <s v="Librería"/>
    <n v="1"/>
    <m/>
    <n v="0"/>
    <n v="0"/>
    <n v="1996"/>
    <n v="1996"/>
    <s v="Especializada"/>
    <n v="3"/>
    <s v="Psicología, Educación, Pruebas psicométricas"/>
    <s v="Psicología, Educación, Pruebas Psicométricas"/>
    <s v="No"/>
    <n v="0"/>
    <s v="Sí"/>
    <n v="1"/>
    <s v="Sí"/>
    <n v="1"/>
    <s v="Colofón, Planeta y Océano de México "/>
    <n v="50"/>
    <n v="24"/>
    <n v="6"/>
    <n v="80"/>
    <n v="2"/>
    <n v="65"/>
    <n v="0"/>
    <n v="35"/>
    <n v="0"/>
    <n v="100"/>
    <s v="Patrocinan congresos, venta de pruebas psicométricas"/>
    <s v="Sí"/>
    <n v="1"/>
    <s v="Sí"/>
    <n v="1"/>
    <s v="Sí"/>
    <n v="1"/>
    <s v="No"/>
    <n v="2"/>
    <s v="No"/>
    <n v="2"/>
    <s v="No"/>
    <n v="2"/>
    <s v="N.d."/>
    <s v="N.d."/>
    <s v="sí"/>
  </r>
  <r>
    <s v="O.k. Toda... Mandar información de Multipack y el SINLI."/>
    <s v="Terminada"/>
    <s v="Terminada"/>
    <x v="596"/>
    <n v="265"/>
    <n v="265"/>
    <s v="Librería El Crisol de la Sicología"/>
    <s v="Librería El Crisol de la Sicología"/>
    <s v="Sucursal"/>
    <n v="2"/>
    <x v="593"/>
    <s v="Centro"/>
    <s v="44100"/>
    <s v="Jalisco"/>
    <n v="14"/>
    <s v="Guadalajara"/>
    <s v="01 33 3615 3888"/>
    <s v="-"/>
    <s v="-"/>
    <s v="libreriacrisol@yahoo.com.mx"/>
    <s v="N.d."/>
    <s v="César Omar Aguilar Sánchez"/>
    <s v="Propietario"/>
    <s v="César Omar Aguilar Sánchez"/>
    <s v="Propietario"/>
    <s v="Librería"/>
    <n v="1"/>
    <m/>
    <n v="0"/>
    <n v="0"/>
    <n v="2005"/>
    <n v="2005"/>
    <s v="General con área de especialización"/>
    <n v="2"/>
    <s v="Psicología, Educación"/>
    <s v="Psicología, Educación"/>
    <s v="No"/>
    <n v="0"/>
    <s v="Sí"/>
    <n v="1"/>
    <s v="Sí"/>
    <n v="1"/>
    <s v="Colofón, Planeta y Océano de México "/>
    <n v="100"/>
    <n v="50"/>
    <n v="0"/>
    <n v="150"/>
    <n v="2"/>
    <n v="100"/>
    <n v="0"/>
    <n v="0"/>
    <n v="0"/>
    <n v="100"/>
    <s v="no"/>
    <s v="Sí"/>
    <n v="1"/>
    <s v="Sí"/>
    <n v="1"/>
    <s v="Sí"/>
    <n v="1"/>
    <s v="No"/>
    <n v="2"/>
    <s v="No"/>
    <n v="2"/>
    <s v="No"/>
    <n v="2"/>
    <s v="N.d."/>
    <s v="N.d."/>
    <s v="sí"/>
  </r>
  <r>
    <s v="O.k. Toda... Mandar información de Multipack y el SINLI."/>
    <s v="Terminada"/>
    <s v="Terminada. Cero porcentajes y facturación anual, porque abrieron esta librería en noviembre de 2011."/>
    <x v="597"/>
    <n v="265"/>
    <n v="265"/>
    <s v="Librería El Crisol de la Sicología"/>
    <s v="Librería El Crisol de la Sicología"/>
    <s v="Sucursal"/>
    <n v="2"/>
    <x v="594"/>
    <s v="Centro"/>
    <n v="28200"/>
    <s v="Colima"/>
    <m/>
    <s v="Colima"/>
    <s v="01 312 323 7777"/>
    <s v="-"/>
    <s v="-"/>
    <s v="crisolzentraliacolima@yahoo.com.mx"/>
    <s v="N.d."/>
    <s v="Martín Estrada"/>
    <s v="Vendedor"/>
    <s v="César Omar Aguilar Sánchez"/>
    <s v="Propietario"/>
    <s v="Librería"/>
    <n v="1"/>
    <m/>
    <n v="0"/>
    <n v="0"/>
    <d v="2011-11-11T00:00:00"/>
    <n v="2011"/>
    <s v="General con área de especialización"/>
    <n v="2"/>
    <s v="Psicología"/>
    <s v="Psicología"/>
    <s v="Plaza Zentralia"/>
    <n v="0"/>
    <s v="Sí"/>
    <n v="1"/>
    <s v="No"/>
    <n v="2"/>
    <s v="Océano, Random House Mondadori, Pax y Planeta"/>
    <n v="200"/>
    <n v="8"/>
    <n v="2"/>
    <n v="210"/>
    <n v="1"/>
    <n v="100"/>
    <n v="0"/>
    <n v="0"/>
    <n v="0"/>
    <n v="100"/>
    <s v="no"/>
    <s v="Sí"/>
    <n v="1"/>
    <s v="Sí"/>
    <n v="1"/>
    <s v="Sí"/>
    <n v="1"/>
    <s v="Sí"/>
    <n v="1"/>
    <s v="No"/>
    <n v="2"/>
    <s v="No"/>
    <n v="2"/>
    <s v="N.d."/>
    <s v="N.d."/>
    <s v="sí"/>
  </r>
  <r>
    <s v="Falta la facturación y los porcentajes. Sin embargo, el señor César Omar Aguilar, esta muy a disgusto  porque estuvimos apoyando la ley del precio único. Promovimos la ley… las librerías pequeñas se quedaron en desventaja."/>
    <s v="Terminada"/>
    <s v="Terminada. Reenviado el 1 de noviembre a las 5:28 p.m. Reenviado el 24 de agosto, a las 5:13 p.m. "/>
    <x v="598"/>
    <n v="267"/>
    <n v="267"/>
    <s v="Librería El Escritorio de San Cristóbal"/>
    <s v="Georgina Sánchez López"/>
    <s v="Matriz"/>
    <n v="1"/>
    <x v="595"/>
    <s v="Centro Histórico"/>
    <n v="29200"/>
    <s v="Chiapas"/>
    <n v="5"/>
    <s v="San Cristóbal de las Casas"/>
    <s v="01 967 678 1766"/>
    <s v="-"/>
    <s v="01 967 678 1766"/>
    <s v="escritoriosc@hotmail.com"/>
    <s v="N.d."/>
    <s v="Susana Vázquez Gómez / Georgina Sánchez López"/>
    <s v="Auxiliar Administrativo / Gerente"/>
    <s v="Georgina Sánchez López"/>
    <s v="Gerente"/>
    <s v="Librería"/>
    <n v="1"/>
    <m/>
    <n v="0"/>
    <n v="0"/>
    <n v="1972"/>
    <n v="1972"/>
    <s v="Especializada"/>
    <n v="1"/>
    <s v="Derecho"/>
    <s v=""/>
    <s v="No"/>
    <n v="0"/>
    <s v="Sí"/>
    <n v="1"/>
    <s v="No"/>
    <n v="2"/>
    <s v="Colofón, Urano, Porrúa, Leyenda y Planeta"/>
    <n v="120"/>
    <n v="60"/>
    <n v="4"/>
    <n v="184"/>
    <n v="4"/>
    <n v="20"/>
    <n v="60"/>
    <n v="0"/>
    <n v="20"/>
    <n v="100"/>
    <s v="Material didáctiCo. Presentaciones de libros"/>
    <s v="Sí"/>
    <n v="1"/>
    <s v="Sí"/>
    <n v="1"/>
    <s v="Sí"/>
    <n v="1"/>
    <s v="No"/>
    <n v="2"/>
    <s v="No"/>
    <n v="2"/>
    <s v="No"/>
    <n v="2"/>
    <s v="Micro"/>
    <s v="Micro"/>
    <s v="no"/>
  </r>
  <r>
    <s v="Se negó a participar, se dejaron los datos de 2008/No quiso apoyar.  El señor César Omar Aguilar, no que quiso ayudarme con la actualización, esta muy a disgusto porque dice que estuvimos apoyando la ley del Precio Único. Promovimos la ley… y las librería"/>
    <s v="Terminada"/>
    <s v="Terminada. Reenviado el 19 de octubre a las 13:32 hrs. Confirmación de recibido por teléfono, hablé con Alfa el 30 de agosto, a las 14:36 hrs. Enviado el 16 de agosto, a las 5:19 p.m. "/>
    <x v="599"/>
    <n v="268"/>
    <n v="268"/>
    <s v="Librería El Maestro"/>
    <s v="Sociedad Cultural Juan Calvino, A.C."/>
    <s v="Matriz"/>
    <n v="1"/>
    <x v="596"/>
    <s v="Arboledas"/>
    <n v="89406"/>
    <s v="Tamaulipas"/>
    <n v="28"/>
    <s v="Ciudad Madero"/>
    <s v="01 833 216 7720"/>
    <s v="01 833 216 6702"/>
    <s v="01 833 216 7720"/>
    <s v="libreria_elmaestro@hotmail.com"/>
    <s v="N.d."/>
    <s v="María Guadalupe de la Cruz"/>
    <s v="Ventas"/>
    <s v="Alfa Maldonado"/>
    <s v="Encargada"/>
    <s v="Librería"/>
    <n v="1"/>
    <m/>
    <n v="0"/>
    <n v="0"/>
    <n v="1979"/>
    <n v="1979"/>
    <s v="Especializada"/>
    <n v="3"/>
    <s v="Religión Cristiana"/>
    <s v="Religión Cristiana"/>
    <s v="No"/>
    <n v="0"/>
    <s v="Sí"/>
    <n v="1"/>
    <s v="No"/>
    <n v="2"/>
    <s v="Librería Maranatha y Betania"/>
    <n v="120"/>
    <n v="18"/>
    <n v="18"/>
    <n v="156"/>
    <n v="5"/>
    <n v="80"/>
    <n v="0"/>
    <n v="20"/>
    <n v="0"/>
    <n v="100"/>
    <s v="Discos, playeras, lápices, plumas, tazas, pergaminos, llaveros, etc. Servicio a domicilio"/>
    <s v="Sí"/>
    <n v="1"/>
    <s v="Sí"/>
    <n v="1"/>
    <s v="Sí"/>
    <n v="1"/>
    <s v="No"/>
    <n v="2"/>
    <s v="No"/>
    <n v="2"/>
    <s v="No"/>
    <n v="2"/>
    <n v="3000000"/>
    <s v="Micro"/>
    <s v="sí"/>
  </r>
  <r>
    <m/>
    <s v="Terminada"/>
    <s v="Terminada"/>
    <x v="600"/>
    <n v="268"/>
    <n v="268"/>
    <s v="Librería El Maestro"/>
    <s v="Sociedad Cultural Juan Calvino, A.C."/>
    <s v="Sucursal"/>
    <n v="2"/>
    <x v="597"/>
    <s v="Centro"/>
    <n v="89600"/>
    <s v="Tamaulipas"/>
    <n v="28"/>
    <s v="Altamira"/>
    <s v="01 833 264 1015"/>
    <s v="-"/>
    <s v="01 833 264 1015"/>
    <s v="libreriaelmaestroalt@hotmail.com"/>
    <s v="N.d."/>
    <s v="Lorena Hernández"/>
    <s v="Responsable"/>
    <s v="Alfa Maldonado"/>
    <s v="Encargada"/>
    <s v="Librería"/>
    <n v="1"/>
    <m/>
    <n v="0"/>
    <n v="0"/>
    <n v="1998"/>
    <n v="1998"/>
    <s v="Especializada"/>
    <n v="3"/>
    <s v="Religión Cristiana"/>
    <s v="Religión Cristiana"/>
    <s v="No"/>
    <n v="0"/>
    <s v="Sí"/>
    <n v="1"/>
    <s v="No"/>
    <n v="2"/>
    <s v="Librería Maranatha y Betania"/>
    <n v="13"/>
    <n v="0"/>
    <n v="1"/>
    <n v="14"/>
    <n v="3"/>
    <n v="80"/>
    <n v="0"/>
    <n v="20"/>
    <n v="0"/>
    <n v="100"/>
    <s v="Discos, playeras, lápices, plumas, tazas, pergaminos, llaveros, etc. "/>
    <s v="Sí"/>
    <n v="1"/>
    <s v="Sí"/>
    <n v="1"/>
    <s v="Sí"/>
    <n v="1"/>
    <s v="No"/>
    <n v="2"/>
    <s v="No"/>
    <n v="2"/>
    <s v="No"/>
    <n v="2"/>
    <s v="N.d."/>
    <s v="N.d."/>
    <s v="no"/>
  </r>
  <r>
    <s v="O.k. Toda…"/>
    <s v="Terminada"/>
    <s v="Terminada. Reenviado el 20 de octubre a las 13:45 hrs. Hoy, 7 de septiembre, hablé con Sofia y me comentó que tal vez después de las 5 de la tarde, pueda localizar a la señorita María Guadalupe. Enviado el 17 de agosto, a las 12:32 p.m. "/>
    <x v="601"/>
    <n v="275"/>
    <n v="275"/>
    <s v="Librería El Sembrador  "/>
    <s v="Núñez Barraza, S.A. de C.V."/>
    <s v="Matriz"/>
    <n v="1"/>
    <x v="598"/>
    <s v="Santa Rita"/>
    <n v="31020"/>
    <s v="Chihuahua"/>
    <n v="6"/>
    <s v="Chihuahua"/>
    <s v="01 614 416 4888"/>
    <s v="-"/>
    <s v="01 614 416 2365"/>
    <s v="sembradorlibreria@hotmail.com"/>
    <s v="N.d."/>
    <s v="Andrea Vázquez Gámez"/>
    <s v="Empleada general"/>
    <s v="María Guadalupe Barraza"/>
    <s v="Propietaria"/>
    <s v="Librería"/>
    <n v="1"/>
    <m/>
    <n v="0"/>
    <n v="0"/>
    <n v="1984"/>
    <n v="1984"/>
    <s v="Especializada"/>
    <n v="3"/>
    <s v="Religión Católica, libros de superación y desarrollo humano"/>
    <s v="Religión Católica, libros de superación y desarrollo humano"/>
    <s v="No"/>
    <n v="0"/>
    <s v="Sí"/>
    <n v="1"/>
    <s v="Sí"/>
    <n v="1"/>
    <s v="Frente y Vuelta, Clavería"/>
    <n v="400"/>
    <n v="400"/>
    <n v="30"/>
    <n v="830"/>
    <n v="6"/>
    <n v="70"/>
    <n v="0"/>
    <n v="30"/>
    <n v="0"/>
    <n v="100"/>
    <s v="Video club, música, conferencia mensual, cursos y artículos religiosos"/>
    <s v="Sí"/>
    <n v="1"/>
    <s v="Sí"/>
    <n v="1"/>
    <s v="Sí"/>
    <n v="1"/>
    <s v="No"/>
    <n v="2"/>
    <s v="No"/>
    <n v="2"/>
    <s v="No"/>
    <n v="2"/>
    <n v="2000000"/>
    <s v="Micro"/>
    <s v="sí"/>
  </r>
  <r>
    <s v="Falta la facturación. 01 833 219 3578. C.P. Jorge Reyes Gea"/>
    <s v="Terminada"/>
    <s v="Terminada"/>
    <x v="602"/>
    <n v="275"/>
    <n v="275"/>
    <s v="Librería El Sembrador  "/>
    <s v="Núñez Barraza, S.A. de C.V."/>
    <s v="Sucursal"/>
    <n v="2"/>
    <x v="599"/>
    <s v="Residencial Campestre"/>
    <n v="31238"/>
    <s v="Chihuahua"/>
    <n v="6"/>
    <s v="Chihuahua"/>
    <s v="01 614 437 0111"/>
    <s v="01 614 437 0717"/>
    <s v="N.d."/>
    <s v="sembrador_ortizmena@hotmail.com"/>
    <s v="N.d."/>
    <s v="María Guadalupe Barraza"/>
    <s v="Propietaria"/>
    <s v="María Guadalupe Barraza"/>
    <s v="Propietaria"/>
    <s v="Librería"/>
    <n v="1"/>
    <m/>
    <n v="0"/>
    <n v="0"/>
    <n v="1995"/>
    <n v="1995"/>
    <s v="Especializada"/>
    <n v="3"/>
    <s v="Libros de superación, desarrollo humano"/>
    <s v="Superación, Desarrollo Humano"/>
    <s v="No"/>
    <n v="0"/>
    <s v="Sí"/>
    <n v="1"/>
    <s v="Sí"/>
    <n v="1"/>
    <s v="Frente y Vuelta, Clavería"/>
    <n v="300"/>
    <n v="30"/>
    <n v="5"/>
    <n v="335"/>
    <n v="4"/>
    <n v="70"/>
    <n v="0"/>
    <n v="30"/>
    <n v="0"/>
    <n v="100"/>
    <s v="Video club, música, conferencia mensual, cursos y artículos religiosos"/>
    <s v="Sí"/>
    <n v="1"/>
    <s v="Sí"/>
    <n v="1"/>
    <s v="No"/>
    <n v="2"/>
    <s v="No"/>
    <n v="2"/>
    <s v="No"/>
    <n v="2"/>
    <s v="No"/>
    <n v="2"/>
    <n v="2000000"/>
    <s v="Micro"/>
    <s v="sí"/>
  </r>
  <r>
    <s v="Falta la facturación. 01 833 219 3578. C.P. Jorge Reyes Gea"/>
    <s v="Terminada"/>
    <s v="Terminada. Reenviado el 1 de noviembre a las 5:49 p.m. eenviado el 25 de agosto, a las 12:12 p.m. Enviado el martes, 16 de agosto a las  3:32 p.m."/>
    <x v="603"/>
    <n v="277"/>
    <n v="277"/>
    <s v="Librería Esotérica Tao"/>
    <s v="José Dante Miguel Galindo Acevedo"/>
    <s v="Matriz"/>
    <n v="1"/>
    <x v="600"/>
    <s v="Americana"/>
    <n v="44100"/>
    <s v="Jalisco"/>
    <n v="14"/>
    <s v="Guadalajara"/>
    <s v="01 33 3826 6524"/>
    <s v="-"/>
    <s v="01 33 3826 6524"/>
    <s v="galindojosemiguel@yahoo.com.mx"/>
    <s v="N.d."/>
    <s v="José Dante Miguel Galindo Acevedo"/>
    <s v="Propietario"/>
    <s v="José Dante Miguel Galindo Acevedo"/>
    <s v="Propietario"/>
    <s v="Librería"/>
    <n v="1"/>
    <m/>
    <n v="0"/>
    <n v="0"/>
    <n v="1985"/>
    <n v="1985"/>
    <s v="Especializada"/>
    <n v="3"/>
    <s v="Esoterismo"/>
    <s v="Esoterismo"/>
    <s v="No"/>
    <n v="0"/>
    <s v="Sí"/>
    <n v="1"/>
    <s v="No"/>
    <n v="2"/>
    <s v="Lectorum, Iztaccíhuatl y Pax"/>
    <n v="28"/>
    <n v="0"/>
    <n v="2"/>
    <n v="30"/>
    <n v="1"/>
    <n v="90"/>
    <n v="0"/>
    <n v="10"/>
    <n v="0"/>
    <n v="100"/>
    <s v="Inciensos y dijes"/>
    <s v="No"/>
    <n v="2"/>
    <s v="No"/>
    <n v="2"/>
    <s v="No"/>
    <n v="2"/>
    <s v="No"/>
    <n v="2"/>
    <s v="No"/>
    <n v="2"/>
    <s v="No"/>
    <n v="2"/>
    <s v="N.d."/>
    <s v="N.d."/>
    <s v="sí"/>
  </r>
  <r>
    <m/>
    <s v="Terminada"/>
    <s v="Terminada. Amparo me comentó que a fines de diciembre de 2012, ampliarán el área de exhibición. Incompleta. A partir del número de personas que trabajan en la librería. El 21 de febrero a las 12:30 hrs., de nuevo, llamar para contactar a la señora Amparo. Confirmación de recibido este mismo día… y reenviado el 3 de octubre, a las 12:23 hrs., hablé con Amparo. Reenviado el 17 de agosto, a las 13:49 hrs. "/>
    <x v="604"/>
    <n v="280"/>
    <n v="280"/>
    <s v="Librería Española"/>
    <s v="Librería Española, S.A. de C.V."/>
    <s v="Matriz"/>
    <n v="1"/>
    <x v="601"/>
    <s v="Centro"/>
    <n v="78000"/>
    <s v="San Luis Potosí"/>
    <n v="24"/>
    <s v="San Luis Potosí"/>
    <s v="01 444 812 5781"/>
    <s v="-"/>
    <s v="01 444 818 0929"/>
    <s v="admon@libreriaesp.com"/>
    <s v="N.d."/>
    <s v="Alma García / Amparo Rosillo Izquierdo "/>
    <s v="Asistente Administrativo / Propietaria"/>
    <s v="Amparo Rosillo Izquierdo "/>
    <s v="Propietaria"/>
    <s v="Librería"/>
    <n v="1"/>
    <m/>
    <n v="0"/>
    <n v="0"/>
    <n v="1908"/>
    <n v="1908"/>
    <s v="General "/>
    <n v="1"/>
    <m/>
    <s v=""/>
    <s v="No"/>
    <n v="0"/>
    <s v="Sí"/>
    <n v="1"/>
    <s v="Sí"/>
    <n v="1"/>
    <s v="Edimsa, Dabsa"/>
    <n v="100"/>
    <n v="100"/>
    <n v="20"/>
    <n v="220"/>
    <n v="9"/>
    <n v="39"/>
    <n v="60"/>
    <n v="1"/>
    <n v="0"/>
    <n v="100"/>
    <s v="Audio-libros. Entrega de libros a empresas"/>
    <s v="Sí"/>
    <n v="1"/>
    <s v="Sí"/>
    <n v="1"/>
    <s v="Sí"/>
    <n v="1"/>
    <s v="Sí"/>
    <n v="1"/>
    <s v="No"/>
    <n v="2"/>
    <s v="No"/>
    <n v="2"/>
    <n v="14146000"/>
    <m/>
    <s v="sí"/>
  </r>
  <r>
    <m/>
    <s v="Terminada"/>
    <s v="Terminada. Reenviado el 20 de octubre a las 12:33 a.m. El 29/09/2011 hablé con Eneida... El 27 de septiembre a las 12:30 p.m., volver a comunicarme con Carmelita Palmer, secretaria... El 6 de septiembre, a las 11:15 a.m., En el primer número de teléfono, buzón y en el segundo número, fuera de servicio, no es necesario que lo reporte al 050. Enviado el 17 de agosto, a las 11:54 a.m."/>
    <x v="605"/>
    <n v="286"/>
    <n v="286"/>
    <s v="Librería Galerías Parroquia"/>
    <s v="Empresas Nogu, S. A. de C. V."/>
    <s v="Matriz"/>
    <n v="1"/>
    <x v="602"/>
    <s v="Centro"/>
    <s v="24100"/>
    <s v="Campeche"/>
    <n v="4"/>
    <s v="Carmen"/>
    <s v="01 938 382 1817"/>
    <s v="-"/>
    <s v="01 938 382 1362"/>
    <s v="novelo27@hotmail.com"/>
    <s v="N.d."/>
    <s v="Carmen Palmer Chavarría"/>
    <s v="Secretaria y/o Encargada de la Librería"/>
    <s v="José Nicolás Novelo Gutiérrez"/>
    <s v="Gerente general"/>
    <s v="Librería"/>
    <n v="1"/>
    <m/>
    <n v="0"/>
    <n v="0"/>
    <n v="2003"/>
    <n v="2003"/>
    <s v="General "/>
    <n v="1"/>
    <s v=""/>
    <s v=""/>
    <s v="No"/>
    <n v="0"/>
    <s v="No"/>
    <n v="2"/>
    <s v="No"/>
    <n v="2"/>
    <s v="Nadie"/>
    <n v="100"/>
    <n v="25"/>
    <n v="10"/>
    <n v="135"/>
    <n v="13"/>
    <n v="20"/>
    <n v="30"/>
    <n v="50"/>
    <n v="0"/>
    <n v="100"/>
    <s v="Papelería, regalos y artículos de oficina"/>
    <s v="Sí"/>
    <n v="1"/>
    <s v="Sí"/>
    <n v="1"/>
    <s v="No"/>
    <n v="2"/>
    <s v="No"/>
    <n v="2"/>
    <s v="No"/>
    <n v="2"/>
    <s v="No"/>
    <n v="2"/>
    <n v="8000000"/>
    <s v="Pequeña"/>
    <s v="sí"/>
  </r>
  <r>
    <m/>
    <s v="Terminada"/>
    <s v="Terminada. Reenviado el 20 de octubre a las 13:28 hrs. El 7/09/2011, a las 12:21 hrs., hablé con el señor Javier y quedó de contestar el cuestionario dentro de un par de días. Enviado el 17 de agosto, a las 12.32 p.m."/>
    <x v="606"/>
    <n v="287"/>
    <n v="287"/>
    <s v="Librería Ibero Puebla "/>
    <s v="Musa de Dante, S.A. de C. V."/>
    <s v="Matriz"/>
    <n v="1"/>
    <x v="603"/>
    <s v="Unidad Territorial Atlixcayotl"/>
    <n v="72810"/>
    <s v="Puebla"/>
    <n v="21"/>
    <s v="San Andrés Cholula"/>
    <s v="01 222 231 0156"/>
    <s v="-"/>
    <s v="01 222 231 0156"/>
    <s v="libreriaibero@gmail.com / servicios@libreriaibero.com"/>
    <s v="www.libreriaibero.com"/>
    <s v="Rogelio Zamora"/>
    <s v="Gerente"/>
    <s v="Javier Jiménez Brito "/>
    <s v="Gerente"/>
    <s v="Librería"/>
    <n v="1"/>
    <m/>
    <n v="0"/>
    <n v="0"/>
    <n v="1997"/>
    <n v="1997"/>
    <s v="General "/>
    <n v="1"/>
    <s v=""/>
    <s v=""/>
    <s v="Universidad Iberoamericana"/>
    <n v="4"/>
    <s v="Sí"/>
    <n v="1"/>
    <s v="Sí"/>
    <n v="2"/>
    <s v="Colofón y Porrúa"/>
    <n v="95"/>
    <n v="6"/>
    <n v="5"/>
    <n v="106"/>
    <n v="3"/>
    <n v="70"/>
    <n v="20"/>
    <n v="10"/>
    <n v="0"/>
    <n v="100"/>
    <s v="Discos, videos, dvs y revistas, libros electrónicos. Servicio de entrega a domicilio"/>
    <s v="Sí"/>
    <n v="1"/>
    <s v="Sí"/>
    <n v="1"/>
    <s v="Sí"/>
    <n v="1"/>
    <s v="No"/>
    <n v="2"/>
    <s v="Sí"/>
    <n v="2"/>
    <s v="No"/>
    <n v="2"/>
    <n v="800000"/>
    <s v="Proyecto o empresa unipersonal"/>
    <s v="sí"/>
  </r>
  <r>
    <m/>
    <s v="Terminada"/>
    <s v="Terminada. Como a las 13:00 hrs., volver a llamar para contactar al señor Francisco Huesca y/o esposa, C.P... Reenviado el 26 de octubre a las 12:32 hrs. Por e-mail, confirmación de recibido. Reenviado el 29 de agosto, a las 4:22 p.m. Guadalupe Onofre, secretaria del Lic. Francisco Huesca. Enviado el 16 de agosto, a las 4:56 p.m. "/>
    <x v="607"/>
    <n v="288"/>
    <n v="288"/>
    <s v="DISEDI / Distribuidora de Ediciones"/>
    <s v="DISEDI, S.A. de C. V."/>
    <s v="Matriz"/>
    <n v="1"/>
    <x v="604"/>
    <s v="Ampliación Reforma"/>
    <n v="72160"/>
    <s v="Puebla"/>
    <n v="21"/>
    <s v="Puebla"/>
    <s v="01 222  514 9112"/>
    <s v="01 222 243 6955"/>
    <s v="01 222  514 9113"/>
    <s v="libreria@disedi.com.mx"/>
    <s v="www.disedi.com.mx"/>
    <s v="Lizbeth Carcamo"/>
    <s v="Gerente Administrativo"/>
    <s v="Francisco Huesca González"/>
    <s v="Director general"/>
    <s v="Librería"/>
    <n v="1"/>
    <m/>
    <n v="0"/>
    <n v="0"/>
    <n v="2001"/>
    <n v="2001"/>
    <s v="General con área de especialización"/>
    <n v="2"/>
    <s v="Libros de enseñanza de Inglés, francés y alemán"/>
    <s v="Libros de enseñanza de Inglés, francés y alemán"/>
    <s v="No"/>
    <n v="0"/>
    <s v="Sí"/>
    <n v="1"/>
    <s v="No"/>
    <n v="1"/>
    <s v="Hueber, Pearson y McGraw-Hill"/>
    <n v="36"/>
    <n v="341"/>
    <n v="166"/>
    <n v="543"/>
    <n v="10"/>
    <n v="50"/>
    <n v="50"/>
    <n v="0"/>
    <n v="0"/>
    <n v="100"/>
    <s v="Distribución de libros en los colegios. Conferencias y asesorías para profesores"/>
    <s v="Sí"/>
    <n v="1"/>
    <s v="Sí"/>
    <n v="1"/>
    <s v="Sí"/>
    <n v="1"/>
    <s v="No"/>
    <n v="2"/>
    <s v="Sí"/>
    <n v="1"/>
    <s v="No"/>
    <n v="2"/>
    <n v="15000000"/>
    <s v="Pequeña"/>
    <s v="sí"/>
  </r>
  <r>
    <m/>
    <s v="Terminada"/>
    <s v="Terminada"/>
    <x v="608"/>
    <n v="288"/>
    <n v="288"/>
    <s v="DISEDI / Distribuidora de Ediciones "/>
    <s v="DISEDI, S.A. de C. V."/>
    <s v="Sucursal"/>
    <n v="2"/>
    <x v="605"/>
    <s v="Centro Histórico"/>
    <n v="72000"/>
    <s v="Puebla"/>
    <n v="21"/>
    <s v="Puebla"/>
    <s v="01 222 242 3814"/>
    <s v="-"/>
    <s v="N.d."/>
    <s v="sucursal@disedi.com.mx / libreria@disedi.com.mx"/>
    <s v="www.disedi.com.mx"/>
    <s v="Susana García / Lizbeth Carcamo"/>
    <s v="Encargada / Gerente Administrativo"/>
    <s v="Francisco Huesca González"/>
    <s v="Director general"/>
    <s v="Librería"/>
    <n v="1"/>
    <m/>
    <n v="0"/>
    <n v="0"/>
    <n v="2006"/>
    <n v="2006"/>
    <s v="General con área de especialización"/>
    <n v="2"/>
    <s v="Libros de enseñanza de Inglés, francés y alemán"/>
    <s v="Libros de enseñanza de Inglés, francés y alemán"/>
    <s v="No"/>
    <n v="0"/>
    <s v="Sí"/>
    <n v="1"/>
    <s v="Sí"/>
    <n v="1"/>
    <s v="Hueber, Pearson y McGraw-Hill"/>
    <n v="70"/>
    <n v="0"/>
    <n v="15"/>
    <n v="85"/>
    <n v="1"/>
    <n v="65"/>
    <n v="35"/>
    <n v="0"/>
    <n v="0"/>
    <n v="100"/>
    <s v="no"/>
    <s v="Sí"/>
    <n v="1"/>
    <s v="Sí"/>
    <n v="1"/>
    <s v="Sí"/>
    <n v="1"/>
    <s v="No"/>
    <n v="2"/>
    <s v="Sí"/>
    <n v="1"/>
    <s v="No"/>
    <n v="2"/>
    <n v="3000000"/>
    <s v="Micro"/>
    <s v="sí"/>
  </r>
  <r>
    <m/>
    <s v="Terminada"/>
    <s v="Terminada. Reenviado el 7 de noviembre. El 31 de agosto, a las 12:34 p.m., hablé con Amada López y me comentó que cambiaron la dirección electrónica. Enviado el 16 de agosto, a las 5:44 p.m. "/>
    <x v="609"/>
    <n v="290"/>
    <n v="290"/>
    <s v="Librería Grañen Porrúa "/>
    <s v="María Isabel Grañen Porrúa"/>
    <s v="Matriz"/>
    <n v="1"/>
    <x v="606"/>
    <s v="Centro"/>
    <n v="68000"/>
    <s v="Oaxaca"/>
    <n v="20"/>
    <s v="Oaxaca de Juárez"/>
    <s v="01 951 516 9901"/>
    <s v="01 951 516 8038"/>
    <s v="N.d."/>
    <s v="libreriagp@hotmail.com / amanda_lopez_curiel@hotmail.com"/>
    <s v="www.libreriagp.com"/>
    <s v="Amada López"/>
    <s v="Compras y Devoluciones"/>
    <s v="Leonardo Gómez"/>
    <s v="Contador"/>
    <s v="Librería"/>
    <n v="1"/>
    <m/>
    <n v="0"/>
    <n v="0"/>
    <n v="1999"/>
    <n v="1999"/>
    <s v="General "/>
    <n v="1"/>
    <s v="Arquitectura, Arte, Pintura, Infantiles y Juveniles, Cocina, Sociología y Diseño"/>
    <s v="Arquitectura, Arte, Pintura, Infantiles y Juveniles, Cocina, Sociología y Diseño"/>
    <s v="No"/>
    <n v="0"/>
    <s v="Sí"/>
    <n v="1"/>
    <s v="No"/>
    <n v="2"/>
    <s v="Everest, Santillana, Planeta, Ediciones B y Océano"/>
    <n v="528"/>
    <n v="18"/>
    <n v="100"/>
    <n v="646"/>
    <n v="8"/>
    <n v="75"/>
    <n v="0"/>
    <n v="25"/>
    <n v="0"/>
    <n v="100"/>
    <s v="Artesanías, obra gráfica, papalotes, discos, dvs"/>
    <s v="Sí"/>
    <n v="1"/>
    <s v="Sí"/>
    <n v="1"/>
    <s v="Sí"/>
    <n v="1"/>
    <s v="Sí"/>
    <n v="1"/>
    <s v="Sí"/>
    <n v="1"/>
    <s v="Sí"/>
    <n v="1"/>
    <n v="4000000"/>
    <s v="Micro"/>
    <s v="sí"/>
  </r>
  <r>
    <s v="O.k. Toda…"/>
    <s v="Terminada"/>
    <s v="Terminada. Reenviado el 26 de octubre a las 14:41 hrs. Por e-mail, confirmación de recibido el martes 16 de agosto a las 7:06 p.m."/>
    <x v="610"/>
    <n v="292"/>
    <n v="292"/>
    <s v="Librería Gutenberg"/>
    <s v="Gabriel de Jesús Gutiérrez  Ancona"/>
    <s v="Matriz"/>
    <n v="1"/>
    <x v="607"/>
    <s v="Moderna Heroica"/>
    <n v="78233"/>
    <s v="San Luis Potosí"/>
    <n v="24"/>
    <s v="San Luis Potosí"/>
    <s v="01 444 812 8700"/>
    <s v="01 444 812 0736"/>
    <s v="01 444 812 8700"/>
    <s v="libreriagutenberg@prodigy.net.mx"/>
    <s v="www.libreriagutenberg.com.mx"/>
    <s v="Gabriel de Jesús Gutiérrez  Ancona"/>
    <s v="Propietario"/>
    <s v="Gabriel de Jesús Gutiérrez  Ancona"/>
    <s v="Propietario"/>
    <s v="Librería"/>
    <n v="1"/>
    <m/>
    <n v="0"/>
    <n v="0"/>
    <n v="1987"/>
    <n v="1987"/>
    <s v="Especializada"/>
    <n v="3"/>
    <s v="Fiscal, Contable, Derecho"/>
    <s v="Fiscal, Contable, Derecho"/>
    <s v="No"/>
    <n v="0"/>
    <s v="No"/>
    <n v="1"/>
    <s v="No"/>
    <n v="2"/>
    <s v="Instituto Mexicano de Contadores Públicos, Pax Editores Mexicanos Unidos, Themis y Ediciones Fiscales ISEF"/>
    <n v="40"/>
    <n v="0"/>
    <n v="5"/>
    <n v="45"/>
    <n v="3"/>
    <n v="80"/>
    <n v="0"/>
    <n v="20"/>
    <n v="0"/>
    <n v="100"/>
    <s v="Dvs. Entrega de libros a domicilio"/>
    <s v="Sí"/>
    <n v="1"/>
    <s v="Sí"/>
    <n v="1"/>
    <s v="Sí"/>
    <n v="1"/>
    <s v="No"/>
    <n v="2"/>
    <s v="No"/>
    <n v="2"/>
    <s v="No"/>
    <n v="2"/>
    <n v="3000000"/>
    <s v="Micro"/>
    <s v="no"/>
  </r>
  <r>
    <s v="O.k. Toda…  Los servicios que ofrece son gratuitos"/>
    <s v="Terminada"/>
    <s v="Terminada. La facturación es de abril a diciembre de 2011. Se deshizo la sociedad y el Lic. Ricardo compró las acciones y se quedó con las dos librerías. Marcar el segundo número de teléfono. Reenviado el 7 de noviembre y el 18 de agosto, a las 11:40 a.m. Jessica Neri, secretaria del director general"/>
    <x v="611"/>
    <n v="299"/>
    <n v="299"/>
    <s v="Librería Imagen"/>
    <s v="Ricardo Macedo Domínguez"/>
    <s v="Matriz"/>
    <n v="1"/>
    <x v="608"/>
    <s v="Centro"/>
    <n v="50000"/>
    <s v="México"/>
    <n v="15"/>
    <s v="Toluca"/>
    <s v="01 722 214 0056"/>
    <s v="01 722 214 3641"/>
    <s v="01 722 214 4571"/>
    <s v="juarez@libreriaimagen.com / libreriaimagen@hotmail.com"/>
    <s v="www.libreriaimagen.com"/>
    <s v="Guadalupe Degollado / Fernando Morales García"/>
    <s v="Secretaria / Contador Público"/>
    <s v="Ricardo Macedo Domínguez"/>
    <s v="Propietario"/>
    <s v="Librería"/>
    <n v="1"/>
    <m/>
    <n v="0"/>
    <n v="0"/>
    <n v="1978"/>
    <n v="1978"/>
    <s v="General "/>
    <n v="1"/>
    <s v=""/>
    <s v=""/>
    <s v="No"/>
    <n v="0"/>
    <s v="No"/>
    <n v="2"/>
    <s v="No"/>
    <n v="2"/>
    <s v="Nadie"/>
    <n v="70"/>
    <n v="24"/>
    <n v="40"/>
    <n v="134"/>
    <n v="8"/>
    <n v="30"/>
    <n v="70"/>
    <n v="0"/>
    <n v="0"/>
    <n v="100"/>
    <s v="no"/>
    <s v="Sí"/>
    <n v="1"/>
    <s v="Sí"/>
    <n v="1"/>
    <s v="Sí"/>
    <n v="1"/>
    <s v="No"/>
    <n v="2"/>
    <s v="No"/>
    <n v="2"/>
    <s v="No"/>
    <n v="2"/>
    <n v="2729000"/>
    <s v="Micro"/>
    <s v="sí"/>
  </r>
  <r>
    <s v="O.k. Toda…  Los servicios que ofrece son gratuitos"/>
    <s v="Terminada"/>
    <s v="Terminada. La facturación corresponde de abril a diciembre de 2011."/>
    <x v="612"/>
    <n v="299"/>
    <n v="299"/>
    <s v="Librería Imagen"/>
    <s v="Ricardo Macedo Domínguez"/>
    <s v="Sucursal"/>
    <n v="2"/>
    <x v="609"/>
    <s v="Centro"/>
    <n v="50000"/>
    <s v="México"/>
    <n v="15"/>
    <s v="Toluca"/>
    <s v="01 722 214 9920"/>
    <s v="-"/>
    <s v="N.d."/>
    <s v="hidalgo@libreriaimagen.com"/>
    <s v="www.libreriaimagen.com"/>
    <s v="Alejandro Uribe"/>
    <s v="Encargado"/>
    <s v="Ricardo Macedo Domínguez"/>
    <s v="Propietario"/>
    <s v="Librería"/>
    <n v="1"/>
    <m/>
    <n v="0"/>
    <n v="0"/>
    <n v="2008"/>
    <n v="2008"/>
    <s v="General"/>
    <n v="1"/>
    <m/>
    <s v=""/>
    <s v="No"/>
    <n v="0"/>
    <s v="No"/>
    <n v="2"/>
    <s v="No"/>
    <n v="2"/>
    <s v="Nadie"/>
    <n v="468"/>
    <n v="0"/>
    <n v="4"/>
    <n v="472"/>
    <n v="3"/>
    <n v="30"/>
    <n v="70"/>
    <n v="0"/>
    <n v="0"/>
    <n v="100"/>
    <s v="no"/>
    <s v="Sí"/>
    <n v="1"/>
    <s v="Sí"/>
    <n v="1"/>
    <s v="Sí"/>
    <n v="1"/>
    <s v="No"/>
    <n v="2"/>
    <s v="No"/>
    <n v="2"/>
    <s v="No"/>
    <n v="2"/>
    <n v="729000"/>
    <s v="Proyecto o empresa unipersonal"/>
    <s v="sí"/>
  </r>
  <r>
    <s v="Falta la facturación y el porcentaje de venta de los productos… Agosto 13, 2009."/>
    <s v="Terminada"/>
    <s v="Terminada. Reenviado el 7 de noviembre a las 3:09 p.m. El 5 de septiembre a las 12:12 p.m., hablé con Amelia Pliego, Encargada y me comentó que no recibieron ningún e-mail. Enviado el 17 de agosto, a las Hoy, 5 de septiembre las 12:01 p.m., marqué al segundo número…, pero esta fuera de servicio, no es necesario… Enviado el 17 de agosto, a las 11:28 a.m. "/>
    <x v="613"/>
    <n v="300"/>
    <n v="300"/>
    <s v="Librería Imagen"/>
    <s v="Ricardo Macedo Naime"/>
    <s v="Sucursal"/>
    <n v="1"/>
    <x v="610"/>
    <s v="Barrio del Espíritu Santo"/>
    <s v="52140"/>
    <s v="México"/>
    <n v="15"/>
    <s v="Metepec"/>
    <s v="01 722 208 4530"/>
    <s v="01 722 208 4531"/>
    <s v="01 722 208 4531"/>
    <s v="metepec@libreriaimagen.com / lirmn@hotmail.com"/>
    <s v="www.libreriaimagen.com"/>
    <s v="Amelia Pliego "/>
    <s v="Responsable"/>
    <s v="Ricardo Macedo Naime"/>
    <s v="Director General"/>
    <s v="Librería"/>
    <n v="1"/>
    <m/>
    <n v="0"/>
    <n v="0"/>
    <n v="2003"/>
    <n v="2003"/>
    <s v="General "/>
    <n v="1"/>
    <s v=""/>
    <s v=""/>
    <s v="No"/>
    <n v="0"/>
    <s v="Sí"/>
    <n v="1"/>
    <s v="No"/>
    <n v="2"/>
    <s v="RGS Libros, Librería de Porrúa Hnos. y Cía., Nirvana, Hiperelibros y Combel"/>
    <n v="25"/>
    <n v="6"/>
    <n v="2"/>
    <n v="33"/>
    <n v="5"/>
    <n v="20"/>
    <n v="75"/>
    <n v="5"/>
    <n v="0"/>
    <n v="100"/>
    <s v="Papelería, material didáctico, revistas y equipo de cómputo. Entrega de libros a domicilio"/>
    <s v="Sí"/>
    <n v="1"/>
    <s v="Sí"/>
    <n v="1"/>
    <s v="Sí"/>
    <n v="1"/>
    <s v="No"/>
    <n v="2"/>
    <s v="Sí"/>
    <n v="1"/>
    <s v="Sí"/>
    <n v="1"/>
    <n v="1800000"/>
    <s v="Micro"/>
    <s v="sí"/>
  </r>
  <r>
    <s v="El próximo viernes, 19 de febrero hablar con la propietaria para qué continuemos a partir de los libros importados. "/>
    <s v="Terminada"/>
    <s v="Terminada. A principios de marzo de 2012, de nuevo comunicarme con la señorita Amelia para que me diga los datos de esta nueva librería."/>
    <x v="614"/>
    <n v="300"/>
    <n v="300"/>
    <s v="Librería Imagen de Toluca"/>
    <s v="Ricardo Macedo Naime"/>
    <s v="Matriz"/>
    <n v="1"/>
    <x v="611"/>
    <s v="Universidad"/>
    <n v="50130"/>
    <s v="México"/>
    <m/>
    <s v="Toluca"/>
    <s v="722 212 9126"/>
    <s v="01 722 212 9155"/>
    <s v="N.d."/>
    <s v="lirmn@hotmail.com"/>
    <s v="www.libreriaimagen.com"/>
    <s v="Amelia Pliego "/>
    <s v="Responsable"/>
    <s v="Ricardo Macedo Naime"/>
    <s v="Director General"/>
    <s v="Librería"/>
    <n v="1"/>
    <m/>
    <n v="0"/>
    <n v="0"/>
    <d v="2012-02-01T00:00:00"/>
    <n v="2012"/>
    <s v="General"/>
    <m/>
    <m/>
    <m/>
    <s v="No"/>
    <n v="0"/>
    <s v="Sí"/>
    <n v="1"/>
    <s v="No"/>
    <m/>
    <s v="RGS Libros, Librería de Porrúa Hnos. y Cía., Nirvana, Hiperelibros y Combel"/>
    <n v="20"/>
    <n v="6"/>
    <n v="2"/>
    <n v="28"/>
    <n v="3"/>
    <n v="0"/>
    <n v="0"/>
    <n v="0"/>
    <n v="0"/>
    <n v="0"/>
    <s v="Papelería, material didáctico, revistas y equipo de cómputo. Entrega de libros a domicilio"/>
    <s v="Sí"/>
    <n v="1"/>
    <s v="Sí"/>
    <n v="1"/>
    <s v="Sí"/>
    <n v="1"/>
    <s v="No"/>
    <n v="2"/>
    <s v="Sí"/>
    <n v="1"/>
    <s v="Sí"/>
    <n v="1"/>
    <s v="N.d."/>
    <s v="N.d."/>
    <s v="sí"/>
  </r>
  <r>
    <s v="O.k. Toda…"/>
    <s v="Terminada"/>
    <s v="Terminada. Enviado el 10 de noviembre a las 6:07 p.m. No tiene e-mail"/>
    <x v="615"/>
    <n v="303"/>
    <n v="303"/>
    <s v="Librería y Artículos Religiosos Kerygma   "/>
    <s v="Sofía Catalán Crespo"/>
    <s v="Matriz"/>
    <n v="1"/>
    <x v="612"/>
    <s v="Centro"/>
    <s v="39000"/>
    <s v="Guerrero"/>
    <n v="12"/>
    <s v="Chilpancingo"/>
    <s v="01 747 472 9966"/>
    <s v="-"/>
    <s v="01 747 472 9966"/>
    <s v="N.d."/>
    <s v="N.d."/>
    <s v="Claudia Ponte "/>
    <s v="Empleada"/>
    <s v="Sofía Catalán Crespo"/>
    <s v="Propietaria"/>
    <s v="Librería"/>
    <n v="1"/>
    <m/>
    <n v="0"/>
    <n v="0"/>
    <n v="1998"/>
    <n v="1998"/>
    <s v="Especializada"/>
    <n v="3"/>
    <s v="Religión Católica, Superación Personal"/>
    <s v="Religión Católica, Superación Personal"/>
    <s v="No"/>
    <n v="0"/>
    <s v="Sí"/>
    <n v="1"/>
    <s v="No"/>
    <n v="2"/>
    <s v="Librería San Pablo, Librería Paulinas y Obra Nacional de la Buena Prensa"/>
    <n v="30"/>
    <n v="20"/>
    <n v="2"/>
    <n v="52"/>
    <n v="3"/>
    <n v="80"/>
    <n v="0"/>
    <n v="20"/>
    <n v="0"/>
    <n v="100"/>
    <s v="Artículos religiosos: imágenes, cáliz, floreros y cuadros. "/>
    <s v="Sí"/>
    <n v="1"/>
    <s v="No"/>
    <n v="2"/>
    <s v="No"/>
    <n v="2"/>
    <s v="No"/>
    <n v="2"/>
    <s v="No"/>
    <n v="2"/>
    <s v="No"/>
    <n v="2"/>
    <s v="Proyecto o empresa unipersonal"/>
    <s v="Proyecto o empresa unipersonal"/>
    <s v="no"/>
  </r>
  <r>
    <s v="O.k. Toda…"/>
    <s v="Terminada"/>
    <s v="Terminada. Reenviado el 26/10/2011, a las 11:46 a.m. Por e-mail, confirmación de recibido, el 18 de agosto a las 11:35 a.m. Reenviado el 17 de agosto, a las 4:20 p.m. "/>
    <x v="616"/>
    <n v="305"/>
    <n v="305"/>
    <s v="Librería La Antorcha"/>
    <s v="Silvino Treviño Alanís"/>
    <s v="Matriz"/>
    <n v="1"/>
    <x v="613"/>
    <s v="Madero"/>
    <n v="88270"/>
    <s v="Tamaulipas"/>
    <n v="28"/>
    <s v="Nuevo Laredo"/>
    <s v="01 867 714 1893"/>
    <s v="01 867 715 1920"/>
    <s v="01 867 714 1893"/>
    <s v="laantorcha@prodigy.net.mx "/>
    <s v="N.d."/>
    <s v="Silvino Treviño Alanís"/>
    <s v="Propietario"/>
    <s v="Silvino Treviño Alanís"/>
    <s v="Propietario"/>
    <s v="Librería"/>
    <n v="1"/>
    <m/>
    <n v="0"/>
    <n v="0"/>
    <n v="1972"/>
    <n v="1972"/>
    <s v="General"/>
    <n v="2"/>
    <s v="Contabilidad, Derecho"/>
    <s v="Contabilidad, Derecho"/>
    <s v="No"/>
    <n v="0"/>
    <s v="Sí"/>
    <n v="1"/>
    <s v="No"/>
    <n v="2"/>
    <s v="Porrúa"/>
    <n v="58"/>
    <n v="0"/>
    <n v="16"/>
    <n v="74"/>
    <n v="3"/>
    <n v="46"/>
    <n v="50"/>
    <n v="4"/>
    <n v="0"/>
    <n v="100"/>
    <s v="Revistas"/>
    <s v="Sí"/>
    <n v="2"/>
    <s v="Sí"/>
    <n v="2"/>
    <s v="No"/>
    <n v="2"/>
    <s v="No"/>
    <n v="2"/>
    <s v="No"/>
    <n v="2"/>
    <s v="No"/>
    <n v="2"/>
    <s v="N.d."/>
    <s v="N.d."/>
    <s v="sí"/>
  </r>
  <r>
    <s v="Falta la facturación. Juanita Cabriales, me comentó qué, cambiaron de razón social anteriormente era: Antigua Librería Española, S.A. de C.V."/>
    <s v="Terminada"/>
    <s v="Terminada. De 4 a 6 de la tarde, puedo contactar a la propietaria. Reenviado el 19 de octubre a las 5:11 p.m. El 10 de octubre, de nuevo llamar, para contactar a la secretaria de María Amparo, me comuniqué el 6 de octubre a las 11:46 hrs. Enviado el 14 de septiembre a las 4:03 p.m., hablé con Martha."/>
    <x v="617"/>
    <n v="308"/>
    <n v="308"/>
    <s v="Librería y Papelería el Educador "/>
    <s v="María Amparo Martín Hernández"/>
    <s v="Matriz"/>
    <n v="1"/>
    <x v="614"/>
    <s v="Centro"/>
    <n v="44100"/>
    <s v="Jalisco"/>
    <n v="14"/>
    <s v="Guadalajara"/>
    <s v="01 33 3614 6684"/>
    <s v="-"/>
    <s v="01 33 3613 1280"/>
    <s v="el.educador@hotmail.com"/>
    <s v="N.d."/>
    <s v="Martha Leticia Martínez"/>
    <s v="Encargada"/>
    <s v="María Amparo Martín Hernández"/>
    <s v="Propietaria"/>
    <s v="Librería-papelería"/>
    <n v="3"/>
    <m/>
    <n v="0"/>
    <n v="0"/>
    <n v="1978"/>
    <n v="1978"/>
    <s v="General con área de especialización"/>
    <n v="3"/>
    <s v="Educativos, Texto"/>
    <s v="Educativos, Texto"/>
    <s v="No"/>
    <n v="0"/>
    <s v="No"/>
    <n v="2"/>
    <s v="No"/>
    <n v="2"/>
    <m/>
    <n v="4"/>
    <n v="0"/>
    <n v="2"/>
    <n v="6"/>
    <n v="4"/>
    <n v="20"/>
    <n v="50"/>
    <n v="30"/>
    <n v="0"/>
    <n v="100"/>
    <s v="Material didáctico, láminas, murales, mapas en lona grande"/>
    <s v="No"/>
    <n v="2"/>
    <s v="No"/>
    <n v="2"/>
    <s v="No"/>
    <n v="2"/>
    <s v="No"/>
    <n v="2"/>
    <s v="No"/>
    <n v="2"/>
    <s v="No"/>
    <n v="2"/>
    <s v="N.d."/>
    <s v="N.d."/>
    <s v="sí"/>
  </r>
  <r>
    <s v="Falta la facturación. Juanita Cabriales, me comentó qué, cambiaron de razón social y domicilio, anteriormente era: Antigua Librería Española, S.A. de C.V."/>
    <s v="Terminada"/>
    <s v="Terminada. Marcar el segundo número de teléfono. Reenviado el 20 de octubre a las 11:39 p.m. El 6 de octubre a las 12:40 hrs., hablé con Ana Lilia, secretaria de la Lic.Blanca Estela, quien le preguntará a la Lic. acerca del e-mail. A las 12:30 hrs., del 6 de octubre, volver a llamar. Enviado el 14 de septiembre a las 6:15 p.m. Valeria Ceballos, recepcionista. Ana Lilia."/>
    <x v="618"/>
    <n v="309"/>
    <n v="309"/>
    <s v="Librería y Papelería la Ilustración"/>
    <s v="Librería y Papelería la Ilustración, S.A. de C. V."/>
    <s v="Matriz"/>
    <n v="1"/>
    <x v="615"/>
    <s v="Centro"/>
    <n v="91000"/>
    <s v="Veracruz"/>
    <n v="30"/>
    <s v="Xalapa"/>
    <s v="01 228 817 4705"/>
    <s v="-"/>
    <s v="01 228 817 9918 ext. 102"/>
    <s v="elmire@mail.com"/>
    <s v="N.d."/>
    <s v="Blanca Estela Alarcón"/>
    <s v="Administradora"/>
    <s v="Blanca Estela Alarcón"/>
    <s v="Administradora"/>
    <s v="Librería-papelería"/>
    <n v="3"/>
    <m/>
    <n v="0"/>
    <n v="0"/>
    <n v="1987"/>
    <n v="1987"/>
    <s v="General con área de especialización"/>
    <n v="3"/>
    <s v="Texto"/>
    <s v="Texto"/>
    <s v="No"/>
    <n v="0"/>
    <s v="Sí"/>
    <n v="1"/>
    <s v="No"/>
    <n v="2"/>
    <s v="Editorial Esfinge y Grupo Editorial Raf"/>
    <n v="46"/>
    <n v="10"/>
    <n v="4"/>
    <n v="60"/>
    <n v="6"/>
    <n v="15"/>
    <n v="35"/>
    <n v="50"/>
    <n v="0"/>
    <n v="100"/>
    <s v="Papelería y artículos de oficina"/>
    <s v="Sí"/>
    <n v="1"/>
    <s v="Sí"/>
    <n v="1"/>
    <s v="Sí"/>
    <n v="1"/>
    <s v="No"/>
    <n v="2"/>
    <s v="No"/>
    <n v="2"/>
    <s v="No"/>
    <n v="2"/>
    <n v="1357000"/>
    <s v="N.d."/>
    <s v="sí"/>
  </r>
  <r>
    <s v="O.k. Toda…"/>
    <s v="Terminada"/>
    <s v="Terminada. Reenviado el 31 de octubre a las 13:28 hrs. Por e-mail, confirmación de recibido el 22 de septiembre a las 13:59 hrs.  Mónica García, secretaria del señor Eligio, para que me diga sí recibieron la información. El 7 de septiembre, a partir de las 12.00 hrs., volver a llamar para contactar a la secretaria… Enviado el 17 de agosto, a las 12.32 p.m."/>
    <x v="619"/>
    <n v="313"/>
    <n v="313"/>
    <s v="Librería La Rueca de Gandhi"/>
    <s v="Eligio Ramírez Ríos"/>
    <s v="Matriz"/>
    <n v="1"/>
    <x v="616"/>
    <s v="Centro"/>
    <n v="91000"/>
    <s v="Veracruz"/>
    <n v="30"/>
    <s v="Xalapa"/>
    <s v="01 228 818 1920"/>
    <s v="01 228 820 4091"/>
    <s v="01 228 820 4091"/>
    <s v="ruecadegandhi65@yahoo.com"/>
    <s v="N.d."/>
    <s v="María Montiel / Mónica García"/>
    <s v="Encargada / Empleada"/>
    <s v="Eligio Ramírez Ríos  "/>
    <s v="Propietario"/>
    <s v="Librería"/>
    <n v="1"/>
    <m/>
    <n v="0"/>
    <n v="0"/>
    <n v="1990"/>
    <n v="1990"/>
    <s v="General "/>
    <n v="1"/>
    <s v="Libros usados"/>
    <m/>
    <s v="No"/>
    <n v="0"/>
    <s v="Sí"/>
    <n v="1"/>
    <s v="No"/>
    <n v="2"/>
    <s v="Agapea y Amazon"/>
    <n v="400"/>
    <n v="50"/>
    <n v="20"/>
    <n v="470"/>
    <n v="15"/>
    <n v="80"/>
    <n v="5"/>
    <n v="10"/>
    <n v="5"/>
    <n v="100"/>
    <s v="Discos compactos, revistas y material didáctico. Foro cultural y sala de lectura"/>
    <s v="Sí"/>
    <n v="1"/>
    <s v="Sí"/>
    <n v="1"/>
    <s v="No"/>
    <n v="2"/>
    <s v="No"/>
    <n v="2"/>
    <s v="No"/>
    <n v="2"/>
    <s v="No"/>
    <n v="2"/>
    <n v="3500000"/>
    <s v="Micro"/>
    <s v="sí"/>
  </r>
  <r>
    <s v="Como a las 16:00 hrs., del día de hoy, diciembre 16, 2009, intentar comunicarme con la C.P. Maira.  Diciembre 9, 2009, hoy, alrededor de las 13:30 hrs., intentar hablar con Mair… Laura ya no labora ahí. Agosto 7, llamarle a Laura alrededor de las 11:00 a."/>
    <s v="Terminada"/>
    <s v="Terminada"/>
    <x v="620"/>
    <n v="313"/>
    <n v="313"/>
    <s v="Librería La Rueca de Gandhi"/>
    <s v="Eligio Ramírez Ríos"/>
    <s v="Sucursal"/>
    <n v="2"/>
    <x v="617"/>
    <s v="Centro"/>
    <n v="91000"/>
    <s v="Veracruz"/>
    <n v="30"/>
    <s v="Xalapa"/>
    <s v="01 228 818 1920"/>
    <s v="01 228 820 4091"/>
    <s v="01 228 820 4091"/>
    <s v="ruecadegandhi65@yahoo.com"/>
    <s v="N.d."/>
    <s v="Maribel Hernández "/>
    <s v="Encargada"/>
    <s v="Eligio Ramírez Ríos  "/>
    <s v="Propietario"/>
    <s v="Librería"/>
    <n v="1"/>
    <m/>
    <n v="0"/>
    <n v="0"/>
    <n v="1998"/>
    <n v="1998"/>
    <s v="General "/>
    <n v="1"/>
    <s v=""/>
    <s v=""/>
    <s v="Pasaje Comercial"/>
    <n v="2"/>
    <s v="No"/>
    <n v="2"/>
    <s v="No"/>
    <n v="2"/>
    <s v="Nadie"/>
    <n v="16"/>
    <n v="0"/>
    <n v="1"/>
    <n v="17"/>
    <n v="1"/>
    <n v="100"/>
    <n v="0"/>
    <n v="0"/>
    <n v="0"/>
    <n v="100"/>
    <s v="no"/>
    <s v="Sí"/>
    <n v="1"/>
    <s v="Sí"/>
    <n v="1"/>
    <s v="No"/>
    <n v="2"/>
    <s v="No"/>
    <n v="2"/>
    <s v="No"/>
    <n v="2"/>
    <s v="No"/>
    <n v="2"/>
    <n v="1800000"/>
    <s v="Micro"/>
    <s v="sí"/>
  </r>
  <r>
    <s v="O.k. Falta la facturación, el señor Javier me llamará para decírmela. Enviar información del SINLI. Agosto 17, 2009."/>
    <s v="Terminada"/>
    <s v="Terminada. El 5 de marzo, a las 2:51 p.m., marqué pero estaba ocupada la línea telefónica. "/>
    <x v="621"/>
    <n v="313"/>
    <n v="313"/>
    <s v="Librería La Rueca de Gandhi"/>
    <s v="Eligio Ramírez Ríos"/>
    <s v="Sucursal"/>
    <n v="2"/>
    <x v="618"/>
    <s v="Centro"/>
    <n v="91000"/>
    <s v="Veracruz"/>
    <n v="30"/>
    <s v="Xalapa"/>
    <s v="01 228 841 9527"/>
    <s v="01 228 812 1335"/>
    <s v="N.d."/>
    <s v="ruecadegandhi65@yahoo.com"/>
    <s v="N.d."/>
    <s v="Gaudencio Vázquez Mendoza"/>
    <s v="Encargado"/>
    <s v="Eligio Ramírez Ríos  "/>
    <s v="Propietario"/>
    <s v="Librería"/>
    <n v="1"/>
    <m/>
    <n v="0"/>
    <n v="0"/>
    <n v="2009"/>
    <n v="2009"/>
    <s v="General"/>
    <n v="1"/>
    <m/>
    <s v=""/>
    <s v="No"/>
    <n v="0"/>
    <s v="Sí"/>
    <n v="1"/>
    <s v="No"/>
    <n v="2"/>
    <s v="Océano, Random House Mondadori y Urano"/>
    <n v="80"/>
    <n v="10"/>
    <n v="2"/>
    <n v="92"/>
    <n v="2"/>
    <n v="95"/>
    <n v="0"/>
    <n v="5"/>
    <n v="0"/>
    <n v="100"/>
    <s v="Discos compactos, revistas y material didáctico, rompecabezas"/>
    <s v="Sí"/>
    <n v="1"/>
    <s v="Sí"/>
    <n v="1"/>
    <s v="No"/>
    <n v="2"/>
    <s v="No"/>
    <n v="2"/>
    <s v="No"/>
    <n v="2"/>
    <s v="No"/>
    <n v="2"/>
    <s v="N.d."/>
    <s v="N.d."/>
    <s v="sí"/>
  </r>
  <r>
    <s v="O.k. Toda. Hoy, hablé con el señor Francisco, y me ayudó con la actualización de la casa matriz y las tres sucursales. También me dijo que las dos librerías que están en Baja California, aunque tienen otro nombre comercial y otra razón social, las conside"/>
    <s v="Terminada"/>
    <s v="Terminada"/>
    <x v="622"/>
    <n v="313"/>
    <n v="313"/>
    <s v="Librería La Rueca de Gandhi"/>
    <s v="Eligio Ramírez Ríos"/>
    <s v="Sucursal"/>
    <n v="2"/>
    <x v="619"/>
    <s v="Centro"/>
    <n v="91700"/>
    <s v="Veracruz"/>
    <n v="30"/>
    <s v="Veracruz"/>
    <s v="01 229 931 4915 "/>
    <s v="-"/>
    <s v="-"/>
    <s v="ruecadegandhi65@yahoo.com"/>
    <s v="N.d."/>
    <s v="Rafael Flores Rodríguez"/>
    <s v="Encargado"/>
    <s v="Eligio Ramírez Ríos  "/>
    <s v="Propietario"/>
    <s v="Librería"/>
    <n v="1"/>
    <m/>
    <n v="0"/>
    <n v="0"/>
    <d v="2012-03-03T00:00:00"/>
    <n v="2012"/>
    <s v="General"/>
    <n v="1"/>
    <m/>
    <m/>
    <s v="No"/>
    <n v="0"/>
    <s v="No"/>
    <n v="1"/>
    <s v="No"/>
    <n v="2"/>
    <s v="Nadie"/>
    <n v="60"/>
    <n v="16"/>
    <n v="2"/>
    <n v="78"/>
    <n v="1"/>
    <s v="N.d."/>
    <s v="N.d."/>
    <s v="N.d."/>
    <s v="N.d."/>
    <n v="0"/>
    <s v="no"/>
    <s v="Sí"/>
    <n v="1"/>
    <s v="Sí"/>
    <n v="1"/>
    <s v="No"/>
    <n v="2"/>
    <s v="No"/>
    <n v="2"/>
    <s v="No"/>
    <n v="2"/>
    <s v="No"/>
    <n v="2"/>
    <s v="N.d."/>
    <s v="N.d."/>
    <s v="sí"/>
  </r>
  <r>
    <s v="O.k. Toda…"/>
    <s v="Terminada"/>
    <s v="Incompleta. Intentar hablar con la señorita Guadalupe, porque hacen falta los porcentajes de venta y la facturación anual. Reenviado el 1 de noviembre a las 4:28 p.m. Reenviado el 24 de agosto, a las 11:43 a.m. A partir de las 10 de la mañana volver a llamar, Verónica Jiménez, asistente del señor Eduardo… El C.P. Asbel Valenzuela, ya no labora en ese lugar. "/>
    <x v="623"/>
    <n v="317"/>
    <n v="317"/>
    <s v="Librería La Literaria de Villahermosa"/>
    <s v="La Literaria de Villahermosa, S.A. de C.V."/>
    <s v="Matriz"/>
    <n v="1"/>
    <x v="620"/>
    <s v="Centro"/>
    <n v="86000"/>
    <s v="Tabasco "/>
    <n v="27"/>
    <s v="Villahermosa"/>
    <s v="01 993 314 5718"/>
    <s v="01 993 312 2333"/>
    <s v="01 933 314 5055"/>
    <s v="copitab@prodigy.net.mx"/>
    <s v="N.d."/>
    <s v="Guadalupe Hernández / Florencia Sánchez Hernández"/>
    <s v="Jefa de Piso / Asistente de servicios"/>
    <s v="Eduardo Rosado"/>
    <s v="Gerente General"/>
    <s v="Librería"/>
    <n v="1"/>
    <m/>
    <n v="0"/>
    <n v="0"/>
    <n v="1984"/>
    <n v="1984"/>
    <s v="Especializada"/>
    <n v="3"/>
    <s v="Texto"/>
    <s v="Texto"/>
    <s v="No"/>
    <n v="0"/>
    <s v="No"/>
    <n v="2"/>
    <s v="No"/>
    <n v="2"/>
    <s v="Nadie"/>
    <n v="180"/>
    <n v="28"/>
    <n v="20"/>
    <n v="228"/>
    <n v="7"/>
    <n v="30"/>
    <n v="60"/>
    <n v="10"/>
    <n v="0"/>
    <n v="100"/>
    <s v="papelería"/>
    <s v="Sí"/>
    <n v="1"/>
    <s v="Sí"/>
    <n v="1"/>
    <s v="No"/>
    <n v="2"/>
    <s v="No"/>
    <n v="2"/>
    <s v="No"/>
    <n v="2"/>
    <s v="No"/>
    <n v="2"/>
    <n v="1000000"/>
    <s v="Micro"/>
    <m/>
  </r>
  <r>
    <s v="Agosto 13, 2009. Hoy, comunicarme al 01 951 516 8038 con el C.P. Leonardo para que me dé la facturación… "/>
    <s v="Terminada"/>
    <s v="Terminada. Reenviado el 1 de noviembre a las 4:14 p.m. Por teléfono, confirmación de recibido. Hablé con Luz María Silva y me dijo que sí tienen el e-mail. Ella lo contestará hoy por la noche (23/08/2011)."/>
    <x v="624"/>
    <n v="318"/>
    <n v="318"/>
    <s v="Librería Madero de Morelia"/>
    <s v="Librería Madero de Morelia, S.A. de C.V."/>
    <s v="Matriz"/>
    <n v="1"/>
    <x v="621"/>
    <s v="Centro"/>
    <n v="58000"/>
    <s v="Michoacán"/>
    <n v="16"/>
    <s v="Morelia"/>
    <s v="01 443 312 1993"/>
    <s v="01 443 312 1609"/>
    <s v="-"/>
    <s v="compras@libreriamadero.com"/>
    <s v="www.libreriamadero.com"/>
    <s v="Marcela Silva"/>
    <s v="Gerente"/>
    <s v="Luz María Silva"/>
    <s v="Representante Legal"/>
    <s v="Librería"/>
    <n v="1"/>
    <m/>
    <n v="0"/>
    <n v="0"/>
    <n v="1965"/>
    <n v="1965"/>
    <s v="General "/>
    <n v="1"/>
    <s v=""/>
    <s v=""/>
    <s v="No"/>
    <n v="0"/>
    <s v="Sí"/>
    <n v="1"/>
    <s v="Sí"/>
    <n v="2"/>
    <s v="Houghton Mifflin"/>
    <n v="210"/>
    <n v="140"/>
    <n v="50"/>
    <n v="400"/>
    <n v="15"/>
    <n v="40"/>
    <n v="50"/>
    <n v="10"/>
    <n v="0"/>
    <n v="100"/>
    <s v="Regalos, separadores de libros y bolsas de regalos"/>
    <s v="Sí"/>
    <n v="1"/>
    <s v="Sí"/>
    <n v="1"/>
    <s v="Sí"/>
    <n v="1"/>
    <s v="No"/>
    <n v="2"/>
    <s v="Sí"/>
    <n v="1"/>
    <s v="Sí"/>
    <n v="1"/>
    <s v="N.d."/>
    <s v="N.d."/>
    <s v="sí"/>
  </r>
  <r>
    <s v="O.k. Toda... Agosto 6, 2009, Hoy actualice los datos de esta librería. El señor Laureano cerró la librería, hace como tres meses, debido a que tiene diabetes y está muy mal de su vista. Él piensa abrirla pronto."/>
    <s v="Terminada"/>
    <s v="Terminada"/>
    <x v="625"/>
    <n v="318"/>
    <n v="318"/>
    <s v="Librería Madero de Morelia"/>
    <s v="Librería Madero de Morelia, S.A. de C.V."/>
    <s v="Sucursal"/>
    <n v="2"/>
    <x v="622"/>
    <s v="Centro"/>
    <n v="58000"/>
    <s v="Michoacán"/>
    <n v="16"/>
    <s v="Morelia"/>
    <s v="01 443 313 7484"/>
    <s v="-"/>
    <s v="01 443 313 7484"/>
    <s v="compras@libreriamadero.com"/>
    <s v="www.libreriamadero.com"/>
    <s v="Marcela Silva"/>
    <s v="Gerente de sucursal"/>
    <s v="Luz María Silva"/>
    <s v="Representante Legal"/>
    <s v="Librería"/>
    <n v="1"/>
    <m/>
    <n v="0"/>
    <n v="0"/>
    <n v="1985"/>
    <n v="1985"/>
    <s v="General "/>
    <n v="1"/>
    <s v=""/>
    <s v=""/>
    <s v="No"/>
    <n v="0"/>
    <s v="Sí"/>
    <n v="1"/>
    <s v="Sí"/>
    <n v="2"/>
    <s v="Houghton Mifflin"/>
    <n v="295"/>
    <n v="0"/>
    <n v="8"/>
    <n v="303"/>
    <n v="4"/>
    <n v="40"/>
    <n v="50"/>
    <n v="10"/>
    <n v="0"/>
    <n v="100"/>
    <s v="Regalos, separadores de libros y bolsas de regalos"/>
    <s v="Sí"/>
    <n v="1"/>
    <s v="Sí"/>
    <n v="1"/>
    <s v="Sí"/>
    <n v="1"/>
    <s v="No"/>
    <n v="2"/>
    <s v="Sí"/>
    <n v="1"/>
    <s v="Sí"/>
    <n v="1"/>
    <s v="N.d."/>
    <s v="N.d."/>
    <s v="sí"/>
  </r>
  <r>
    <s v="O.k. casi todo. Falta la facturación. A fines de agosto volver a comunicarme con el señor Gabriel Jesús para que me diga la facturación. Los mt2 sufrieron cambios, porque remodelaron."/>
    <s v="Terminada"/>
    <s v="Terminada. Reenviado el 31 de octubre a las 4:39 p.m. Confirmación de recibido el miércoles 17 de agosto, a las 13:56 hrs. "/>
    <x v="626"/>
    <n v="320"/>
    <n v="320"/>
    <s v="Librería Ochoa"/>
    <s v="Silvia Gisela Carrera Castro "/>
    <s v="Matriz"/>
    <n v="1"/>
    <x v="623"/>
    <s v="Centro"/>
    <n v="34000"/>
    <s v="Durango"/>
    <n v="10"/>
    <s v="Durango"/>
    <s v="01 618 825 6465"/>
    <s v="-"/>
    <s v="01 618 825 8661"/>
    <s v="ventas@libreriamedica8a.com / informes@libreriamedica8a.com"/>
    <s v="www.libreriamedica8a.com"/>
    <s v="Judith Villanueva"/>
    <s v="Administrativo"/>
    <s v="Silvia Gisela Carrera Castro "/>
    <s v="Propietaria"/>
    <s v="Librería"/>
    <n v="1"/>
    <m/>
    <n v="0"/>
    <n v="0"/>
    <n v="1986"/>
    <n v="1986"/>
    <s v="Especializada"/>
    <n v="3"/>
    <s v="Medicina"/>
    <s v="Medicina"/>
    <s v="No"/>
    <n v="0"/>
    <s v="Sí"/>
    <n v="1"/>
    <s v="No"/>
    <n v="2"/>
    <s v="Librería Vesalius, Editorial Médica Panamericana y El Manual Moderno"/>
    <n v="90"/>
    <n v="50"/>
    <n v="20"/>
    <n v="160"/>
    <n v="5"/>
    <n v="95"/>
    <n v="0"/>
    <n v="5"/>
    <n v="0"/>
    <n v="100"/>
    <s v="Pruebas psicológicas"/>
    <s v="Sí"/>
    <n v="1"/>
    <s v="Sí"/>
    <n v="1"/>
    <s v="Sí"/>
    <n v="1"/>
    <s v="No"/>
    <n v="2"/>
    <s v="No"/>
    <n v="2"/>
    <s v="No"/>
    <n v="2"/>
    <n v="5000000"/>
    <s v="Micro"/>
    <s v="no"/>
  </r>
  <r>
    <s v="O.k. Toda... Hay cambios en los mt2 debido a que hicieron remodelación…"/>
    <s v="Terminada"/>
    <s v="Terminada. Reenviado el 3 de noviembre y el 17 de agosto, a las 5:14 p.m. Karla, empleada."/>
    <x v="627"/>
    <n v="321"/>
    <n v="321"/>
    <s v="Librería Querétaro  "/>
    <s v="María Dolores Chávez Uribe"/>
    <s v="Matriz"/>
    <n v="1"/>
    <x v="624"/>
    <s v="Centro"/>
    <n v="76800"/>
    <s v="Querétaro"/>
    <n v="22"/>
    <s v="San Juan del Río"/>
    <s v="01 427 272 2918"/>
    <s v="-"/>
    <s v="01 427 272 2918"/>
    <s v="libreria_queretaro@hotmail.com"/>
    <s v="N.d."/>
    <s v="Jessica Mejía Maldonado"/>
    <s v="Venta de Mostrador"/>
    <s v="María Dolores Chávez Uribe"/>
    <s v="Propietaria"/>
    <s v="Librería"/>
    <n v="1"/>
    <m/>
    <n v="0"/>
    <n v="0"/>
    <n v="1994"/>
    <n v="1994"/>
    <s v="General"/>
    <n v="2"/>
    <s v="Texto"/>
    <s v="Texto"/>
    <s v="No"/>
    <n v="0"/>
    <s v="Sí"/>
    <n v="1"/>
    <s v="No"/>
    <n v="2"/>
    <s v="Porrúa y Trillas"/>
    <n v="70"/>
    <n v="16"/>
    <n v="12"/>
    <n v="98"/>
    <n v="6"/>
    <n v="40"/>
    <n v="50"/>
    <n v="10"/>
    <n v="0"/>
    <n v="100"/>
    <s v="Papelería"/>
    <s v="Sí"/>
    <n v="1"/>
    <s v="Sí"/>
    <n v="1"/>
    <s v="Sí"/>
    <n v="1"/>
    <s v="No"/>
    <n v="2"/>
    <s v="No"/>
    <n v="2"/>
    <s v="No"/>
    <n v="2"/>
    <n v="4000000"/>
    <s v="Micro"/>
    <s v="sí"/>
  </r>
  <r>
    <s v="O.k. Toda… "/>
    <s v="Terminada"/>
    <s v="Terminada"/>
    <x v="628"/>
    <n v="321"/>
    <n v="321"/>
    <s v="Librería Querétaro  "/>
    <s v="María Dolores Chávez Uribe"/>
    <s v="Sucursal"/>
    <n v="2"/>
    <x v="625"/>
    <s v="Centro"/>
    <n v="76800"/>
    <s v="Querétaro"/>
    <n v="22"/>
    <s v="San Juan del Río"/>
    <s v="01 427 274 9004"/>
    <s v="-"/>
    <s v="01 427 274 9004"/>
    <s v="libreria_queretaro@hotmail.com"/>
    <s v="N.d."/>
    <s v="Leticia"/>
    <s v="Propietaria"/>
    <s v="María Dolores Chávez Uribe"/>
    <s v="Propietaria"/>
    <s v="Librería"/>
    <n v="1"/>
    <m/>
    <n v="0"/>
    <n v="0"/>
    <n v="2002"/>
    <n v="2002"/>
    <s v="General"/>
    <n v="2"/>
    <s v="Texto"/>
    <s v="Texto"/>
    <s v="No"/>
    <n v="0"/>
    <s v="Sí"/>
    <n v="1"/>
    <s v="No"/>
    <n v="2"/>
    <s v="Porrúa y Trillas"/>
    <n v="48"/>
    <n v="0"/>
    <n v="2"/>
    <n v="50"/>
    <n v="2"/>
    <n v="60"/>
    <n v="40"/>
    <n v="0"/>
    <n v="0"/>
    <n v="100"/>
    <s v="no"/>
    <s v="Sí"/>
    <n v="1"/>
    <s v="Sí"/>
    <n v="1"/>
    <s v="Sí"/>
    <n v="1"/>
    <s v="No"/>
    <n v="2"/>
    <s v="No"/>
    <n v="2"/>
    <s v="No"/>
    <n v="2"/>
    <n v="1500000"/>
    <s v="Micro"/>
    <s v="sí"/>
  </r>
  <r>
    <s v="O.k. Toda… Nota: Acerca de los mt2, los espacios son más grandes, debido a que es la casa del señor Alfonso…"/>
    <s v="Terminada"/>
    <s v="Terminada. Reenviado el 7 de noviembre y el 13 de septiembre, a las 12:27 p.m., hablé con Emilia Durazo. El 31 de agosto, a las 2:20 p.m., marqué, pero no me contestaron. Enviado el 16 de agosto, a las 5:44 p.m. "/>
    <x v="629"/>
    <n v="323"/>
    <n v="323"/>
    <s v="Librería Noroeste"/>
    <s v="Migdaleder Hernández Chable"/>
    <s v="Matriz"/>
    <n v="1"/>
    <x v="626"/>
    <s v="Centro"/>
    <n v="83000"/>
    <s v="Sonora"/>
    <n v="26"/>
    <s v="Hermosillo"/>
    <s v="01 662 212 2986"/>
    <s v="01 662 217 1989"/>
    <s v="01 662 217 1989"/>
    <s v="librerianoroeste@hotmail.com"/>
    <s v="N.d."/>
    <s v="Mabel Ochoa / Leobardo Barraza Lugo"/>
    <s v="Atención al cliente / Supervisor"/>
    <s v="Migdaleder Hernández Chable"/>
    <s v="Propietario"/>
    <s v="Librería"/>
    <n v="1"/>
    <m/>
    <n v="0"/>
    <n v="0"/>
    <n v="1996"/>
    <n v="1996"/>
    <s v="General "/>
    <n v="1"/>
    <s v=""/>
    <s v=""/>
    <s v="No"/>
    <n v="0"/>
    <s v="Sí"/>
    <n v="1"/>
    <s v="No"/>
    <n v="2"/>
    <s v="Edimsa, Pearson, McGraw-Hill y Grijalbo"/>
    <n v="150"/>
    <n v="300"/>
    <n v="32"/>
    <n v="482"/>
    <n v="9"/>
    <n v="40"/>
    <n v="50"/>
    <n v="10"/>
    <n v="0"/>
    <n v="100"/>
    <s v="Material didáctico, revistas y cds"/>
    <s v="Sí"/>
    <n v="1"/>
    <s v="Sí"/>
    <n v="1"/>
    <s v="Sí"/>
    <n v="1"/>
    <s v="No"/>
    <n v="2"/>
    <s v="No"/>
    <n v="2"/>
    <s v="No"/>
    <n v="2"/>
    <n v="17000000"/>
    <s v="Pequeña"/>
    <s v="sí"/>
  </r>
  <r>
    <s v="Ambos Poletti son parientes, aunque las librerías son independientes una de otra///Sólo está actualizado la dirección / El señor Víctor Poletti, se comportó muy duro conmigo, diciéndome que hagamos algo, porque cerca de su local hay muchos vendedores ambu"/>
    <s v="Terminada"/>
    <s v="Terminada. A partir del tipo de librería. Después de las 4 de la tarde, volver a llamar y pedir hablar con el encargado. Alrededor de las 3 de la tarde, de nuevo marcar para contactar al señor Omar. El 22 de febrero a las 14:28 hrs., marqué pero no me contestaron."/>
    <x v="630"/>
    <n v="323"/>
    <n v="323"/>
    <s v="Librería del Pacífico"/>
    <s v="Migdaleder Hernández Chable"/>
    <s v="Sucursal"/>
    <n v="2"/>
    <x v="627"/>
    <s v="Centro"/>
    <n v="85000"/>
    <s v="Sonora"/>
    <n v="26"/>
    <s v="Cajeme"/>
    <s v="01 644 417 3844"/>
    <m/>
    <s v="N.d."/>
    <s v="librerianoroesteobregon@hotmail.com"/>
    <s v="N.d."/>
    <s v="Martha Cantú Sánchez / Leobardo Barraza Lugo"/>
    <s v="Supervisor / Cajera"/>
    <s v="Migdaleder Hernández Chable"/>
    <s v="Propietario"/>
    <s v="Librería"/>
    <n v="1"/>
    <m/>
    <n v="0"/>
    <n v="0"/>
    <n v="1999"/>
    <n v="1999"/>
    <s v="General "/>
    <n v="1"/>
    <s v=""/>
    <s v=""/>
    <s v="No"/>
    <n v="0"/>
    <s v="Sí"/>
    <n v="1"/>
    <s v="No"/>
    <n v="2"/>
    <s v="Edimsa, Pearson, McGraw-Hill y Grijalbo"/>
    <n v="65"/>
    <n v="24"/>
    <n v="5"/>
    <n v="94"/>
    <n v="3"/>
    <n v="30"/>
    <n v="50"/>
    <n v="20"/>
    <n v="0"/>
    <n v="100"/>
    <s v="Material didáctico, revistas y cds"/>
    <s v="Sí"/>
    <n v="1"/>
    <s v="Sí"/>
    <n v="1"/>
    <s v="Sí"/>
    <n v="1"/>
    <s v="No"/>
    <n v="2"/>
    <s v="No"/>
    <n v="2"/>
    <s v="No"/>
    <n v="2"/>
    <n v="1800000"/>
    <s v="Micro"/>
    <s v="sí"/>
  </r>
  <r>
    <s v="O.k. Toda…"/>
    <s v="Terminada"/>
    <s v="Terminada. El 22 de febrero a las 14:38 hrs., a través del correo electrónico, solicité la actualización de datos. "/>
    <x v="631"/>
    <n v="323"/>
    <n v="323"/>
    <s v="Librería de la Frontera"/>
    <s v="Migdaleder Hernández Chable"/>
    <s v="Sucursal"/>
    <n v="2"/>
    <x v="628"/>
    <s v="Moderna Heroica"/>
    <n v="84055"/>
    <s v="Sonora"/>
    <n v="26"/>
    <s v="Nogales"/>
    <s v="01 631 313 0200"/>
    <s v="-"/>
    <s v="N.d."/>
    <s v="libreria_lafrontera@live.com.mx"/>
    <s v="N.d."/>
    <s v="José Ángel Becerra / Leobardo Barraza Lugo"/>
    <s v="Encargado / Supervisor"/>
    <s v="Eder Misrain Hernández Rodarte"/>
    <s v="Propietario"/>
    <s v="Librería"/>
    <n v="1"/>
    <m/>
    <n v="0"/>
    <n v="0"/>
    <n v="2009"/>
    <n v="2009"/>
    <s v="General"/>
    <n v="1"/>
    <m/>
    <s v=""/>
    <s v="No"/>
    <n v="0"/>
    <s v="Sí"/>
    <n v="1"/>
    <s v="No"/>
    <n v="2"/>
    <s v="Edimsa, Pearson, McGraw-Hill y Grijalbo"/>
    <n v="50"/>
    <n v="0"/>
    <n v="3"/>
    <n v="53"/>
    <n v="3"/>
    <n v="35"/>
    <n v="50"/>
    <n v="15"/>
    <n v="0"/>
    <n v="100"/>
    <s v="Material didáctico, revistas y cds"/>
    <s v="Sí"/>
    <n v="1"/>
    <s v="Sí"/>
    <n v="1"/>
    <s v="Sí"/>
    <n v="1"/>
    <s v="No"/>
    <n v="2"/>
    <s v="No"/>
    <n v="2"/>
    <s v="No"/>
    <n v="2"/>
    <s v="N.d."/>
    <s v="N.d."/>
    <s v="sí"/>
  </r>
  <r>
    <s v="O.k. Toda…"/>
    <s v="Terminada"/>
    <s v="Terminada. Reenviado el 20 de octubre a las 14:32 hrs. Hoy, 6 de septiembre, a la 1:30 p.m., hablé con la señorita Lorena Martínez, me comentó que sí recibieron el e-mail, pero no han tenido tiempo de contestarlo. Enviado el 17 de agosto, a las 12:02 p.m. "/>
    <x v="632"/>
    <n v="326"/>
    <n v="326"/>
    <s v="Paty Librería y Papelería"/>
    <s v="Mayra Gómez Aldana"/>
    <s v="Matriz"/>
    <n v="1"/>
    <x v="629"/>
    <s v="Cuxtitla"/>
    <n v="43800"/>
    <s v="Hidalgo"/>
    <n v="13"/>
    <s v="Tizayuca"/>
    <s v="01 779 796 2602"/>
    <s v="-"/>
    <s v="01 779 796 2531"/>
    <s v="patypapeleriaylibreria@hotmail.com"/>
    <s v="N.d."/>
    <s v="Mayra Gómez Aldana"/>
    <s v="Propietaria"/>
    <s v="Mayra Gómez Aldana"/>
    <s v="Propietaria"/>
    <s v="Librería-papelería"/>
    <n v="3"/>
    <m/>
    <n v="0"/>
    <n v="0"/>
    <n v="1976"/>
    <n v="1976"/>
    <s v="General con área de especialización"/>
    <n v="3"/>
    <s v="Texto"/>
    <s v="Texto"/>
    <s v="No"/>
    <n v="0"/>
    <s v="No"/>
    <n v="2"/>
    <s v="No"/>
    <n v="2"/>
    <s v="Nadie"/>
    <n v="25"/>
    <n v="30"/>
    <n v="5"/>
    <n v="60"/>
    <n v="7"/>
    <n v="20"/>
    <n v="30"/>
    <n v="50"/>
    <n v="0"/>
    <n v="100"/>
    <s v="Papelería"/>
    <s v="Sí"/>
    <n v="1"/>
    <s v="No"/>
    <n v="1"/>
    <s v="No"/>
    <n v="2"/>
    <s v="No"/>
    <n v="2"/>
    <s v="No"/>
    <n v="2"/>
    <s v="No"/>
    <n v="2"/>
    <s v="N.d."/>
    <s v="N.d."/>
    <s v="sí"/>
  </r>
  <r>
    <s v="O.k. Toda…  Nueva"/>
    <s v="Terminada"/>
    <s v="Terminada. A partir de las 3 de la tarde intentar comunicarme con la encargada y/o propietaria. Reenviado el 7 de noviembre y el 28 de septiembre a las 3 de la tarde, hablé con la Lydia Uscanga.  Hoy, 31 de agosto, a las 3:00 p.m., hablé con Laura Cruz y me dijo que el 1 de septiembre, a partir de las 10 de la mañana, llamar de nuevo para contactar a Lydia Uscanga. Enviado el 17 de agosto, a las 9:30 a.m. "/>
    <x v="633"/>
    <n v="335"/>
    <n v="335"/>
    <s v="Librería San Francisco de Asís"/>
    <s v="Lydia Uscanga Molina"/>
    <s v="Matriz"/>
    <n v="1"/>
    <x v="630"/>
    <s v="Reforma"/>
    <n v="91919"/>
    <s v="Veracruz"/>
    <n v="30"/>
    <s v="Veracruz"/>
    <s v="01 229 937 3255"/>
    <s v="-"/>
    <s v="01 229 937 3255"/>
    <s v="libreriasanfrancisco@yahoo.com.mx"/>
    <s v="N.d."/>
    <s v="Laura Cruz"/>
    <s v="Encargada"/>
    <s v="Lydia Uscanga Molina"/>
    <s v="Propietaria"/>
    <s v="Librería"/>
    <n v="1"/>
    <m/>
    <n v="0"/>
    <n v="0"/>
    <n v="1981"/>
    <n v="1981"/>
    <s v="Especializada"/>
    <n v="3"/>
    <s v="Religión Católica"/>
    <s v="Religión Católica"/>
    <s v="No"/>
    <n v="0"/>
    <s v="Sí"/>
    <n v="1"/>
    <s v="No"/>
    <n v="2"/>
    <s v="Clavería y Buena Prensa"/>
    <n v="34"/>
    <n v="0"/>
    <n v="1.5"/>
    <n v="35.5"/>
    <n v="1"/>
    <n v="82"/>
    <n v="0"/>
    <n v="18"/>
    <n v="0"/>
    <n v="100"/>
    <s v="Artículos religiosos: veladoras, medallas, estampas e imágenes"/>
    <s v="Sí"/>
    <n v="1"/>
    <s v="No"/>
    <n v="2"/>
    <s v="No"/>
    <n v="2"/>
    <s v="No"/>
    <n v="2"/>
    <s v="No"/>
    <n v="2"/>
    <s v="No"/>
    <n v="2"/>
    <s v="Proyecto o empresa unipersonal"/>
    <s v="Proyecto o empresa unipersonal"/>
    <s v="sí"/>
  </r>
  <r>
    <s v="O.k. Toda…"/>
    <s v="Terminada"/>
    <s v="Volver a llamar el 7 de mayo, de 9 a 1 y de 4 a 7, porque Gabriela va a preguntar los mt2 del área de exhibición y la bodega. Reenviado el 31 de octubre a las 13:37 hrs. Reenviado el 6 de septiembre a las 5:51 p.m.. Porque hubo cambio de gerente. Enviado el 17 de agosto, a las 12:32 p.m. "/>
    <x v="634"/>
    <n v="336"/>
    <n v="336"/>
    <s v="Librería San Jerónimo"/>
    <s v="Librería San Jerónimo, S. de R. L."/>
    <s v="Matriz"/>
    <n v="1"/>
    <x v="631"/>
    <s v="Centro"/>
    <n v="85000"/>
    <s v="Sonora"/>
    <n v="26"/>
    <s v="Cajeme"/>
    <s v="01 644 414 9028"/>
    <s v="-"/>
    <s v="01 644 414 9028"/>
    <s v="libreriasanjeronimo_1@hotmail.com"/>
    <s v="N.d."/>
    <s v="Gabriela Ortiz"/>
    <s v="Encargada"/>
    <s v="Paula López García"/>
    <s v="Gerente"/>
    <s v="Librería"/>
    <n v="1"/>
    <m/>
    <n v="0"/>
    <n v="0"/>
    <n v="1991"/>
    <n v="1991"/>
    <s v="Especializada"/>
    <n v="3"/>
    <s v="Religión Católica"/>
    <s v="Religión Católica"/>
    <s v="Plaza El Dorado"/>
    <n v="2"/>
    <s v="Sí"/>
    <n v="1"/>
    <s v="No"/>
    <n v="2"/>
    <s v="Paulinas de México, Paulinas de Guadalajara, Editorial Alba y Buena Prensa"/>
    <n v="22"/>
    <n v="16"/>
    <n v="16"/>
    <n v="54"/>
    <n v="2"/>
    <n v="30"/>
    <n v="0"/>
    <n v="70"/>
    <n v="0"/>
    <n v="100"/>
    <s v="Rosarios, relicarios, imágenes religiosas, cuadros, cirio pascual, velas litúrgicas y discos de música cristiana"/>
    <s v="Sí"/>
    <n v="1"/>
    <s v="Sí"/>
    <n v="1"/>
    <s v="Sí"/>
    <n v="1"/>
    <s v="No"/>
    <n v="2"/>
    <s v="No"/>
    <n v="2"/>
    <s v="No"/>
    <n v="2"/>
    <n v="1300000"/>
    <s v="Micro"/>
    <s v="sí"/>
  </r>
  <r>
    <s v="Nueva. O.k. Toda…  La apertura de esta librería fue en: Noviembre de 2008."/>
    <s v="Terminada"/>
    <s v="Volver a llamar, el lunes 7 de mayo, de 9 a 1 y de 4 a 7… porque Gaby (arriba) iba a preguntar por los mt2 de la exhibición de libros y la bodega."/>
    <x v="635"/>
    <n v="336"/>
    <n v="336"/>
    <s v="Librería San Jerónimo"/>
    <s v="Librería San Jerónimo, S. de R. L."/>
    <s v="Sucursal"/>
    <n v="2"/>
    <x v="632"/>
    <s v="Centro"/>
    <n v="85000"/>
    <s v="Sonora"/>
    <n v="26"/>
    <s v="Cajeme"/>
    <s v="01 644 414 6298"/>
    <s v="-"/>
    <s v="N.d."/>
    <s v="N.d."/>
    <s v="N.d."/>
    <s v="Carmen Martínez / Gabriela Ortiz"/>
    <s v="Encargada"/>
    <s v="Paula López García"/>
    <s v="Gerente"/>
    <s v="Librería"/>
    <n v="1"/>
    <m/>
    <n v="0"/>
    <n v="0"/>
    <n v="1991"/>
    <n v="1991"/>
    <s v="Especializada"/>
    <n v="3"/>
    <s v="Religión Católica"/>
    <s v="Religión Católica"/>
    <s v="No"/>
    <n v="0"/>
    <s v="Sí"/>
    <n v="1"/>
    <s v="No"/>
    <n v="2"/>
    <s v="Librería Parroquial de Clavería "/>
    <n v="48"/>
    <n v="0"/>
    <n v="6"/>
    <n v="54"/>
    <n v="1"/>
    <n v="30"/>
    <n v="0"/>
    <n v="70"/>
    <n v="0"/>
    <n v="100"/>
    <s v="Rosarios, relicarios, imágenes religiosas, cuadros, cirio pascual, velas litúrgicas y discos de música cristiana"/>
    <s v="Sí"/>
    <n v="1"/>
    <s v="Sí"/>
    <n v="1"/>
    <s v="Sí"/>
    <n v="1"/>
    <s v="No"/>
    <n v="2"/>
    <s v="No"/>
    <n v="2"/>
    <s v="No"/>
    <n v="2"/>
    <s v="N.d."/>
    <s v="N.d."/>
    <s v="sí"/>
  </r>
  <r>
    <m/>
    <s v="Terminada"/>
    <s v="Terminada. Incompleta, faltan porcentajes... Reenviado el 10 de noviembre y el 28 de septiembre, a las 12:23 p.m.  C.P. Alejandra Zamora. A las 3:30 p.m., volver a llamar, porque hoy, 13/09-2011, marqué pero me dijeron que me comunicará más tarde porque habían salido a comer. El primer número de teléfono esta fuera de servicio y en el segundo hay que dejar mensaje. 23 de agosto, a las 11:20 a.m. Enviado el 16 de agosto, a las 2:21 p.m."/>
    <x v="636"/>
    <n v="343"/>
    <n v="343"/>
    <s v="Centro Librero de Puebla"/>
    <s v="Alberta Manzano Pérez"/>
    <s v="Matriz"/>
    <n v="1"/>
    <x v="633"/>
    <s v="Centro"/>
    <n v="72000"/>
    <s v="Puebla"/>
    <n v="21"/>
    <s v="Puebla"/>
    <s v="01 222 242 1056"/>
    <s v="01 222 242 5016"/>
    <s v="01 222 242 1056"/>
    <s v="celipue@gmail.com / albertanoviembre@gmail.com"/>
    <s v="N.d."/>
    <s v="Alberta Manzano Pérez / Alejandra Zamora"/>
    <s v="Propietaria / Contadora Pública"/>
    <s v="Alberta Manzano Pérez"/>
    <s v="Propietaria"/>
    <s v="Librería"/>
    <n v="1"/>
    <m/>
    <n v="0"/>
    <n v="0"/>
    <n v="1987"/>
    <n v="1987"/>
    <s v="General "/>
    <n v="1"/>
    <s v="Texto, Derecho, Medicina, Física"/>
    <s v=""/>
    <s v="No"/>
    <n v="0"/>
    <s v="Sí"/>
    <n v="1"/>
    <s v="No"/>
    <n v="2"/>
    <s v="Ediciones Combel, Oxford y Cambridge"/>
    <n v="22"/>
    <n v="16"/>
    <n v="8"/>
    <n v="46"/>
    <n v="8"/>
    <n v="40"/>
    <n v="60"/>
    <n v="0"/>
    <n v="0"/>
    <n v="100"/>
    <s v="Separadora de libros"/>
    <s v="Sí"/>
    <n v="1"/>
    <s v="Sí"/>
    <n v="1"/>
    <s v="Sí"/>
    <n v="2"/>
    <s v="Sí"/>
    <n v="2"/>
    <s v="No"/>
    <n v="2"/>
    <s v="No"/>
    <n v="2"/>
    <n v="900000"/>
    <s v="Proyecto o empresa unipersonal"/>
    <s v="sí"/>
  </r>
  <r>
    <s v="Falta la facturación"/>
    <s v="Terminada"/>
    <s v="Terminada. Incompleta, duda acerca de la dirección. Aunque Shaina quedó de comunicarse conmigo para decirme este dato. "/>
    <x v="637"/>
    <n v="343"/>
    <n v="343"/>
    <s v="Librería Jurídica"/>
    <s v="Alberta Manzano Pérez"/>
    <s v="Sucursal"/>
    <n v="2"/>
    <x v="634"/>
    <s v="El Carmen"/>
    <n v="72000"/>
    <s v="Puebla"/>
    <n v="21"/>
    <s v="Puebla"/>
    <s v="01 222 246 2904"/>
    <s v="-"/>
    <s v="N.d."/>
    <s v="libreriajuridica@albertanoviembre@gmail.com / celipue@prodigy.net.mx"/>
    <s v="N.d."/>
    <s v="Alberta Manzano Pérez / Alejandra Zamora"/>
    <s v="Propietaria / Contadora Pública"/>
    <s v="Alberta Manzano Pérez"/>
    <s v="Propietaria"/>
    <s v="Librería"/>
    <n v="1"/>
    <m/>
    <n v="0"/>
    <n v="0"/>
    <n v="2008"/>
    <n v="2008"/>
    <s v="Especializada"/>
    <n v="3"/>
    <s v="Derecho"/>
    <s v="Derecho"/>
    <s v="No"/>
    <n v="0"/>
    <s v="Sí"/>
    <n v="1"/>
    <s v="No"/>
    <n v="2"/>
    <s v="Porrúa y Oxford"/>
    <n v="8"/>
    <n v="0"/>
    <n v="1"/>
    <n v="9"/>
    <n v="1"/>
    <n v="100"/>
    <n v="0"/>
    <n v="0"/>
    <n v="0"/>
    <n v="100"/>
    <s v="no"/>
    <s v="Sí"/>
    <n v="1"/>
    <s v="Sí"/>
    <n v="1"/>
    <s v="Sí"/>
    <n v="2"/>
    <s v="Sí"/>
    <n v="2"/>
    <s v="No"/>
    <n v="2"/>
    <s v="No"/>
    <n v="2"/>
    <n v="70000"/>
    <s v="Proyecto o empresa unipersonal"/>
    <s v="no"/>
  </r>
  <r>
    <s v="O.k. Toda…"/>
    <s v="Terminada"/>
    <s v="Terminada. Pero el próximo lunes, 27 de febrero, alrededor de las 11 de la mañana, de nuevo comunicarme con la señorita Mercedes, para que me diga la facturación anual del año 2010. Reenviado el 5 de octubre a las 14:01 hrs. Hoy, 29/09/2011 hablé con Mercedes Rodríguez, asistente del señor Leoncio y me dijo que revisará la información y asimismo, me hará llegar…  El 7/09/2011, a las 14:34 hrs., marqué pero no me contestaron. Enviado el 17 de agosto, a las 12:59 p.m."/>
    <x v="638"/>
    <n v="346"/>
    <n v="346"/>
    <s v="Librería Educativa de Morelos"/>
    <s v="Leoncio Arturo Campos Rendón"/>
    <s v="Matriz"/>
    <n v="1"/>
    <x v="635"/>
    <s v="Centro"/>
    <n v="62000"/>
    <s v="Morelos"/>
    <n v="17"/>
    <s v="Cuernavaca"/>
    <s v="01 777 312 8387"/>
    <s v="01 777 318 8412"/>
    <s v="01 777 318 8412"/>
    <s v="ventas@educativademorelos.com.mx"/>
    <s v="www.educativademorelos.com.mx"/>
    <s v="Mercedes Rodríguez Hernández"/>
    <s v="Encargada"/>
    <s v="Arturo Campos"/>
    <s v="Gerente"/>
    <s v="Librería"/>
    <n v="1"/>
    <m/>
    <n v="0"/>
    <n v="0"/>
    <n v="1992"/>
    <n v="1992"/>
    <s v="General "/>
    <n v="1"/>
    <s v=""/>
    <s v=""/>
    <s v="No"/>
    <n v="0"/>
    <s v="Sí"/>
    <n v="1"/>
    <s v="No"/>
    <n v="2"/>
    <s v="Colofón, El Manual Moderno y Advanced Marketing"/>
    <n v="100"/>
    <n v="200"/>
    <n v="9"/>
    <n v="309"/>
    <n v="4"/>
    <n v="40"/>
    <n v="2"/>
    <n v="58"/>
    <n v="0"/>
    <n v="100"/>
    <s v="Material didáctico y juguetes educativos. Entrega a domicilio"/>
    <s v="Sí"/>
    <n v="1"/>
    <s v="Sí"/>
    <n v="1"/>
    <s v="Sí"/>
    <n v="1"/>
    <s v="No"/>
    <n v="2"/>
    <s v="No"/>
    <n v="2"/>
    <s v="No"/>
    <n v="2"/>
    <n v="1000000"/>
    <s v="Micro"/>
    <s v="sí"/>
  </r>
  <r>
    <s v="O.k. Toda…"/>
    <s v="Terminada"/>
    <s v="Terminada"/>
    <x v="639"/>
    <n v="962"/>
    <m/>
    <s v="Distribuidora de Libros de Morelos"/>
    <s v="Mercedes Rodríguez Hernández"/>
    <s v="Matriz"/>
    <n v="1"/>
    <x v="636"/>
    <s v="Centro"/>
    <n v="62000"/>
    <s v="Morelos"/>
    <m/>
    <s v="Cuernavaca"/>
    <s v="01 777 312 3120"/>
    <s v="01 777 312 8387"/>
    <s v="01 777 318 8412"/>
    <s v="mrodriguez@educativademorelos.com.mx"/>
    <s v="N.d."/>
    <s v="Mercedes Rodríguez Hernández"/>
    <s v="Propietaria"/>
    <s v="Mercedes Rodríguez Hernández"/>
    <s v="Propietaria"/>
    <s v="Librería"/>
    <n v="1"/>
    <m/>
    <n v="0"/>
    <n v="0"/>
    <s v="2012-03"/>
    <n v="2012"/>
    <s v="General"/>
    <n v="1"/>
    <s v="Infantiles, Texto, Medicina, Psicología "/>
    <s v="Infantiles, Texto, Medicina, Psicología "/>
    <s v="No"/>
    <n v="0"/>
    <s v="Sí"/>
    <n v="1"/>
    <s v="No"/>
    <n v="2"/>
    <s v="Elsevier, El Manual Moderno y Trillas"/>
    <n v="30"/>
    <n v="30"/>
    <n v="3"/>
    <n v="63"/>
    <n v="2"/>
    <n v="0"/>
    <n v="0"/>
    <n v="0"/>
    <n v="0"/>
    <n v="0"/>
    <s v="no"/>
    <s v="Sí"/>
    <n v="1"/>
    <s v="Sí"/>
    <n v="1"/>
    <s v="Sí"/>
    <n v="1"/>
    <s v="No"/>
    <n v="2"/>
    <s v="No"/>
    <n v="2"/>
    <s v="No"/>
    <n v="2"/>
    <s v="N.d."/>
    <s v="N.d."/>
    <s v="sí"/>
  </r>
  <r>
    <s v="Falta la facturación"/>
    <s v="Terminada"/>
    <s v="El lunes 12 de marzo, alrededor de las 5 de la tarde, de nuevo comunicarme con la señorita Verónica… para que me diga la facturación de la casa matriz y las sucursales. Reenviado el 24 de octubre a las 12:39 hrs. Por e-mail, confirmación de recibido el martes 16 de agosto a las 14:50 hrs."/>
    <x v="640"/>
    <n v="347"/>
    <n v="347"/>
    <s v="Centro Librero La Prensa"/>
    <s v="Centro Librero La Prensa, S.A. de C.V."/>
    <s v="Matriz"/>
    <n v="1"/>
    <x v="637"/>
    <s v="Centro"/>
    <n v="31000"/>
    <s v="Chihuahua"/>
    <n v="6"/>
    <s v="Chihuahua"/>
    <s v="01 614 416 1139"/>
    <s v="01 614 415 5128"/>
    <s v="01 614 415 5710"/>
    <s v="atencionalcliente@centrolibrerolaprensa.com / veronica.ortuno@centrolibrerolaprensa.com / centrolibrero@prodigy.net.mx"/>
    <s v="N.d."/>
    <s v="Verónica Ortuño / Patricia Díaz"/>
    <s v="Cuentas por Pagar / Recepción"/>
    <s v="Margarita Trinidad Martínez García"/>
    <s v="Representante Legal y Gerente"/>
    <s v="Librería"/>
    <n v="1"/>
    <m/>
    <n v="0"/>
    <n v="0"/>
    <n v="1930"/>
    <n v="1930"/>
    <s v="General "/>
    <n v="1"/>
    <s v=""/>
    <s v=""/>
    <s v="No"/>
    <n v="0"/>
    <s v="Sí"/>
    <n v="1"/>
    <s v="No"/>
    <n v="2"/>
    <s v="Planeta, Pearson y Porrúa"/>
    <n v="300"/>
    <n v="500"/>
    <n v="50"/>
    <n v="850"/>
    <n v="20"/>
    <n v="20"/>
    <n v="20"/>
    <n v="60"/>
    <n v="0"/>
    <n v="100"/>
    <s v="Revistas y periódicos"/>
    <s v="Sí"/>
    <n v="1"/>
    <s v="Sí"/>
    <n v="1"/>
    <s v="Sí"/>
    <n v="1"/>
    <s v="No"/>
    <n v="2"/>
    <s v="No"/>
    <n v="2"/>
    <s v="No"/>
    <n v="2"/>
    <n v="2000000"/>
    <s v="Micro"/>
    <s v="sí"/>
  </r>
  <r>
    <m/>
    <s v="Terminada"/>
    <s v="El lunes, 12 de marzo, alrededor de las 5:00 de la tarde, de nuevo comunicarme con la señorita Verónica, para que me diga la facturación anual…"/>
    <x v="641"/>
    <n v="347"/>
    <n v="347"/>
    <s v="Centro Librero La Prensa"/>
    <s v="Centro Librero La Prensa, S.A. de C.V."/>
    <s v="Sucursal"/>
    <n v="2"/>
    <x v="638"/>
    <s v="San Felipe"/>
    <n v="31240"/>
    <s v="Chihuahua"/>
    <n v="6"/>
    <s v="Chihuahua"/>
    <s v="01 614 413 9959"/>
    <s v="-"/>
    <s v="01 614 413 9959"/>
    <s v="N.d."/>
    <s v="N.d."/>
    <s v="Odila González"/>
    <s v="Encargada"/>
    <s v="Margarita Trinidad Martínez García"/>
    <s v="Representante Legal y Gerente"/>
    <s v="Librería"/>
    <n v="1"/>
    <m/>
    <n v="0"/>
    <n v="0"/>
    <n v="1970"/>
    <n v="1970"/>
    <s v="General "/>
    <n v="1"/>
    <s v=""/>
    <s v=""/>
    <s v="No"/>
    <n v="0"/>
    <s v="Sí"/>
    <n v="1"/>
    <s v="No"/>
    <n v="2"/>
    <s v="Planeta, Pearson y Porrúa"/>
    <n v="200"/>
    <n v="6"/>
    <n v="2"/>
    <n v="208"/>
    <n v="4"/>
    <n v="20"/>
    <n v="20"/>
    <n v="60"/>
    <n v="0"/>
    <n v="100"/>
    <s v="Revistas y periódicos"/>
    <s v="Sí"/>
    <n v="1"/>
    <s v="Sí"/>
    <n v="1"/>
    <s v="Sí"/>
    <n v="1"/>
    <s v="No"/>
    <n v="2"/>
    <s v="No"/>
    <n v="2"/>
    <s v="No"/>
    <n v="2"/>
    <n v="1250000"/>
    <s v="Micro"/>
    <s v="sí"/>
  </r>
  <r>
    <m/>
    <s v="Terminada"/>
    <s v="El lunes, 12 de marzo, alrededor de las 5:00 de la tarde, de nuevo comunicarme con la señorita Verónica, para que me diga la facturación anual…"/>
    <x v="642"/>
    <n v="347"/>
    <n v="347"/>
    <s v="Centro Librero La Prensa"/>
    <s v="Centro Librero La Prensa, S.A. de C.V."/>
    <s v="Sucursal"/>
    <n v="2"/>
    <x v="639"/>
    <s v="Centro"/>
    <n v="31500"/>
    <s v="Chihuahua"/>
    <n v="6"/>
    <s v="Cuauhtémoc"/>
    <s v="01 625 582 1113 "/>
    <s v="-"/>
    <s v="01 625 582 1113 "/>
    <s v="N.d."/>
    <s v="N.d."/>
    <s v="Francisco Porrás"/>
    <s v="Encargado"/>
    <s v="Margarita Trinidad Martínez García"/>
    <s v="Representante Legal y Gerente"/>
    <s v="Librería"/>
    <n v="1"/>
    <m/>
    <n v="0"/>
    <n v="0"/>
    <n v="1970"/>
    <n v="1970"/>
    <s v="General "/>
    <n v="1"/>
    <s v=""/>
    <s v=""/>
    <s v="No"/>
    <n v="0"/>
    <s v="Sí"/>
    <n v="1"/>
    <s v="No"/>
    <n v="2"/>
    <s v="Planeta, Pearson y Porrúa"/>
    <n v="140"/>
    <n v="60"/>
    <n v="1"/>
    <n v="201"/>
    <n v="5"/>
    <n v="20"/>
    <n v="20"/>
    <n v="60"/>
    <n v="0"/>
    <n v="100"/>
    <s v="Revistas y periódicos"/>
    <s v="Sí"/>
    <n v="1"/>
    <s v="Sí"/>
    <n v="1"/>
    <s v="Sí"/>
    <n v="1"/>
    <s v="No"/>
    <n v="2"/>
    <s v="No"/>
    <n v="2"/>
    <s v="No"/>
    <n v="2"/>
    <n v="500000"/>
    <s v="Proyecto o empresa unipersonal"/>
    <s v="sí"/>
  </r>
  <r>
    <m/>
    <s v="Terminada"/>
    <s v="El lunes, 12 de marzo, alrededor de las 5:00 de la tarde, de nuevo comunicarme con la señorita Verónica, para que me diga la facturación anual…"/>
    <x v="643"/>
    <n v="347"/>
    <n v="347"/>
    <s v="Centro Librero La Prensa"/>
    <s v="Centro Librero La Prensa, S.A. de C.V."/>
    <s v="Sucursal"/>
    <n v="2"/>
    <x v="640"/>
    <s v="Fracc. San Antonio"/>
    <n v="31530"/>
    <s v="Chihuahua"/>
    <n v="6"/>
    <s v="Cuauhtémoc"/>
    <s v="01 614 416 1139"/>
    <s v="01 614 415 5128"/>
    <s v="01 614 415 5710"/>
    <s v="N.d."/>
    <s v="N.d."/>
    <s v="Jesús Manuel Acosta Ramírez"/>
    <s v="Asistente"/>
    <s v="Margarita Trinidad Martínez García"/>
    <s v="Representante Legal y Gerente"/>
    <s v="Librería"/>
    <n v="1"/>
    <m/>
    <n v="0"/>
    <n v="0"/>
    <n v="1970"/>
    <n v="1970"/>
    <s v="General "/>
    <n v="1"/>
    <s v=""/>
    <s v=""/>
    <s v="Centro Comercial Al Super"/>
    <n v="2"/>
    <s v="Sí"/>
    <n v="1"/>
    <s v="No"/>
    <n v="2"/>
    <s v="Planeta, Pearson y Porrúa"/>
    <n v="30"/>
    <n v="0"/>
    <n v="1"/>
    <n v="31"/>
    <n v="1"/>
    <n v="20"/>
    <n v="20"/>
    <n v="60"/>
    <n v="0"/>
    <n v="100"/>
    <s v="Revistas y periódicos"/>
    <s v="Sí"/>
    <n v="1"/>
    <s v="Sí"/>
    <n v="1"/>
    <s v="Sí"/>
    <n v="1"/>
    <s v="No"/>
    <n v="2"/>
    <s v="No"/>
    <n v="2"/>
    <s v="No"/>
    <n v="2"/>
    <n v="250000"/>
    <s v="Proyecto o empresa unipersonal"/>
    <s v="sí"/>
  </r>
  <r>
    <m/>
    <s v="Terminada"/>
    <s v="Terminada. El 8 de marzo, a las 5:25 p.m., llamé y de nuevo a Gloria le proporcioné los datos de la CANIEM, para que me regresen la llamada. Gloria Díaz, le dará el recado a la responsable..., para que asimismo, se comunique conmigo.  Reenviado el 19 de octubre a las 14:39 hrs. El 1 de septiembre, a las 5:12 p.m., hablé con la Lic. Janet Zamarripa y me dijo que sí recibió la información. Posteriormente, enviarán la encuesta. Enviado el 17 de agosto, a las 11:14 a.m. "/>
    <x v="644"/>
    <n v="353"/>
    <n v="353"/>
    <s v="Librería Libros Técnicos "/>
    <s v="María Guadalupe Zamarripa Colmenero"/>
    <s v="Matriz"/>
    <n v="1"/>
    <x v="641"/>
    <s v="Centro"/>
    <n v="29000"/>
    <s v="Chiapas"/>
    <n v="5"/>
    <s v="Tuxtla Gutiérrez"/>
    <s v="01 961 612 6502"/>
    <s v="01 961 613 2513 / 613 8477"/>
    <s v="01 961 612 6502"/>
    <s v="libros_tecnicos@hotmail.com"/>
    <s v="www.libros-tecnicos.com.mx"/>
    <s v="Moisés Moreno Cruz"/>
    <s v="Contador Público"/>
    <s v="Guadalupe Zamarripa Colmenero"/>
    <s v="Propietaria"/>
    <s v="Librería"/>
    <n v="1"/>
    <m/>
    <n v="0"/>
    <n v="0"/>
    <n v="1998"/>
    <n v="1998"/>
    <s v="General "/>
    <n v="1"/>
    <s v="Pruebas psicológicas"/>
    <s v=""/>
    <s v="No"/>
    <n v="0"/>
    <s v="Sí"/>
    <n v="1"/>
    <s v="No"/>
    <n v="2"/>
    <s v="McGraw-Hill, Pearson y Trillas"/>
    <n v="46"/>
    <n v="6"/>
    <n v="8"/>
    <n v="60"/>
    <n v="3"/>
    <n v="90"/>
    <n v="0"/>
    <n v="10"/>
    <n v="0"/>
    <n v="100"/>
    <s v="Material didáctico"/>
    <s v="Sí"/>
    <n v="1"/>
    <s v="Sí"/>
    <n v="1"/>
    <s v="Sí"/>
    <n v="1"/>
    <s v="No"/>
    <n v="2"/>
    <s v="No"/>
    <n v="2"/>
    <s v="No"/>
    <n v="2"/>
    <n v="400000"/>
    <s v="Proyecto o empresa unipersonal"/>
    <s v="sí"/>
  </r>
  <r>
    <m/>
    <s v="Terminada"/>
    <s v="Terminada. El señor Eduardo Esquivel, me comentó que no está funcionando su correo electrónico."/>
    <x v="645"/>
    <n v="362"/>
    <n v="362"/>
    <s v="Librería Parroquial de Monterrey "/>
    <s v="Eduardo Esquivel Ramírez"/>
    <s v="Matriz"/>
    <n v="1"/>
    <x v="642"/>
    <s v="Centro"/>
    <n v="64000"/>
    <s v="Nuevo León"/>
    <n v="19"/>
    <s v="Monterrey"/>
    <s v="01 81 8340 2422"/>
    <s v="01 81 8342 5581"/>
    <s v="01 81 8340 2422"/>
    <s v="ventas@libreriasparroquial.com.mx"/>
    <s v="N.d."/>
    <s v="Eduardo Esquivel Ramírez"/>
    <s v="Propietario"/>
    <s v="Eduardo Esquivel Ramírez"/>
    <s v="Propietario"/>
    <s v="Librería"/>
    <n v="1"/>
    <m/>
    <n v="0"/>
    <n v="0"/>
    <n v="1975"/>
    <n v="1975"/>
    <s v="Especializada"/>
    <n v="3"/>
    <s v="Religión, Humanidades"/>
    <s v="Religión, Humanidades"/>
    <s v="No"/>
    <n v="0"/>
    <s v="Sí"/>
    <n v="1"/>
    <s v="No"/>
    <n v="2"/>
    <s v="Librería Parroquial de Clavería, Obra Nacional de la Buena Prensa y Editorial San Pablo"/>
    <n v="33"/>
    <n v="20"/>
    <n v="2"/>
    <n v="55"/>
    <n v="2"/>
    <n v="95"/>
    <n v="0"/>
    <n v="5"/>
    <n v="0"/>
    <n v="100"/>
    <s v="Estampas, rosarios, cds y folletos"/>
    <s v="Sí"/>
    <n v="1"/>
    <s v="Sí"/>
    <n v="1"/>
    <s v="Sí"/>
    <n v="2"/>
    <s v="No"/>
    <n v="2"/>
    <s v="No"/>
    <n v="2"/>
    <s v="No"/>
    <n v="2"/>
    <n v="700000"/>
    <s v="Proyecto o empresa unipersonal"/>
    <s v="sí"/>
  </r>
  <r>
    <s v="O.k. Toda… Al señor Eligio le interesa mucho lo de MultiPack. "/>
    <s v="Terminada"/>
    <s v="Terminada. El 12 de marzo, alrededor de las 5 de la tarde, volver a llamar... Reenviado el 20 de octubre a las 14:20 hrs. Hoy, 3 de octubre, después de las 5:00 p.m., volver a llamar para contactar a la secretaria del señor Daniel, pues ella me comunicará con el encargado de checar los e-mails. 6 de septiembre, después de las 5 de la tarde, volver a llamar… Enviado el 17 de agosto, a las 12:15 p.m."/>
    <x v="646"/>
    <n v="363"/>
    <n v="363"/>
    <s v="Librería Proveedora Fiscal y Contable "/>
    <s v="Daniel González Montoya"/>
    <s v="Matriz"/>
    <n v="1"/>
    <x v="643"/>
    <s v="Ventura Puente"/>
    <s v="58020"/>
    <s v="Michoacán"/>
    <n v="16"/>
    <s v="Morelia"/>
    <s v="01 443 313 8071"/>
    <s v="-"/>
    <s v="01 443 313 8071"/>
    <s v="pinicho37@yahoo.com.mx"/>
    <s v="N.d."/>
    <s v="Daniel González Montoya"/>
    <s v="Propietario"/>
    <s v="Daniel González Montoya"/>
    <s v="Propietario"/>
    <s v="Librería"/>
    <n v="1"/>
    <m/>
    <n v="0"/>
    <n v="0"/>
    <n v="1990"/>
    <n v="1990"/>
    <s v="Especializada"/>
    <n v="3"/>
    <s v="Fiscal, Derecho y Administración"/>
    <s v="Fiscal, Derecho y Administración"/>
    <s v="No"/>
    <n v="0"/>
    <s v="No"/>
    <n v="2"/>
    <s v="No"/>
    <n v="2"/>
    <s v="Nadie"/>
    <n v="30"/>
    <n v="20"/>
    <n v="9"/>
    <n v="59"/>
    <n v="2"/>
    <n v="72"/>
    <n v="8"/>
    <n v="20"/>
    <n v="0"/>
    <n v="100"/>
    <s v="Papelería empresarial. Entrega a domicilio"/>
    <s v="Sí"/>
    <n v="1"/>
    <s v="Sí"/>
    <n v="1"/>
    <s v="Sí"/>
    <n v="1"/>
    <s v="Sí"/>
    <n v="1"/>
    <s v="Sí"/>
    <n v="1"/>
    <s v="No"/>
    <n v="2"/>
    <n v="400000"/>
    <s v="Micro"/>
    <s v="sí"/>
  </r>
  <r>
    <s v="O.k. Toda…"/>
    <s v="Terminada"/>
    <s v="Terminada. A las 5 de la tarde, del 8 de diciembre, llamar de nuevo. "/>
    <x v="647"/>
    <n v="364"/>
    <n v="364"/>
    <s v="Librería Obra Nacional de la Buena Prensa"/>
    <s v="Obra Nacional de la Buena Prensa, A.C."/>
    <s v="Sucursal"/>
    <n v="2"/>
    <x v="644"/>
    <s v="Centro"/>
    <n v="64000"/>
    <s v="Nuevo León"/>
    <n v="19"/>
    <s v="Monterrey"/>
    <s v="01 81 8343 1112"/>
    <s v="-"/>
    <s v="01 81 8343 1121"/>
    <s v="ventas@buenaprensa.com / buepre_gdl@hotmail.com "/>
    <s v="www.buenaprensa.com"/>
    <s v="Guadalupe Domínguez"/>
    <s v="Empleada"/>
    <s v="Ignacia Ambriz"/>
    <s v="Gerente"/>
    <s v="Editorial"/>
    <n v="2"/>
    <s v="General"/>
    <n v="1"/>
    <n v="1"/>
    <n v="1999"/>
    <n v="1999"/>
    <s v="Especializada"/>
    <n v="3"/>
    <s v="Religión Católica"/>
    <s v="Religión Católica"/>
    <s v="No"/>
    <n v="0"/>
    <s v="Sí"/>
    <n v="1"/>
    <s v="Sí"/>
    <n v="1"/>
    <s v="Nadie"/>
    <n v="500"/>
    <n v="250"/>
    <n v="200"/>
    <n v="950"/>
    <n v="5"/>
    <n v="100"/>
    <n v="0"/>
    <n v="0"/>
    <n v="0"/>
    <n v="100"/>
    <s v="no"/>
    <s v="Sí"/>
    <n v="1"/>
    <s v="Sí"/>
    <n v="1"/>
    <s v="No"/>
    <n v="2"/>
    <s v="No"/>
    <n v="2"/>
    <s v="Sí"/>
    <n v="1"/>
    <s v="Sí"/>
    <n v="2"/>
    <s v="N.d."/>
    <s v="N.d."/>
    <s v="sí"/>
  </r>
  <r>
    <s v="O.k. Toda. Esta librería la abrieron en este año, 2009."/>
    <s v="Terminada"/>
    <s v="Terminada"/>
    <x v="648"/>
    <n v="364"/>
    <n v="364"/>
    <s v="Miguel Agustín Pro, S. J."/>
    <s v="Obra Nacional de la Buena Prensa, A.C."/>
    <s v="Sucursal"/>
    <n v="2"/>
    <x v="645"/>
    <s v="Roma"/>
    <s v="06700"/>
    <s v="Distrito Federal"/>
    <n v="9"/>
    <s v="Cuauhtémoc"/>
    <s v="5207 7407"/>
    <s v="5207 8062"/>
    <s v="5207 7407"/>
    <s v="orizaba@buenaprensa.com / ventas@buenaprensa.com"/>
    <s v="www.buenaprensa.com"/>
    <s v="Javier Hernández Escamilla"/>
    <s v="Coordinador de la librería"/>
    <s v="Ignacia Ambriz"/>
    <s v="Gerente"/>
    <s v="Editorial"/>
    <n v="2"/>
    <s v="General"/>
    <n v="1"/>
    <n v="1"/>
    <n v="1992"/>
    <n v="1992"/>
    <s v="Especializada"/>
    <n v="3"/>
    <s v="Religión Católica"/>
    <s v="Religión Católica"/>
    <s v="No"/>
    <n v="0"/>
    <s v="Sí"/>
    <n v="2"/>
    <s v="Sí"/>
    <n v="1"/>
    <s v="Nadie"/>
    <n v="600"/>
    <n v="82"/>
    <n v="8"/>
    <n v="690"/>
    <n v="3"/>
    <n v="100"/>
    <n v="0"/>
    <n v="0"/>
    <n v="0"/>
    <n v="100"/>
    <s v="no"/>
    <s v="Sí"/>
    <n v="1"/>
    <s v="Sí"/>
    <n v="1"/>
    <s v="Sí"/>
    <n v="1"/>
    <s v="No"/>
    <n v="2"/>
    <s v="Sí"/>
    <n v="1"/>
    <s v="Sí"/>
    <n v="1"/>
    <s v="N.d."/>
    <s v="N.d."/>
    <m/>
  </r>
  <r>
    <m/>
    <s v="Terminada"/>
    <s v="Terminada"/>
    <x v="649"/>
    <n v="364"/>
    <n v="364"/>
    <s v="Librería San Ignacio de Loyola"/>
    <s v="Obra Nacional de la Buena Prensa, A.C."/>
    <s v="Sucursal"/>
    <n v="2"/>
    <x v="646"/>
    <s v="Tlalpan"/>
    <s v="14000"/>
    <s v="Distrito Federal"/>
    <n v="9"/>
    <s v="Tlalpan"/>
    <s v="5513 6387"/>
    <s v="5513 6388"/>
    <s v="N.d."/>
    <s v="ventas@buenaprensa.com"/>
    <s v="www.buenaprensa.com"/>
    <s v="Silvia González"/>
    <s v="Coordinadora de la librería"/>
    <s v="Ignacia Ambriz"/>
    <s v="Gerente"/>
    <s v="Editorial"/>
    <n v="2"/>
    <s v="General"/>
    <n v="1"/>
    <n v="1"/>
    <d v="1998-02-01T00:00:00"/>
    <n v="1998"/>
    <s v="Especializada"/>
    <n v="3"/>
    <s v="Religión Católica"/>
    <s v="Religión Católica"/>
    <s v="No"/>
    <n v="0"/>
    <s v="Sí"/>
    <n v="2"/>
    <s v="Sí"/>
    <n v="1"/>
    <s v="Nadie"/>
    <n v="60"/>
    <n v="20"/>
    <n v="9"/>
    <n v="89"/>
    <n v="3"/>
    <n v="100"/>
    <n v="0"/>
    <n v="0"/>
    <n v="0"/>
    <n v="100"/>
    <s v="no"/>
    <s v="Sí"/>
    <n v="1"/>
    <s v="Sí"/>
    <n v="1"/>
    <s v="Sí"/>
    <n v="1"/>
    <s v="No"/>
    <n v="2"/>
    <s v="Sí"/>
    <n v="1"/>
    <s v="Sí"/>
    <n v="1"/>
    <s v="N.d."/>
    <s v="N.d."/>
    <m/>
  </r>
  <r>
    <s v="O.k. Toda… Enviar MultiPack y el SINLI."/>
    <s v="Terminada"/>
    <s v="Terminada"/>
    <x v="650"/>
    <n v="364"/>
    <n v="364"/>
    <s v="Librería San Ignacio"/>
    <s v="Obra Nacional de la Buena Prensa, A.C."/>
    <s v="Sucursal"/>
    <n v="2"/>
    <x v="647"/>
    <s v="Centro"/>
    <s v="06000"/>
    <s v="Distrito Federal"/>
    <n v="9"/>
    <s v="Cuauhtémoc"/>
    <s v="5702 1818"/>
    <s v="5702 1648"/>
    <s v="5702 1818"/>
    <s v="donceles@buenaprensa.com / ventas@buenaprensa.com"/>
    <s v="www.buenaprensa.com"/>
    <s v="Lourdes Vargas"/>
    <s v="Coordinadora de la librería"/>
    <s v="Ignacia Ambriz"/>
    <s v="Gerente"/>
    <s v="Editorial"/>
    <n v="2"/>
    <s v="General"/>
    <n v="1"/>
    <n v="1"/>
    <d v="1943-01-01T00:00:00"/>
    <n v="1943"/>
    <s v="Especializada"/>
    <n v="3"/>
    <s v="Religión Católica"/>
    <s v="Religión Católica"/>
    <s v="No"/>
    <n v="0"/>
    <s v="Sí"/>
    <n v="2"/>
    <s v="Sí"/>
    <n v="1"/>
    <s v="Nadie"/>
    <n v="20"/>
    <n v="10"/>
    <n v="2.5"/>
    <n v="32.5"/>
    <n v="3"/>
    <n v="97"/>
    <n v="0"/>
    <n v="3"/>
    <n v="0"/>
    <n v="100"/>
    <s v="Discos, tarjetas navideñas, pósters y estampas"/>
    <s v="Sí"/>
    <n v="1"/>
    <s v="Sí"/>
    <n v="1"/>
    <s v="Sí"/>
    <n v="1"/>
    <s v="No"/>
    <n v="2"/>
    <s v="Sí"/>
    <n v="1"/>
    <s v="Sí"/>
    <n v="1"/>
    <s v="N.d."/>
    <s v="N.d."/>
    <m/>
  </r>
  <r>
    <m/>
    <s v="Terminada"/>
    <s v="Terminada"/>
    <x v="651"/>
    <n v="364"/>
    <n v="364"/>
    <s v="Librería San Ignacio"/>
    <s v="Obra Nacional de la Buena Prensa, A.C."/>
    <s v="Sucursal"/>
    <n v="2"/>
    <x v="648"/>
    <s v="Centro"/>
    <s v="27000"/>
    <s v="Coahuila"/>
    <n v="7"/>
    <s v="Torreón"/>
    <s v="01 871 793 1451"/>
    <s v="01 871 793 1452"/>
    <s v="01 871 793 1452"/>
    <s v="torreon@buenaprensa.com / ventas@buenaprensa.com"/>
    <s v="www.buenaprensa.com"/>
    <s v="Blanca Leticia Noyola / Lorenzo Huitron "/>
    <s v="Coordinadora / Almacenista"/>
    <s v="Ignacia Ambriz"/>
    <s v="Gerente"/>
    <s v="Editorial"/>
    <n v="2"/>
    <s v="General"/>
    <n v="1"/>
    <n v="1"/>
    <n v="2003"/>
    <n v="2003"/>
    <s v="Especializada"/>
    <n v="3"/>
    <s v="Religión Católica"/>
    <s v="Religión Católica"/>
    <s v="No"/>
    <n v="0"/>
    <s v="Sí"/>
    <n v="2"/>
    <s v="Sí"/>
    <n v="1"/>
    <s v="Nadie"/>
    <n v="105"/>
    <n v="3"/>
    <n v="15"/>
    <n v="123"/>
    <n v="4"/>
    <n v="100"/>
    <n v="0"/>
    <n v="1"/>
    <n v="0"/>
    <n v="100"/>
    <s v="Cds "/>
    <s v="Sí"/>
    <n v="1"/>
    <s v="Sí"/>
    <n v="1"/>
    <s v="Sí"/>
    <n v="1"/>
    <s v="Sí"/>
    <n v="1"/>
    <s v="Sí"/>
    <n v="1"/>
    <s v="Sí"/>
    <n v="1"/>
    <s v="N.d."/>
    <s v="N.d."/>
    <m/>
  </r>
  <r>
    <s v="Hoy, 19 de agosto, alrededor de las 16:30 hrs., comunicarme con Luz María… O.k. Falta la facturación. "/>
    <s v="Terminada"/>
    <s v="Terminada. Hoy, 8 de diciembre, intenté hablar con la coordinadora, pero me dijeron que no se presentó a trabajar."/>
    <x v="652"/>
    <n v="364"/>
    <n v="364"/>
    <s v="Librería Obra Nacional de la Buena Prensa"/>
    <s v="Obra Nacional de la Buena Prensa, A.C."/>
    <s v="Sucursal"/>
    <n v="2"/>
    <x v="649"/>
    <s v="Guadalupe Centro"/>
    <n v="98600"/>
    <s v="Zacatecas"/>
    <n v="32"/>
    <s v="Guadalupe"/>
    <s v="01 492 899 7980"/>
    <s v="-"/>
    <s v="01 492 899 7980"/>
    <s v="zacatecas@buenaprensa.com / ventas@buenaprensa.com"/>
    <s v="www.buenaprensa.com"/>
    <s v="Verónica Martínez Valenzuela"/>
    <s v="Coordinadora"/>
    <s v="Ignacia Ambriz"/>
    <s v="Gerente"/>
    <s v="Editorial"/>
    <n v="2"/>
    <s v="General"/>
    <n v="1"/>
    <n v="1"/>
    <s v="N.d."/>
    <s v="N.d."/>
    <s v="Especializada"/>
    <n v="3"/>
    <s v="Religión Católica"/>
    <s v="Religión Católica"/>
    <s v="No"/>
    <n v="0"/>
    <s v="Sí"/>
    <n v="1"/>
    <s v="Sí"/>
    <n v="1"/>
    <s v="Nadie"/>
    <s v="N.d."/>
    <s v="N.d."/>
    <s v="N.d."/>
    <s v="N.d."/>
    <n v="3"/>
    <n v="85"/>
    <n v="0"/>
    <n v="15"/>
    <n v="0"/>
    <n v="100"/>
    <s v="Cds y dvs"/>
    <s v="Sí"/>
    <n v="1"/>
    <s v="Sí"/>
    <n v="1"/>
    <s v="Sí"/>
    <n v="1"/>
    <s v="Sí"/>
    <n v="1"/>
    <s v="Sí"/>
    <n v="1"/>
    <s v="Sí"/>
    <n v="1"/>
    <s v="N.d."/>
    <s v="N.d."/>
    <s v="sí"/>
  </r>
  <r>
    <s v="Hoy, 19 de agosto, alrededor de las 16:30 hrs., comunicarme con Luz María… O.k. Falta la facturación "/>
    <s v="Terminada"/>
    <s v="Terminada"/>
    <x v="653"/>
    <n v="364"/>
    <n v="364"/>
    <s v="Librería San Ignacio"/>
    <s v="Obra Nacional de la Buena Prensa, A.C."/>
    <s v="Sucursal"/>
    <n v="2"/>
    <x v="650"/>
    <s v="Granjas"/>
    <n v="31100"/>
    <s v="Chihuahua"/>
    <n v="6"/>
    <s v="Chihuahua"/>
    <s v="01 614 410 9461"/>
    <s v="01 614 415 0092"/>
    <s v="01 614 415 0092"/>
    <s v="chihuahua@buenaprensa.com / ventas@buenaprensa.com"/>
    <s v="www.buenaprensa.com"/>
    <s v="Eric Olson Gallo"/>
    <s v="Coordinador de la librería"/>
    <s v="Ignacia Ambriz"/>
    <s v="Gerente"/>
    <s v="Editorial"/>
    <n v="2"/>
    <s v="General"/>
    <n v="1"/>
    <n v="1"/>
    <d v="1959-02-01T00:00:00"/>
    <n v="1959"/>
    <s v="Especializada"/>
    <n v="3"/>
    <s v="Religión Católica"/>
    <s v="Religión Católica"/>
    <s v="Plaza Comercial San Agustín"/>
    <n v="2"/>
    <s v="Sí"/>
    <n v="2"/>
    <s v="Sí"/>
    <n v="1"/>
    <s v="Nadie"/>
    <n v="120"/>
    <n v="100"/>
    <n v="20"/>
    <n v="240"/>
    <n v="3"/>
    <n v="100"/>
    <n v="0"/>
    <n v="0"/>
    <n v="0"/>
    <n v="100"/>
    <s v="no"/>
    <s v="Sí"/>
    <n v="1"/>
    <s v="Sí"/>
    <n v="1"/>
    <s v="Sí"/>
    <n v="1"/>
    <s v="Sí"/>
    <n v="1"/>
    <s v="Sí"/>
    <n v="1"/>
    <s v="Sí"/>
    <n v="1"/>
    <s v="N.d."/>
    <s v="N.d."/>
    <m/>
  </r>
  <r>
    <m/>
    <s v="Terminada"/>
    <s v="Terminada. Reenviado el 31 de octubre a las 13:35 hrs. Reenviado el 6 de septiembre a las 5:40 p.m. Ana Martínez, secretaria del Director General. Enviado el 17 de agosto, a las 12.32 p.m."/>
    <x v="654"/>
    <n v="375"/>
    <n v="375"/>
    <s v="Librería Sandi"/>
    <s v="Sandi, S.A. "/>
    <s v="Matriz"/>
    <n v="1"/>
    <x v="651"/>
    <s v="Chapalita"/>
    <s v="45040"/>
    <s v="Jalisco"/>
    <n v="14"/>
    <s v="Zapopan"/>
    <s v="01 33 3121 0863"/>
    <s v="-"/>
    <s v="01 33 3647 4600"/>
    <s v="sandibooks@sandibooks.com"/>
    <s v="www.sandibooks.com"/>
    <s v="Minka Ávalos"/>
    <s v="Mostrador"/>
    <s v="Erikc Day"/>
    <s v="Gerente general"/>
    <s v="Librería"/>
    <n v="1"/>
    <m/>
    <n v="0"/>
    <n v="0"/>
    <n v="1970"/>
    <n v="1970"/>
    <s v="Especializada"/>
    <n v="3"/>
    <s v="Libros en Inglés"/>
    <s v="Inglés"/>
    <s v="No"/>
    <n v="0"/>
    <s v="Sí"/>
    <n v="1"/>
    <s v="Sí"/>
    <n v="1"/>
    <s v="no"/>
    <n v="800"/>
    <n v="80"/>
    <n v="100"/>
    <n v="980"/>
    <n v="11"/>
    <n v="100"/>
    <n v="0"/>
    <n v="0"/>
    <n v="0"/>
    <n v="100"/>
    <s v="Álbumes fotográficos, calendarios, cuadernos, tarjetas navideñas, discos, revistas y regalos. Suscripciones de revistas médicas"/>
    <s v="Sí"/>
    <n v="1"/>
    <s v="Sí"/>
    <n v="1"/>
    <s v="Sí"/>
    <n v="1"/>
    <s v="No"/>
    <n v="2"/>
    <s v="No"/>
    <n v="2"/>
    <s v="Sí"/>
    <n v="2"/>
    <n v="13000000"/>
    <s v="Pequeña"/>
    <s v="sí"/>
  </r>
  <r>
    <m/>
    <s v="Terminada"/>
    <s v="Terminada. El 5 de marzo, a las 5:03 p.m., llamé pero el número de teléfono esta fuera de servicio. El 22 de febrero a las 4:48 hrs., marqué pero no me contestaron. Reenviado el 19 de octubre a las 17:17 hrs. A las 13:00 hrs., del 6 de octubre, volver a llamar. Enviado el 29/09/2011 a las 14:34 hrs.  Volver a llamar, porque el 14 de septiembre a las 4:46 p.m., marqué pero no me contestaron. No tiene e-mail"/>
    <x v="655"/>
    <n v="378"/>
    <n v="378"/>
    <s v="Librería Teresa"/>
    <s v="María Teresa Beatriz Tejeida Guzmán"/>
    <s v="Matriz"/>
    <n v="1"/>
    <x v="652"/>
    <s v="Centro"/>
    <n v="63000"/>
    <s v="Nayarit"/>
    <n v="18"/>
    <s v="Tepic"/>
    <s v="01 311 212 7574"/>
    <s v="-"/>
    <s v="01 311 212 7574"/>
    <s v="N.d."/>
    <s v="N.d."/>
    <s v="Jesús Alberto Montelongo Tejeida"/>
    <s v="Responsable"/>
    <s v="María Teresa Beatriz Tejeida Guzmán"/>
    <s v="Propietaria"/>
    <s v="Librería"/>
    <n v="1"/>
    <m/>
    <n v="0"/>
    <n v="0"/>
    <n v="1994"/>
    <n v="1994"/>
    <s v="General "/>
    <n v="1"/>
    <s v=""/>
    <s v=""/>
    <s v="No"/>
    <n v="0"/>
    <s v="No"/>
    <n v="2"/>
    <s v="No"/>
    <n v="2"/>
    <s v="Nadie"/>
    <n v="21"/>
    <n v="0"/>
    <n v="4"/>
    <n v="25"/>
    <n v="2"/>
    <n v="40"/>
    <n v="0"/>
    <n v="60"/>
    <n v="0"/>
    <n v="100"/>
    <s v="Revistas, periódicos y dulces "/>
    <s v="Sí"/>
    <n v="1"/>
    <s v="No"/>
    <n v="2"/>
    <s v="No"/>
    <n v="2"/>
    <s v="No"/>
    <n v="2"/>
    <s v="No"/>
    <n v="2"/>
    <s v="No"/>
    <n v="2"/>
    <n v="500000"/>
    <s v="Proyecto o empresa unipersonal"/>
    <s v="no"/>
  </r>
  <r>
    <m/>
    <s v="Terminada"/>
    <s v="Terminada. El 5 de septiembre a las 13:22 hrs., hablé con la señora Silvia de Ledezma y me dijo que ya enviaron el cuestionario…, ¿será? Enviado el 17 de agosto, a las 11:32 a.m."/>
    <x v="656"/>
    <n v="379"/>
    <n v="379"/>
    <s v="Librería Universal de Zacatecas"/>
    <s v="Silvia Rivera Pérez"/>
    <s v="Matriz"/>
    <n v="1"/>
    <x v="653"/>
    <s v="Centro"/>
    <n v="98000"/>
    <s v="Zacatecas"/>
    <n v="32"/>
    <s v="Zacatecas"/>
    <s v="01 492 924 1240"/>
    <s v="-"/>
    <s v="01 492 924 1240"/>
    <s v="luniversalzac@yahoo.com.mx"/>
    <s v="N.d."/>
    <s v="Patricia Delgado Piña"/>
    <s v="Empleada"/>
    <s v="Silvia Rivera Pérez"/>
    <s v="Propietaria"/>
    <s v="Librería"/>
    <n v="1"/>
    <m/>
    <n v="0"/>
    <n v="0"/>
    <n v="2002"/>
    <n v="2002"/>
    <s v="General "/>
    <n v="1"/>
    <s v=""/>
    <s v=""/>
    <s v="No"/>
    <n v="0"/>
    <s v="Sí"/>
    <n v="1"/>
    <s v="No"/>
    <n v="2"/>
    <s v="Océano de México, Editorial Planeta, Santillana y Porrúa"/>
    <n v="150"/>
    <n v="30"/>
    <n v="12"/>
    <n v="192"/>
    <n v="6"/>
    <n v="80"/>
    <n v="20"/>
    <n v="0"/>
    <n v="0"/>
    <n v="100"/>
    <s v="no"/>
    <s v="Sí"/>
    <n v="1"/>
    <s v="Sí"/>
    <n v="1"/>
    <s v="No"/>
    <n v="2"/>
    <s v="No"/>
    <n v="2"/>
    <s v="No"/>
    <n v="2"/>
    <s v="No"/>
    <n v="2"/>
    <n v="1500000"/>
    <s v="Micro"/>
    <s v="sí"/>
  </r>
  <r>
    <s v="O.k. Toda…"/>
    <s v="Terminada"/>
    <s v="Terminada. El 23 de febrero, a partir de las 11 de la mañana, intentar hablar con el encargado. Reenviado el 3 de noviembre y el 17 de agosto a las 5:34 p.m. Delia Estela, Auxiliar Contable."/>
    <x v="657"/>
    <n v="380"/>
    <n v="380"/>
    <s v="Librería Universitaria"/>
    <s v="Grupo Cultural Tierra Cálida, S. de R.L. de C.V."/>
    <s v="Matriz"/>
    <n v="1"/>
    <x v="654"/>
    <s v="Maestros Estatales"/>
    <s v="21280"/>
    <s v="Baja California"/>
    <n v="2"/>
    <s v="Mexicali"/>
    <s v="01 686 566 1470"/>
    <s v="01 686 566 0555"/>
    <s v="01 686 566 0555"/>
    <s v="libros_c@hotmail.com / libreria_universitaria@hotmail.com"/>
    <s v="www.viveleyendo.com"/>
    <s v="Vianey Reyes Vivar / Carmen Tsian"/>
    <s v="Auxiliar Contable / Pedidos y cotizaciones"/>
    <s v="Jorge Francisco Castañeda"/>
    <s v="Gerente General"/>
    <s v="Librería"/>
    <n v="1"/>
    <m/>
    <n v="0"/>
    <n v="0"/>
    <n v="1977"/>
    <n v="1977"/>
    <s v="General "/>
    <n v="1"/>
    <s v=""/>
    <s v=""/>
    <s v="Centro Comercial 19, frente al campus de la UABC"/>
    <n v="2"/>
    <s v="Sí"/>
    <n v="1"/>
    <s v="No"/>
    <n v="2"/>
    <s v="McGraw-Hill, Pearson y Cengage"/>
    <n v="843"/>
    <n v="0"/>
    <n v="20"/>
    <n v="863"/>
    <n v="12"/>
    <n v="40"/>
    <n v="50"/>
    <n v="10"/>
    <n v="0"/>
    <n v="100"/>
    <s v="Discos de música cultural, asesoría a instituciones y bibliotecas"/>
    <s v="Sí"/>
    <n v="1"/>
    <s v="Sí"/>
    <n v="1"/>
    <s v="Sí"/>
    <n v="1"/>
    <s v="Sí"/>
    <n v="1"/>
    <s v="No"/>
    <n v="2"/>
    <s v="No"/>
    <n v="2"/>
    <n v="12028500"/>
    <s v="Pequeña"/>
    <s v="sí"/>
  </r>
  <r>
    <s v="O.k. Toda…"/>
    <s v="Terminada"/>
    <s v="Terminada"/>
    <x v="658"/>
    <n v="380"/>
    <n v="380"/>
    <s v="Librería Don Quijote de la Mancha, Plaza Cachanilla"/>
    <s v="Grupo Cultural Tierra Cálida, S. de R.L. de C.V."/>
    <s v="Sucursal"/>
    <n v="2"/>
    <x v="655"/>
    <s v="Jabonera"/>
    <s v="21100"/>
    <s v="Baja California"/>
    <n v="2"/>
    <s v="Mexicali"/>
    <s v="01 686 552 9888"/>
    <m/>
    <s v="N.d."/>
    <s v="libreria_universitaria@hotmail.com"/>
    <s v="www.viveleyendo.com"/>
    <s v="Damaris Macías"/>
    <s v="Encargada"/>
    <s v="Jorge Antonio Castañeda"/>
    <s v="Gerente General"/>
    <s v="Librería"/>
    <n v="1"/>
    <m/>
    <n v="0"/>
    <n v="0"/>
    <n v="1980"/>
    <n v="1980"/>
    <s v="General "/>
    <n v="1"/>
    <s v=""/>
    <s v=""/>
    <s v="Plaza Cachanilla"/>
    <n v="2"/>
    <s v="Sí"/>
    <n v="1"/>
    <s v="No"/>
    <n v="2"/>
    <s v="McGraw-Hill, Pearson y Cengage"/>
    <n v="100"/>
    <n v="0"/>
    <n v="1"/>
    <n v="101"/>
    <n v="2"/>
    <n v="70"/>
    <n v="30"/>
    <n v="0"/>
    <n v="0"/>
    <n v="100"/>
    <s v="No"/>
    <s v="Sí"/>
    <n v="1"/>
    <s v="Sí"/>
    <n v="1"/>
    <s v="Sí"/>
    <n v="1"/>
    <s v="No"/>
    <n v="2"/>
    <s v="Sí"/>
    <n v="1"/>
    <s v="No"/>
    <n v="1"/>
    <n v="1555000"/>
    <s v="Micro"/>
    <s v="sí"/>
  </r>
  <r>
    <s v="Nueva. O.k. Toda….No hay datos estadísticos porque la apertura de esta librería fue en enero de este año, 2009."/>
    <s v="Terminada"/>
    <s v="Terminada. La llamada será transferida al buzón. El 5 de marzo a las 5:10 p.m. "/>
    <x v="659"/>
    <n v="380"/>
    <n v="380"/>
    <s v="Librería Don Quijote de la Mancha, Centro Comunitario UABC"/>
    <s v="Grupo Cultural Tierra Cálida, S. de R.L. de C.V."/>
    <s v="Sucursal"/>
    <n v="2"/>
    <x v="656"/>
    <s v="Insurgentes Este"/>
    <s v="21280"/>
    <s v="Baja California"/>
    <n v="2"/>
    <s v="Mexicali"/>
    <s v="01 686 566 3094"/>
    <s v="-"/>
    <s v="N.d."/>
    <s v="libreria_universitaria@hotmail.com"/>
    <s v="www.viveleyendo.com"/>
    <s v="Carolina Valdez"/>
    <s v="Cajera"/>
    <s v="Jorge Antonio Castañeda"/>
    <s v="Gerente General"/>
    <s v="Librería"/>
    <n v="1"/>
    <m/>
    <n v="0"/>
    <n v="0"/>
    <n v="2004"/>
    <n v="2004"/>
    <s v="General "/>
    <n v="1"/>
    <s v=""/>
    <s v=""/>
    <s v="Centro Comunitario UABC"/>
    <n v="6"/>
    <s v="Sí"/>
    <n v="1"/>
    <s v="No"/>
    <n v="2"/>
    <s v="McGraw-Hill, Pearson y Cengage"/>
    <n v="40"/>
    <n v="8"/>
    <n v="1"/>
    <n v="49"/>
    <n v="2"/>
    <n v="89"/>
    <n v="10"/>
    <n v="1"/>
    <n v="0"/>
    <n v="100"/>
    <s v="Separadores de libros y agendas. Pedidos especiales"/>
    <s v="Sí"/>
    <n v="1"/>
    <s v="Sí"/>
    <n v="1"/>
    <s v="Sí"/>
    <n v="1"/>
    <s v="No"/>
    <n v="2"/>
    <s v="No"/>
    <n v="2"/>
    <s v="No"/>
    <n v="2"/>
    <n v="477800"/>
    <s v="Proyecto o empresa unipersonal"/>
    <s v="sí"/>
  </r>
  <r>
    <s v="O.k. Toda…"/>
    <s v="Terminada"/>
    <s v="Terminada. Reenviado el 18 de octubre a las 13:49 hrs. El 30 de agosto, a las 4:28 p.m., hablé con Nancy Jiménez, secretaria del señor Jorge González y ella le dará el recado al señor González. Enviado el 16 de agosto, a las 5:19 p.m. "/>
    <x v="660"/>
    <n v="386"/>
    <n v="386"/>
    <s v="Librería Universo XXI"/>
    <s v="El Universo y su Cultura, S.A. de C. V."/>
    <s v="Matriz"/>
    <n v="1"/>
    <x v="657"/>
    <s v="Centro"/>
    <s v="77509"/>
    <s v="Quintana Roo"/>
    <n v="23"/>
    <s v="Benito Juárez"/>
    <s v="01 998 887 7408"/>
    <s v="-"/>
    <s v="01 998 887 7408"/>
    <s v="libreria_universoxxi@hotmail.com"/>
    <s v="N.d."/>
    <s v="Luis Quintana Alegría"/>
    <s v="Administrador"/>
    <s v="Jorge González Chávez"/>
    <s v="Gerente general"/>
    <s v="Librería"/>
    <n v="1"/>
    <m/>
    <n v="0"/>
    <n v="0"/>
    <n v="1994"/>
    <n v="1994"/>
    <s v="General "/>
    <n v="1"/>
    <s v=""/>
    <s v=""/>
    <s v="No"/>
    <n v="6"/>
    <s v="Sí"/>
    <n v="1"/>
    <s v="No"/>
    <n v="2"/>
    <s v="Scott Foresman, Pearson, Santillana y McGraw-Hill"/>
    <n v="239"/>
    <n v="40"/>
    <n v="46"/>
    <n v="325"/>
    <n v="15"/>
    <n v="20"/>
    <n v="80"/>
    <n v="0"/>
    <n v="0"/>
    <n v="100"/>
    <s v="No"/>
    <s v="Sí"/>
    <n v="1"/>
    <s v="Sí"/>
    <n v="1"/>
    <s v="Sí"/>
    <n v="1"/>
    <s v="Sí"/>
    <n v="1"/>
    <s v="No"/>
    <n v="2"/>
    <s v="No"/>
    <n v="2"/>
    <n v="6000000"/>
    <s v="Pequeña"/>
    <s v="sí"/>
  </r>
  <r>
    <m/>
    <s v="Terminada"/>
    <s v="Terminada. Reenviado el 3 de octubre, a las 14:58 hrs.  El lunes 5 de septiembre, volver a llamar, porque hoy, 1 de septiembre hablé con el señor Marcelo Lara, y me dijo que le llamé el próximo lunes 4 de septiembre, porque van a checar los e-mails. Enviado el 17 de agosto, a las 11:10 a.m. "/>
    <x v="661"/>
    <n v="393"/>
    <n v="393"/>
    <s v="Librería Zamná"/>
    <s v="Reyna Victoria Manrique Canúl"/>
    <s v="Matriz"/>
    <n v="1"/>
    <x v="658"/>
    <s v="Centro"/>
    <n v="97000"/>
    <s v="Yucatán"/>
    <n v="31"/>
    <s v="Mérida"/>
    <s v="01 999 923 2214"/>
    <s v="-"/>
    <s v="01 999 923 2214"/>
    <s v="libreriazamna@hotmail.com"/>
    <s v="N.d."/>
    <s v="José Marcelo Lara"/>
    <s v="Encargado"/>
    <s v="Reyna Victoria Manrique Canúl"/>
    <s v="Propietaria"/>
    <s v="Librería"/>
    <n v="1"/>
    <m/>
    <n v="0"/>
    <n v="0"/>
    <n v="1996"/>
    <n v="1996"/>
    <s v="General "/>
    <n v="1"/>
    <s v=""/>
    <s v=""/>
    <s v="No"/>
    <n v="0"/>
    <s v="Sí"/>
    <n v="1"/>
    <s v="No"/>
    <n v="2"/>
    <s v="Océano de México, Random House Mondadori y Urano"/>
    <n v="36"/>
    <n v="0"/>
    <n v="2"/>
    <n v="38"/>
    <n v="1"/>
    <n v="65"/>
    <n v="5"/>
    <n v="30"/>
    <n v="0"/>
    <n v="100"/>
    <s v="Papalería y regalos"/>
    <s v="No"/>
    <n v="2"/>
    <s v="No"/>
    <n v="2"/>
    <s v="No"/>
    <n v="2"/>
    <s v="No"/>
    <n v="2"/>
    <s v="No"/>
    <n v="2"/>
    <s v="No"/>
    <n v="2"/>
    <n v="150000"/>
    <s v="Proyecto o empresa unipersonal"/>
    <s v="sí"/>
  </r>
  <r>
    <s v="O.k. Toda…"/>
    <s v="Terminada"/>
    <s v="Terminada. Reenviado el 3 de octubre, a las 13:28 hrs. El 28 de septiembre, de 10 a 5 de nuevo comunicarme e intentar hablar con el señor Adolfo. Volver a llamar el 24 de agosto, alrededor de las 12:00 hrs. Selhy, me dijo que el señor Adolfo está de vacaciones y se presentará el miércoles 24 del presente mes. "/>
    <x v="662"/>
    <n v="394"/>
    <n v="394"/>
    <s v="Librerías Códice"/>
    <s v="Librerías Códice, S.A. de C.V."/>
    <s v="Matriz"/>
    <n v="1"/>
    <x v="659"/>
    <s v="Centro"/>
    <n v="97000"/>
    <s v="Yucatán"/>
    <n v="31"/>
    <s v="Mérida"/>
    <s v="01 999 924 0722"/>
    <s v="-"/>
    <s v="01 999 924 0728"/>
    <s v="codicemer@hotmail.com"/>
    <s v="N.d."/>
    <s v="Shelmy Ake"/>
    <s v="Empleada"/>
    <s v="Adolfo Fernández Garate"/>
    <s v="Gerente de ventas y Propietario"/>
    <s v="Librería"/>
    <n v="1"/>
    <m/>
    <n v="0"/>
    <n v="0"/>
    <n v="1996"/>
    <n v="1996"/>
    <s v="Especializada"/>
    <n v="3"/>
    <s v="Historia, Arqueología, Arte Mexicano, Guías Turísticas"/>
    <s v="Historia, Arqueología, Arte Mexicano, Guías Turísticas"/>
    <s v="No"/>
    <n v="0"/>
    <s v="Sí"/>
    <n v="1"/>
    <s v="No"/>
    <n v="2"/>
    <s v="Distribuidora Británica"/>
    <n v="40"/>
    <n v="4"/>
    <n v="4"/>
    <n v="48"/>
    <n v="5"/>
    <n v="100"/>
    <n v="0"/>
    <n v="0"/>
    <n v="0"/>
    <n v="100"/>
    <s v="no"/>
    <s v="Sí"/>
    <n v="1"/>
    <s v="Sí"/>
    <n v="1"/>
    <s v="Sí"/>
    <n v="1"/>
    <s v="No"/>
    <n v="2"/>
    <s v="No"/>
    <n v="2"/>
    <s v="No"/>
    <n v="2"/>
    <s v="N.d."/>
    <s v="N.d."/>
    <s v="no"/>
  </r>
  <r>
    <s v="O.k. Toda…"/>
    <s v="Terminada"/>
    <s v="Terminada"/>
    <x v="663"/>
    <n v="394"/>
    <n v="394"/>
    <s v="Librerías Códice"/>
    <s v="Librerías Códice, S.A. de C.V."/>
    <s v="Sucursal"/>
    <n v="2"/>
    <x v="660"/>
    <s v="Zona Arqueológica de Monte Albán"/>
    <n v="68140"/>
    <s v="Oaxaca"/>
    <n v="20"/>
    <s v="Oaxaca de Juárez"/>
    <s v="01 951 516 9180"/>
    <s v="-"/>
    <s v="N.d."/>
    <s v="codicemalban@hotmail.com"/>
    <s v="N.d."/>
    <s v="Andrea Osiris Guzmán Sánchez"/>
    <s v="Encargada"/>
    <s v="Adolfo Fernández Garate"/>
    <s v="Gerente de ventas y Propietario"/>
    <s v="Librería"/>
    <n v="1"/>
    <m/>
    <n v="0"/>
    <n v="0"/>
    <n v="1996"/>
    <n v="1996"/>
    <s v="Especializada"/>
    <n v="3"/>
    <s v="Historia, Arqueología, Arte Mexicano, Guías Turísticas"/>
    <s v="Historia, Arqueología, Arte Mexicano, Guías Turísticas"/>
    <s v="Museo de Monte Albán"/>
    <n v="5"/>
    <s v="Sí"/>
    <n v="1"/>
    <s v="No"/>
    <n v="2"/>
    <s v="Distribuidora Británica"/>
    <n v="40"/>
    <n v="4"/>
    <n v="4"/>
    <n v="48"/>
    <n v="3"/>
    <n v="70"/>
    <n v="0"/>
    <n v="30"/>
    <n v="0"/>
    <n v="100"/>
    <s v="Reproducciones de piezas arqueológicas, separadores de libros y tarjetas postales"/>
    <s v="Sí"/>
    <n v="1"/>
    <s v="Sí"/>
    <n v="1"/>
    <s v="Sí"/>
    <n v="1"/>
    <s v="No"/>
    <n v="2"/>
    <s v="No"/>
    <n v="2"/>
    <s v="No"/>
    <n v="2"/>
    <n v="2200000"/>
    <s v="Micro"/>
    <s v="sí"/>
  </r>
  <r>
    <s v="O.k. pero falta la facturación, la señora Leticia se negó a decirme este dato. "/>
    <s v="Terminada"/>
    <s v="Terminada. Reenviado el 3 de noviembre y el 17 de agosto a las 5:28 p.m. El segundo número de teléfono no existe."/>
    <x v="664"/>
    <n v="397"/>
    <n v="397"/>
    <s v="Librería Cristiana Ágape"/>
    <s v="Guadalupe Hernández Trujillo"/>
    <s v="Matriz"/>
    <n v="1"/>
    <x v="661"/>
    <s v="Cuauhtémoc"/>
    <s v="83449"/>
    <s v="Sonora"/>
    <n v="26"/>
    <s v="San Luis Río Colorado"/>
    <s v="01 653 536 3660"/>
    <m/>
    <s v="01 653 536 3660"/>
    <s v="libreriaagape2@hotmail.com"/>
    <s v="N.d."/>
    <s v="Guadalupe Hernández"/>
    <s v="Propietaria"/>
    <s v="Guadalupe Hernández"/>
    <s v="Propietaria"/>
    <s v="Librería"/>
    <n v="1"/>
    <m/>
    <n v="0"/>
    <n v="0"/>
    <n v="1996"/>
    <n v="1996"/>
    <s v="Especializada"/>
    <n v="3"/>
    <s v="Bíblica, Bases Bíblicas"/>
    <s v="Bíblica, Bases Bíblicas"/>
    <s v="No"/>
    <n v="0"/>
    <s v="Sí"/>
    <n v="1"/>
    <s v="No"/>
    <n v="2"/>
    <s v="Hosanna, Música y Mensaje y Canzion Producción"/>
    <n v="150"/>
    <n v="40"/>
    <n v="20"/>
    <n v="210"/>
    <n v="2"/>
    <n v="55"/>
    <n v="0"/>
    <n v="45"/>
    <n v="0"/>
    <n v="100"/>
    <s v="Consejería, conferencias, regalos, playeras, tarjetas, cuadros, relojes, pergaminos, llaveros, cds"/>
    <s v="Sí"/>
    <n v="1"/>
    <s v="Sí"/>
    <n v="1"/>
    <s v="No"/>
    <n v="1"/>
    <s v="No"/>
    <n v="2"/>
    <s v="No"/>
    <n v="2"/>
    <s v="No"/>
    <n v="2"/>
    <n v="435000"/>
    <s v="Proyecto o empresa unipersonal"/>
    <s v="sí"/>
  </r>
  <r>
    <s v="El 15 de diciembre, como a las 17:00 hrs., se puede localizar a Lidia, quedaron pendientes los datos:  porcentajes. Lidia me llamará para decirme esta información. O.k. casi toda… El rango de facturación correspondiente al ejercicio 2008 es de: 501,000.00"/>
    <s v="Terminada"/>
    <s v="Terminada. El 23 de febrero de 2012 y el 8 de diciembre, a las 4:34 hrs., de nuevo llamé, pero siguen sin contestar. Reenviado el 3 de noviembre y el 27 de septiembre a las 14:09 hrs. El 13 de septiembre a las 2:29 p.m., llamé pero no me contestaron. El 24 de agosto, a las 11:46 a.m., marqué pero no me contestaron. María Ortiz Ramirez. Enviado el 16 de agosto, a las 3:03 p.m."/>
    <x v="665"/>
    <n v="403"/>
    <n v="403"/>
    <s v="Librería Castillo"/>
    <s v="María Ortíz Ramírez"/>
    <s v="Matriz"/>
    <n v="1"/>
    <x v="662"/>
    <s v="Centro"/>
    <s v="36500"/>
    <s v="Guanajuato"/>
    <n v="11"/>
    <s v="Irapuato"/>
    <s v="01 462 627 7004"/>
    <s v="-"/>
    <s v="01 462 627 7004"/>
    <s v="correo@libreriacastillo.net"/>
    <s v="N.d."/>
    <s v="María Ortiz Ramírez"/>
    <s v="Propietaria"/>
    <s v="María Ortiz Ramírez"/>
    <s v="Propietaria"/>
    <s v="Librería"/>
    <n v="1"/>
    <m/>
    <n v="0"/>
    <n v="0"/>
    <n v="1986"/>
    <n v="1986"/>
    <s v="Texto"/>
    <n v="3"/>
    <m/>
    <s v="Texto"/>
    <s v="No"/>
    <n v="0"/>
    <s v="No"/>
    <n v="2"/>
    <s v="No"/>
    <n v="2"/>
    <s v="Nadie"/>
    <n v="20"/>
    <n v="0"/>
    <n v="20"/>
    <n v="40"/>
    <n v="2"/>
    <n v="78"/>
    <n v="20"/>
    <n v="0"/>
    <n v="0"/>
    <n v="100"/>
    <s v="Papelería"/>
    <s v="Sí"/>
    <n v="1"/>
    <s v="Sí"/>
    <n v="1"/>
    <s v="No"/>
    <n v="2"/>
    <s v="No"/>
    <n v="2"/>
    <s v="No"/>
    <n v="2"/>
    <s v="No"/>
    <n v="2"/>
    <n v="1600000"/>
    <s v="Micro"/>
    <s v="no"/>
  </r>
  <r>
    <s v="Noviembre 17, 2009, volver a marcar porque falta la facturación… y preguntar por Fabiola para que me diga la facturación de la matriz y la sucursal."/>
    <s v="Terminada"/>
    <s v="Terminada. Confirmación de recibido el 2 de noviembre… Reenviado el 1 de noviembre a las 6:00 p.m. Llamar este lunes, 29 de agosto, a partir de las 10 de la mañana, Reenviado el 25 de agosto, a las 13:31 p.m. Milagros, secretaria de Alicia… "/>
    <x v="666"/>
    <n v="405"/>
    <n v="405"/>
    <s v="Librería Beityala"/>
    <s v="Librería Beityala, S.A. de C.V."/>
    <s v="Matriz"/>
    <n v="1"/>
    <x v="663"/>
    <s v="Del Valle"/>
    <s v="66220"/>
    <s v="Nuevo León"/>
    <n v="19"/>
    <s v="Garza García"/>
    <s v="01 81 8356 9767"/>
    <s v="01 81 8378 0142"/>
    <s v="01 81 8335 0080"/>
    <s v="info@beityala.com / alicia@beityala.com"/>
    <s v="www.beityala.com"/>
    <s v="Alejandra Gutiérrez"/>
    <s v="Contador Público"/>
    <s v="Alicia Junco Garza"/>
    <s v="Gerente"/>
    <s v="Librería"/>
    <n v="1"/>
    <m/>
    <n v="0"/>
    <n v="0"/>
    <n v="1987"/>
    <n v="1987"/>
    <s v="Especializada"/>
    <n v="3"/>
    <s v="Religión Católica: Libros de Espiritualidad, Biblias, Infantiles, Teología y Filosofía"/>
    <s v="Religión Católica: Libros de Espiritualidad, Biblias, Infantiles, Teología y Filosofía"/>
    <s v="No"/>
    <n v="0"/>
    <s v="Sí"/>
    <n v="1"/>
    <s v="Sí"/>
    <n v="1"/>
    <s v="Editorial Casals, Ediciones Palabras de Madrid, Ediciones Real de Madrid"/>
    <n v="30"/>
    <n v="20"/>
    <n v="16"/>
    <n v="66"/>
    <n v="10"/>
    <n v="80"/>
    <n v="0"/>
    <n v="20"/>
    <n v="0"/>
    <n v="100"/>
    <s v="Artículos religiosos"/>
    <s v="Sí"/>
    <n v="1"/>
    <s v="Sí"/>
    <n v="1"/>
    <s v="Sí"/>
    <n v="1"/>
    <s v="Sí"/>
    <n v="1"/>
    <s v="Sí"/>
    <n v="1"/>
    <s v="Sí"/>
    <n v="1"/>
    <s v="N.d."/>
    <s v="N.d."/>
    <s v="sí"/>
  </r>
  <r>
    <s v="Noviembre 17, 2009, volver a marcar porque falta la facturación… y preguntar por Fabiola para que me diga la facturación de la matriz y la sucursal."/>
    <s v="Terminada"/>
    <s v="Terminada. Reenviado el 31 de octubre a las 13.41 hrs. Por e-mail, confirmación de recibido, el 18 de agosto a las 11:17 a.m."/>
    <x v="667"/>
    <n v="408"/>
    <n v="408"/>
    <s v="Librería Sapientia  "/>
    <s v="Elsy Ileana Mendoza Medrano"/>
    <s v="Matriz"/>
    <n v="1"/>
    <x v="664"/>
    <s v="Hidalgo"/>
    <s v="97220"/>
    <s v="Yucatán"/>
    <n v="31"/>
    <s v="Mérida"/>
    <s v="01 999 987 1372"/>
    <s v="-"/>
    <s v="01 999 987 1372"/>
    <s v="sapient@prodigy.net.mx"/>
    <s v="www.sapientialibreria.com"/>
    <s v="Elsy Ileana Mendoza Medrano"/>
    <s v="Propietaria"/>
    <s v="Elsy Ileana Mendoza Medrano"/>
    <s v="Propietaria"/>
    <s v="Librería"/>
    <n v="1"/>
    <m/>
    <n v="0"/>
    <n v="0"/>
    <n v="1991"/>
    <n v="1991"/>
    <s v="Especializada"/>
    <n v="3"/>
    <s v="Religión Católica: Área de Psicología"/>
    <s v="Religión Católica: Área de Psicología"/>
    <s v="Centro Comercial &quot;Plaza Dorada&quot;"/>
    <n v="2"/>
    <s v="Sí"/>
    <n v="1"/>
    <s v="No"/>
    <n v="2"/>
    <s v="Frente y Vuelta, Dabar, American Books, El Manuel Moderno, Tea y Paidós"/>
    <n v="30"/>
    <n v="9"/>
    <n v="16"/>
    <n v="55"/>
    <n v="3"/>
    <n v="80"/>
    <n v="0"/>
    <n v="20"/>
    <n v="0"/>
    <n v="100"/>
    <s v="Artículos religiosos. "/>
    <s v="Sí"/>
    <n v="1"/>
    <s v="Sí"/>
    <n v="1"/>
    <s v="Sí"/>
    <n v="1"/>
    <s v="No"/>
    <n v="2"/>
    <s v="Sí"/>
    <n v="1"/>
    <s v="Sí"/>
    <n v="1"/>
    <n v="450000"/>
    <s v="Proyecto o empresa unipersonal"/>
    <s v="sí"/>
  </r>
  <r>
    <s v="O.k. Toda... Mandar información de Multipack y el SINLI."/>
    <s v="Terminada"/>
    <s v="Terminada"/>
    <x v="668"/>
    <n v="409"/>
    <n v="409"/>
    <s v="Librería UNISON"/>
    <s v="Universidad de Sonora"/>
    <s v="Sucursal"/>
    <n v="2"/>
    <x v="665"/>
    <s v="Ortiz H."/>
    <n v="83621"/>
    <s v="Sonora"/>
    <n v="26"/>
    <s v="Caborca"/>
    <s v="01 637 372 7120"/>
    <s v="01 662 213 6076"/>
    <s v="-"/>
    <s v="libus@rtn.buzon.mx"/>
    <s v="www.libreria.uson.mx"/>
    <s v="José Manuel Ruiz León"/>
    <s v="Administrador"/>
    <s v="José Manuel Ruiz León"/>
    <s v="Director general"/>
    <s v="Universitaria"/>
    <n v="5"/>
    <m/>
    <n v="0"/>
    <n v="0"/>
    <n v="2006"/>
    <n v="2006"/>
    <s v="General"/>
    <n v="2"/>
    <s v="Universitarios"/>
    <s v="Universitarios"/>
    <s v="Campus Universitario"/>
    <n v="4"/>
    <s v="Sí"/>
    <n v="1"/>
    <s v="Sí"/>
    <n v="1"/>
    <s v="Además de sus importaciones le compran a: Libros y Libros (01 664 630 9065), McGraw-Hill, Pearson y Trillas"/>
    <n v="170"/>
    <n v="100"/>
    <n v="30"/>
    <n v="300"/>
    <n v="1"/>
    <n v="99"/>
    <n v="0"/>
    <n v="1"/>
    <n v="0"/>
    <n v="100"/>
    <s v="Revistas. Servicio a domicilio y Presentaciones de libros"/>
    <s v="Sí"/>
    <n v="1"/>
    <s v="Sí"/>
    <n v="1"/>
    <s v="Sí"/>
    <n v="1"/>
    <s v="No"/>
    <n v="2"/>
    <s v="Sí"/>
    <n v="1"/>
    <s v="Sí"/>
    <n v="1"/>
    <n v="620000"/>
    <s v="N.d."/>
    <s v="sí"/>
  </r>
  <r>
    <s v="O.k. Toda... La C.P. se quejó amargamente, diciéndome qué, la Librería Orinoco y la Librería Galenos, las cuales están aquí en el D.F. venden libros con precios muy por debajo, incluso de los precios que las editoriales les dan a ellos. La C.P. está pensa"/>
    <s v="Terminada"/>
    <s v="Terminada"/>
    <x v="669"/>
    <n v="409"/>
    <n v="409"/>
    <s v="Librería UNISON"/>
    <s v="Universidad de Sonora"/>
    <s v="Sucursal"/>
    <n v="2"/>
    <x v="666"/>
    <s v="Francisco Villa"/>
    <n v="85880"/>
    <s v="Sonora"/>
    <n v="26"/>
    <s v="Navojoa"/>
    <s v="01 642 421 3468"/>
    <s v="01 662 213 6076"/>
    <m/>
    <s v="libus@rtn.buzon.mx"/>
    <s v="www.libreria.uson.mx"/>
    <s v="José Manuel Ruiz León"/>
    <s v="Administrador"/>
    <s v="José Manuel Ruiz León"/>
    <s v="Director general"/>
    <s v="Universitaria"/>
    <n v="5"/>
    <m/>
    <n v="0"/>
    <n v="0"/>
    <n v="2005"/>
    <n v="2005"/>
    <s v="General"/>
    <n v="2"/>
    <s v="Universitarios"/>
    <s v="Universitarios"/>
    <s v="Campus Universitario"/>
    <n v="4"/>
    <s v="Sí"/>
    <n v="1"/>
    <s v="Sí"/>
    <n v="1"/>
    <s v="Además de sus importaciones le compran a: Libros y Libros (01 664 630 9065)"/>
    <n v="75"/>
    <n v="0"/>
    <n v="5"/>
    <n v="80"/>
    <n v="1"/>
    <n v="99"/>
    <n v="0"/>
    <n v="1"/>
    <n v="0"/>
    <n v="100"/>
    <s v="Revistas. Servicio a domicilio y Presentaciones de libros"/>
    <s v="Sí"/>
    <n v="1"/>
    <s v="Sí"/>
    <n v="1"/>
    <s v="Sí"/>
    <n v="1"/>
    <s v="No"/>
    <n v="2"/>
    <s v="Sí"/>
    <n v="1"/>
    <s v="Sí"/>
    <n v="1"/>
    <n v="350000"/>
    <s v="N.d."/>
    <s v="sí"/>
  </r>
  <r>
    <s v="16:00 hrs. Agosto 18, 2009. Volver a marcar porque faltan los porcentajes y la facturación anual."/>
    <s v="Terminada"/>
    <s v="Terminada. Reenviado el 7 de noviembre y el 31 de agosto, a las 4:30 p.m., porque hoy, a las 4:26 p.m., hablé con Enrique Montelongo, pero me dijo esta librería es una sucursal, sin embargo, no quiso decirme el número de teléfono de la casa matriz. Enviado el 17 de agosto, a las 9:30 a.m."/>
    <x v="670"/>
    <n v="412"/>
    <n v="412"/>
    <s v="Librería Vida"/>
    <s v="Arturo Verdal Valles"/>
    <s v="Matriz"/>
    <n v="1"/>
    <x v="667"/>
    <s v="Centro"/>
    <n v="27000"/>
    <s v="Coahuila"/>
    <n v="7"/>
    <s v="Torreón"/>
    <s v="01 871 716 7925"/>
    <s v="-"/>
    <s v="N.d."/>
    <s v="libreriasvidatorreon@hotmail.com"/>
    <s v="N.d."/>
    <s v="Enrique Montelongo"/>
    <s v="Encargado"/>
    <s v="Arturo Verdal Valles"/>
    <s v="Propietario"/>
    <s v="Librería"/>
    <n v="1"/>
    <m/>
    <n v="0"/>
    <n v="0"/>
    <n v="2002"/>
    <n v="2002"/>
    <s v="Especializada"/>
    <n v="3"/>
    <s v="Religión Cristiana Evangélica"/>
    <s v="Religión Cristiana Evangélica"/>
    <s v="No"/>
    <n v="0"/>
    <s v="Sí"/>
    <n v="1"/>
    <s v="No"/>
    <n v="2"/>
    <s v="Unilit, Betania y Vida"/>
    <n v="12"/>
    <n v="0"/>
    <n v="2"/>
    <n v="14"/>
    <n v="1"/>
    <n v="60"/>
    <n v="0"/>
    <n v="40"/>
    <n v="0"/>
    <n v="100"/>
    <s v="Regalos, cds, llaveros y plumas "/>
    <s v="Sí"/>
    <n v="1"/>
    <s v="Sí"/>
    <n v="1"/>
    <s v="No"/>
    <n v="2"/>
    <s v="No"/>
    <n v="2"/>
    <s v="No"/>
    <n v="2"/>
    <s v="No"/>
    <n v="2"/>
    <s v="N.d."/>
    <s v="N.d."/>
    <s v="sí"/>
  </r>
  <r>
    <s v="O.k. Toda… La señora Alberta me comentó que sus ventas han disminuido considerablemente."/>
    <s v="Terminada"/>
    <s v="Terminada. Reenviado el 3 de noviembre a las 13:27 hrs. Reenviado el 27 de septiembre, a las 14:45 hrs. Adelma Carrera, secretaria del Administrador.  Volver a llamar, porque el 25 de agosto, a las 15:00 hrs., me comuniqué pero, en el primer número no me contestaron y en el segundo, sonaba ocupado. Enviado el 16 de agosto, a las 4:02 p.m. "/>
    <x v="671"/>
    <n v="419"/>
    <n v="419"/>
    <s v="Mayorista Libros de Inglés y Español"/>
    <s v="Mayorista Libros de Inglés y Español, S.A. de C.V."/>
    <s v="Matriz"/>
    <n v="1"/>
    <x v="668"/>
    <s v="Centro"/>
    <s v="86000"/>
    <s v="Tabasco "/>
    <n v="27"/>
    <s v="Villahermosa"/>
    <s v="01 993 312 3620"/>
    <m/>
    <s v="01 993 312 3620"/>
    <s v="j_silvinoarevalo@hotmail.com"/>
    <s v="N.d."/>
    <s v="Adelma Carrera"/>
    <s v="Asistente del Gerente"/>
    <s v="José Silvino Arévalo Galindo"/>
    <s v="Administrador"/>
    <s v="Librería"/>
    <n v="1"/>
    <m/>
    <n v="0"/>
    <n v="0"/>
    <n v="2000"/>
    <n v="2000"/>
    <s v="General  "/>
    <n v="1"/>
    <s v="Inglés"/>
    <m/>
    <s v="No"/>
    <n v="0"/>
    <s v="Sí"/>
    <n v="1"/>
    <s v="No"/>
    <n v="2"/>
    <s v="Porrúa, Empreser y Oxford University Press México"/>
    <n v="500"/>
    <n v="200"/>
    <n v="30"/>
    <n v="730"/>
    <n v="2"/>
    <n v="30"/>
    <n v="70"/>
    <n v="0"/>
    <n v="0"/>
    <n v="100"/>
    <s v="no"/>
    <s v="Sí"/>
    <n v="1"/>
    <s v="No"/>
    <n v="2"/>
    <s v="Sí"/>
    <n v="1"/>
    <s v="No"/>
    <n v="2"/>
    <s v="No"/>
    <n v="2"/>
    <s v="No"/>
    <n v="2"/>
    <n v="4000000"/>
    <s v="Micro"/>
    <s v="sí"/>
  </r>
  <r>
    <s v="O.k. Toda… Nueva. Esta librería tiene un año de haberse fundado. "/>
    <s v="Terminada"/>
    <s v="Terminada. Reenviado el 31 de octubre a las 5:47 p.m.  Reenviado el 22 de agosto, a las 5:14 p.m. Alfredo Ortega, asistente de la propietaria"/>
    <x v="672"/>
    <n v="420"/>
    <n v="420"/>
    <s v="ABC Libros"/>
    <s v="ABC Libros, S.A."/>
    <s v="Matriz"/>
    <n v="1"/>
    <x v="669"/>
    <s v="Centro"/>
    <s v="42730"/>
    <s v="Hidalgo"/>
    <n v="13"/>
    <s v="Progreso de Obregón"/>
    <s v="01 738 725 2500"/>
    <s v="-"/>
    <s v="01 738 725 2500"/>
    <s v="abclibros@msn.com"/>
    <s v="N.d."/>
    <s v="Diana Belén Morales Torres"/>
    <s v="Propietaria"/>
    <s v="Diana Belén Morales Torres"/>
    <s v="Propietaria"/>
    <s v="Librería"/>
    <n v="1"/>
    <m/>
    <n v="0"/>
    <n v="0"/>
    <n v="2001"/>
    <n v="2001"/>
    <s v="General "/>
    <n v="1"/>
    <s v=""/>
    <s v=""/>
    <s v="No"/>
    <n v="0"/>
    <s v="No"/>
    <n v="2"/>
    <s v="No"/>
    <n v="2"/>
    <s v="Nadie"/>
    <n v="15"/>
    <n v="0"/>
    <n v="2"/>
    <n v="17"/>
    <n v="2"/>
    <n v="70"/>
    <n v="30"/>
    <n v="0"/>
    <n v="0"/>
    <n v="100"/>
    <s v="no"/>
    <s v="Sí"/>
    <n v="1"/>
    <s v="Sí"/>
    <n v="1"/>
    <s v="Sí"/>
    <n v="2"/>
    <s v="No"/>
    <n v="2"/>
    <s v="No"/>
    <n v="2"/>
    <s v="No"/>
    <n v="2"/>
    <n v="400000"/>
    <s v="Proyecto o empresa unipersonal"/>
    <s v="sí"/>
  </r>
  <r>
    <m/>
    <s v="Terminada"/>
    <s v="Terminada. El 6 de marzo, a las 13:10 hrs., marqué pero no me contestaron. El 23 de febrero, a las 12:40 hrs., pero la línea telefónica estaba ocupada. Reenviado el 7 de noviembre y el 31 de agosto, a las 12:06 p.m. Enviado el 17 de agosto, a las 9:30 p.m. "/>
    <x v="673"/>
    <n v="422"/>
    <n v="422"/>
    <s v="Librería del Valle"/>
    <s v="Amparo de los Ángeles López Hernández"/>
    <s v="Matriz"/>
    <n v="1"/>
    <x v="670"/>
    <s v="Centro"/>
    <s v="82000"/>
    <s v="Sinaloa"/>
    <n v="25"/>
    <s v="Mazatlán"/>
    <s v="01 669 981 1957"/>
    <s v="-"/>
    <s v="01 669 981 1957"/>
    <s v="libreriadelvalle@yahoo.com.mx"/>
    <s v="N.d."/>
    <s v="Amparo de los Ángeles López Hernández"/>
    <s v="Propietaria"/>
    <s v="Amparo de los Ángeles López Hernández"/>
    <s v="Propietaria"/>
    <s v="Librería"/>
    <n v="1"/>
    <m/>
    <n v="0"/>
    <n v="0"/>
    <n v="1995"/>
    <n v="1995"/>
    <s v="General "/>
    <n v="1"/>
    <s v=""/>
    <s v=""/>
    <s v="No"/>
    <n v="0"/>
    <s v="Sí"/>
    <n v="1"/>
    <s v="No"/>
    <n v="2"/>
    <s v="Porrúa, McGraw-Hill y El Manual Moderno"/>
    <n v="60"/>
    <n v="35"/>
    <n v="5"/>
    <n v="100"/>
    <n v="4"/>
    <n v="60"/>
    <n v="40"/>
    <n v="0"/>
    <n v="0"/>
    <n v="100"/>
    <s v="Exposiciones de libros en las escuelas"/>
    <s v="Sí"/>
    <n v="1"/>
    <s v="Sí"/>
    <n v="1"/>
    <s v="Sí"/>
    <n v="1"/>
    <s v="Sí"/>
    <n v="1"/>
    <s v="No"/>
    <n v="2"/>
    <s v="No"/>
    <n v="2"/>
    <n v="1500000"/>
    <s v="Micro"/>
    <s v="sí"/>
  </r>
  <r>
    <s v="4:30 p.m., Diciembre 15, 2009. Comunicarme con la Lic. Mercedes Rodríguez para que me diga la facturación…  La página web está en construcción."/>
    <s v="Terminada"/>
    <s v="Terminada. Reenviado el 19 de octubre a las 5:20 p.m. Enviado el 14 de septiembre, a las 4:53 p.m., hablé con Guadalupe Ramírez."/>
    <x v="674"/>
    <n v="427"/>
    <n v="427"/>
    <s v="Librería San Roberto"/>
    <s v="Arquidiócesis de Morelia, A.R. Centro de Evangelización San Roberto"/>
    <s v="Matriz"/>
    <n v="1"/>
    <x v="671"/>
    <s v="Centro"/>
    <n v="58000"/>
    <s v="Michoacán"/>
    <n v="16"/>
    <s v="Morelia"/>
    <s v="01 443 312 1102"/>
    <s v="01 443 312 3444"/>
    <s v="01 443 312 3444"/>
    <s v="libreriasanroberto@hotmail.com"/>
    <s v="N.d."/>
    <s v="Guadalupe Ramírez"/>
    <s v="Encargada"/>
    <s v="Jaime Oseguera Saldaña"/>
    <s v="Director general"/>
    <s v="Librería"/>
    <n v="1"/>
    <m/>
    <n v="0"/>
    <n v="0"/>
    <n v="1989"/>
    <n v="1989"/>
    <s v="Especializada"/>
    <n v="3"/>
    <s v="Religión Católica"/>
    <s v="Religión Católica"/>
    <s v="No"/>
    <n v="0"/>
    <s v="Sí"/>
    <n v="1"/>
    <s v="No"/>
    <n v="2"/>
    <s v="Buena Prensa y Paulinas"/>
    <n v="24"/>
    <n v="9"/>
    <n v="1"/>
    <n v="34"/>
    <n v="5"/>
    <n v="100"/>
    <n v="0"/>
    <n v="0"/>
    <n v="0"/>
    <n v="100"/>
    <s v="Hostias, vinos, rosarios, estampas e imágenes de bulto"/>
    <s v="Sí"/>
    <n v="1"/>
    <s v="Sí"/>
    <n v="1"/>
    <s v="No"/>
    <n v="2"/>
    <s v="No"/>
    <n v="2"/>
    <s v="No"/>
    <n v="2"/>
    <s v="No"/>
    <n v="2"/>
    <s v="N.d."/>
    <s v="N.d."/>
    <s v="sí"/>
  </r>
  <r>
    <m/>
    <s v="Terminada"/>
    <s v="Terminada. Reenviado el 20 de octubre a las 13:05 hrs. Hoy, 7/09/2011, hablé con Cecilia Treviño y me comentó que sí recibieron el e-mail, los llenarán y asimismo, me los enviarán. Enviado el 17 de agosto, a las 12:59 p.m."/>
    <x v="675"/>
    <n v="429"/>
    <n v="429"/>
    <s v="Librería y Papelería Bachiller"/>
    <s v="Librería y Papelería Bachiller, S.A. de C.V."/>
    <s v="Matriz"/>
    <n v="1"/>
    <x v="672"/>
    <s v="Centro"/>
    <n v="64000"/>
    <s v="Nuevo León"/>
    <n v="19"/>
    <s v="Monterrey"/>
    <s v="01 81 8343 1413 "/>
    <s v="-"/>
    <s v="01 81 8340 6236"/>
    <s v="ventasbachiller@prodigy.net.mx"/>
    <s v="N.d."/>
    <s v="Sulema Ramírez Gutiérrez"/>
    <s v="Encargada"/>
    <s v="Santiago Cavazos"/>
    <s v="Propietario"/>
    <s v="Librería-papelería"/>
    <n v="3"/>
    <m/>
    <n v="0"/>
    <n v="0"/>
    <n v="1943"/>
    <n v="1943"/>
    <s v="General con área de especialización"/>
    <n v="3"/>
    <s v="Texto"/>
    <s v="Texto"/>
    <s v="No"/>
    <n v="0"/>
    <s v="Sí"/>
    <n v="1"/>
    <s v="Sí"/>
    <n v="1"/>
    <s v="Amazon"/>
    <n v="120"/>
    <n v="1000"/>
    <n v="40"/>
    <n v="1160"/>
    <n v="22"/>
    <n v="5"/>
    <n v="65"/>
    <n v="30"/>
    <n v="0"/>
    <n v="100"/>
    <s v="Papelería, asesorías a maestros, conferencias, envío a domicilio"/>
    <s v="Sí"/>
    <n v="1"/>
    <s v="Sí"/>
    <n v="1"/>
    <s v="Sí"/>
    <n v="1"/>
    <s v="No"/>
    <n v="2"/>
    <s v="No"/>
    <n v="2"/>
    <s v="No"/>
    <n v="2"/>
    <n v="34000000"/>
    <s v="Mediana"/>
    <m/>
  </r>
  <r>
    <m/>
    <s v="Terminada"/>
    <s v="Terminada"/>
    <x v="676"/>
    <n v="429"/>
    <n v="429"/>
    <s v="Librería y Papelería Bachiller"/>
    <s v="Librería y Papelería Bachiller, S.A. de C.V."/>
    <s v="Sucursal"/>
    <n v="2"/>
    <x v="673"/>
    <s v="Jesús M. Garza"/>
    <n v="66238"/>
    <s v="Nuevo León"/>
    <n v="19"/>
    <s v="San Pedro Garza García"/>
    <s v="01 81 8215 1000 ext. 1707"/>
    <s v="01 81 8338 7651"/>
    <s v="01 81 8215 1000 ext. 1707"/>
    <s v="ventasbachiller@prodigy.net.mx"/>
    <s v="N.d."/>
    <s v="Roberto Bazaldua"/>
    <s v="Encargado"/>
    <s v="Santiago Cavazos"/>
    <s v="Propietario"/>
    <s v="Librería-papelería"/>
    <n v="3"/>
    <m/>
    <n v="0"/>
    <n v="0"/>
    <n v="1998"/>
    <n v="1998"/>
    <s v="General con área de especialización"/>
    <n v="3"/>
    <s v="Cietíficos técnicos, profesionales"/>
    <s v="Científicos, técnicos y profesionales"/>
    <s v="Campus Universitario"/>
    <n v="4"/>
    <s v="Sí"/>
    <n v="1"/>
    <s v="Sí"/>
    <n v="1"/>
    <s v="Amazon"/>
    <n v="140"/>
    <n v="20"/>
    <n v="10"/>
    <n v="170"/>
    <n v="2"/>
    <n v="5"/>
    <n v="65"/>
    <n v="30"/>
    <n v="0"/>
    <n v="100"/>
    <s v="Papelería, asesorías a maestros, conferencias, envío a domicilio"/>
    <s v="Sí"/>
    <n v="1"/>
    <s v="Sí"/>
    <n v="1"/>
    <s v="Sí"/>
    <n v="1"/>
    <s v="No"/>
    <n v="2"/>
    <s v="No"/>
    <n v="2"/>
    <s v="No"/>
    <n v="2"/>
    <s v="N.d."/>
    <s v="N.d."/>
    <m/>
  </r>
  <r>
    <m/>
    <s v="Terminada"/>
    <s v="Terminada. 5:30 p.m. del 8 de diciembre, intentar hablar con la propietaria. Hablé con Karla. Enviado el 14 de noviembre, a las 5:16 hrs. Volver a llamar. No tiene e-mail"/>
    <x v="677"/>
    <n v="431"/>
    <n v="431"/>
    <s v="Librería y Papelería Especializada"/>
    <s v="Ana María Cruz Chávez"/>
    <s v="Matriz"/>
    <n v="1"/>
    <x v="674"/>
    <s v="Centro"/>
    <n v="31700"/>
    <s v="Chihuahua"/>
    <n v="6"/>
    <s v="Nuevo Casas Grandes"/>
    <s v="01 636 694 8681"/>
    <s v="-"/>
    <s v="-"/>
    <s v="N.d."/>
    <s v="N.d."/>
    <s v="Ana María Cruz Chávez"/>
    <s v="Propietaria"/>
    <s v="Ana María Cruz Chávez"/>
    <s v="Propietaria"/>
    <s v="Librería"/>
    <n v="1"/>
    <m/>
    <n v="0"/>
    <n v="0"/>
    <n v="1987"/>
    <n v="1987"/>
    <s v="Especializada"/>
    <n v="3"/>
    <s v="Contabilidad"/>
    <s v="Contabilidad"/>
    <s v="No"/>
    <n v="0"/>
    <s v="No"/>
    <n v="2"/>
    <s v="No"/>
    <n v="2"/>
    <s v="Nadie"/>
    <n v="2"/>
    <n v="5"/>
    <n v="2"/>
    <n v="9"/>
    <n v="2"/>
    <n v="85"/>
    <n v="0"/>
    <n v="15"/>
    <n v="0"/>
    <n v="100"/>
    <s v="Papelería"/>
    <s v="Sí"/>
    <n v="1"/>
    <s v="No"/>
    <n v="2"/>
    <s v="No"/>
    <n v="2"/>
    <s v="No"/>
    <n v="2"/>
    <s v="No"/>
    <n v="2"/>
    <s v="No"/>
    <n v="2"/>
    <s v="N.d."/>
    <s v="N.d."/>
    <s v="no"/>
  </r>
  <r>
    <m/>
    <s v="Terminada"/>
    <s v="Terminada. A partir del tipo de librería, porque la señorita Sara, no supo decirme los demás datos.  Reenviado el 7 de noviembre y el 13 de septiembre, a las 12:58 p.m., hablé con Ernestina Amezcua. Enviado el 17 de agosto, a las 11:09 a.m."/>
    <x v="678"/>
    <n v="432"/>
    <n v="432"/>
    <s v="Librería y Papelería la Cultura"/>
    <s v="Indira Svetlana Macías Amézcua"/>
    <s v="Matriz"/>
    <n v="1"/>
    <x v="675"/>
    <s v="Centro"/>
    <n v="28000"/>
    <s v="Colima"/>
    <n v="8"/>
    <s v="Colima"/>
    <s v="01 312 314 5045"/>
    <s v="-"/>
    <s v="01 312 312 2131"/>
    <s v="libreriaypapelerialacultura@hotmail.com"/>
    <s v="N.d."/>
    <s v="Ernestina Amézcua Rodríguez"/>
    <s v="Encargada"/>
    <s v="Indira Svetlana Macías Amézcua"/>
    <s v="Encargada"/>
    <s v="Librería-papelería"/>
    <n v="3"/>
    <m/>
    <n v="0"/>
    <n v="0"/>
    <n v="1984"/>
    <n v="1984"/>
    <s v="General con área de especialización"/>
    <n v="3"/>
    <s v="Texto"/>
    <s v="Texto"/>
    <s v="No"/>
    <n v="0"/>
    <s v="Sí"/>
    <n v="1"/>
    <s v="No"/>
    <n v="2"/>
    <s v="Dabsa, Gonvill y Librería Porrúa"/>
    <n v="220"/>
    <n v="70"/>
    <n v="24"/>
    <n v="314"/>
    <n v="12"/>
    <n v="30"/>
    <n v="30"/>
    <n v="40"/>
    <n v="0"/>
    <n v="100"/>
    <s v="Papelería escolar y material didáctico. Entrega de libros a domicilio"/>
    <s v="Sí"/>
    <n v="1"/>
    <s v="Sí"/>
    <n v="1"/>
    <s v="Sí"/>
    <n v="1"/>
    <s v="Sí"/>
    <n v="1"/>
    <s v="No"/>
    <n v="2"/>
    <s v="No"/>
    <n v="2"/>
    <s v="N.d."/>
    <s v="N.d."/>
    <s v="sí"/>
  </r>
  <r>
    <m/>
    <s v="Terminada"/>
    <s v="Terminada. A partir de las 10 de la mañana intentar contactar al C.P. Reenviado el 7 de noviembre a las 3:03 p.m. El 13 de septiembre a las 13.45 hrs., hablé con Gloria y me dijo que de reenviará la información en atención al C.P. Raúl Ortiz Flores. Karina Asistente. Enviado el 17 de agosto, a las 11:27 a.m."/>
    <x v="679"/>
    <n v="434"/>
    <n v="434"/>
    <s v="Librería Zaragoza de Saltillo"/>
    <s v="Librería Zaragoza de Saltillo, S.A. de C.V."/>
    <s v="Matriz"/>
    <n v="1"/>
    <x v="676"/>
    <s v="Centro"/>
    <n v="25000"/>
    <s v="Coahuila"/>
    <n v="7"/>
    <s v="Saltillo"/>
    <s v="01 844 412 5090"/>
    <s v="01 844 410 3413"/>
    <s v="01 844 410 3413"/>
    <s v="libzara@yahoo.com.mx"/>
    <s v="N.d."/>
    <s v="Raúl Ortiz Flores / Edgar Márquez"/>
    <s v="Gerente de la Librería / Ventas"/>
    <s v="Raúl Ortiz Flores"/>
    <s v="Gerente"/>
    <s v="Librería"/>
    <n v="1"/>
    <m/>
    <n v="0"/>
    <n v="0"/>
    <n v="1980"/>
    <n v="1980"/>
    <s v="General "/>
    <n v="1"/>
    <s v=""/>
    <s v=""/>
    <s v="No"/>
    <n v="0"/>
    <s v="No"/>
    <n v="2"/>
    <s v="No"/>
    <n v="2"/>
    <s v="Nadie"/>
    <n v="300"/>
    <n v="0"/>
    <n v="10"/>
    <n v="310"/>
    <n v="5"/>
    <n v="80"/>
    <n v="20"/>
    <n v="0"/>
    <n v="0"/>
    <n v="100"/>
    <s v="no"/>
    <s v="Sí"/>
    <n v="1"/>
    <s v="Sí"/>
    <n v="1"/>
    <s v="Sí"/>
    <n v="1"/>
    <s v="No"/>
    <n v="2"/>
    <s v="No"/>
    <n v="2"/>
    <s v="No"/>
    <n v="2"/>
    <s v="N.d."/>
    <s v="N.d."/>
    <s v="sí"/>
  </r>
  <r>
    <m/>
    <s v="Terminada"/>
    <s v="Terminada. El 10% de la venta de libros, son nuevos y el 90% son libros usados. El martes, 22 de noviembre, de nuevo comunicarme con el señor Alberto, porque va a conseguir otro e-mail. Rebotado. Enviado el 14 de noviembre a las 5:23 p.m. No tiene e-mail"/>
    <x v="680"/>
    <n v="437"/>
    <n v="437"/>
    <s v="Alberto Cervantes"/>
    <s v="Alberto Cervantes García"/>
    <s v="Matriz"/>
    <n v="1"/>
    <x v="677"/>
    <s v="Centro"/>
    <s v="44100"/>
    <s v="Jalisco"/>
    <n v="14"/>
    <s v="Guadalajara"/>
    <s v="01 33 3613 9912"/>
    <s v="-"/>
    <s v="N.d."/>
    <s v="N.d."/>
    <s v="N.d."/>
    <s v="Alberto Cervantes García"/>
    <s v="Propietario"/>
    <s v="Alberto Cervantes García"/>
    <s v="Propietario"/>
    <s v="Librería"/>
    <n v="1"/>
    <m/>
    <n v="0"/>
    <n v="0"/>
    <n v="1982"/>
    <n v="1982"/>
    <s v="General "/>
    <n v="1"/>
    <m/>
    <s v=""/>
    <s v="No"/>
    <n v="0"/>
    <s v="Sí"/>
    <n v="2"/>
    <s v="No"/>
    <n v="2"/>
    <s v="Siglo XXI y Ediciones Era"/>
    <n v="75"/>
    <n v="0"/>
    <n v="5"/>
    <n v="80"/>
    <n v="1"/>
    <n v="100"/>
    <n v="0"/>
    <n v="0"/>
    <n v="0"/>
    <n v="100"/>
    <s v="no"/>
    <s v="No"/>
    <n v="2"/>
    <s v="No"/>
    <n v="2"/>
    <s v="No"/>
    <n v="2"/>
    <s v="No"/>
    <n v="2"/>
    <s v="No"/>
    <n v="2"/>
    <s v="No"/>
    <n v="2"/>
    <n v="500000"/>
    <s v="Proyecto o empresa unipersonal"/>
    <s v="no"/>
  </r>
  <r>
    <s v="A Guadalupe la podemos localizar en este número de teléfono: 01 961 615 4822. Después de las 5:00 p.m., se puede localizar a la señorita Guadalupe… Hoy, 10 de agosto, solicité la información por e-mail. Martha Alicia me estaba ayudando. Nos quedamos en la"/>
    <s v="Terminada"/>
    <s v="Terminada. Reenviado el 3 de octubre, a las 13:59 hrs. El 30 de agosto, a las 14:11 hrs., me comuniqué con Alma Hoyos, secretaría de… revisará en la bandeja de entrada, en caso de tenerlo, se lo entregará a… Enviado el 16 de agosto, a las 4:56 p.m. "/>
    <x v="681"/>
    <n v="438"/>
    <n v="438"/>
    <s v="Librería Católica"/>
    <s v="Librería Católica, S.A. de C.V."/>
    <s v="Matriz"/>
    <n v="1"/>
    <x v="678"/>
    <s v="Centro"/>
    <n v="83000"/>
    <s v="Sonora"/>
    <n v="26"/>
    <s v="Hermosillo"/>
    <s v="01 662 217 0612"/>
    <s v="-"/>
    <s v="01 662 217 0612"/>
    <s v="libreria_catolica@hotmail.com"/>
    <s v="N.d."/>
    <s v="Alma Hoyos "/>
    <s v="C.P."/>
    <s v="María Isabel Navarro"/>
    <s v="Administradora"/>
    <s v="Librería"/>
    <n v="1"/>
    <m/>
    <n v="0"/>
    <n v="0"/>
    <n v="1962"/>
    <n v="1962"/>
    <s v="Especializada"/>
    <n v="3"/>
    <s v="Religión Católica"/>
    <s v="Religión Católica"/>
    <s v="No"/>
    <n v="0"/>
    <s v="Sí"/>
    <n v="1"/>
    <s v="No"/>
    <n v="2"/>
    <s v="Parroquial de Clavería, Ediciones Dabar e Italiana Comercial"/>
    <n v="30"/>
    <n v="30"/>
    <n v="12"/>
    <n v="72"/>
    <n v="6"/>
    <n v="50"/>
    <n v="0"/>
    <n v="50"/>
    <n v="0"/>
    <n v="100"/>
    <s v="Artículos religiosos: imágenes, rosarios, medallas, cristos y estampas"/>
    <s v="Sí"/>
    <n v="1"/>
    <s v="Sí"/>
    <n v="1"/>
    <s v="Sí"/>
    <n v="1"/>
    <s v="No"/>
    <n v="2"/>
    <s v="No"/>
    <n v="2"/>
    <s v="No"/>
    <n v="2"/>
    <n v="700000"/>
    <s v="Proyecto o empresa unipersonal"/>
    <s v="sí"/>
  </r>
  <r>
    <s v="O.k. Toda…"/>
    <s v="Terminada"/>
    <s v="El 17 de abril, a las 13:40 hrs., me comuniqué con la señorita Elvía Cerón y me ayudó con la actualización de esta librería, pero ella quedó de comunicarse conmigo, porque van a ser algunos cambios en las sucursales; todo parece indicar que van a cerrar la segunda sucursal.  Terminada. El lunes, 12 de marzo, volver a llamar para contactar a la encargada. Reenviado el 1 de noviembre a las 5:53 p.m. Reenviado el 25 de agosto, a las 12:22 p.m. Elvia Cerón, secretaria del señor Roberto… Enviado el martes, 16 de agosto a las 3:32 p.m."/>
    <x v="682"/>
    <n v="440"/>
    <n v="440"/>
    <s v="Cuéllar Librerías"/>
    <s v="Cuéllar Librerías, S.A. de C.V."/>
    <s v="Matriz"/>
    <n v="1"/>
    <x v="679"/>
    <s v="Progreso Macuiltepetl"/>
    <n v="91130"/>
    <s v="Veracruz"/>
    <n v="30"/>
    <s v="Xalapa"/>
    <s v="01 228 815 7391"/>
    <s v="01 228 840 3777"/>
    <s v="01 228 815 7391"/>
    <s v="gerencia@cuellarlibrerias.com.mx"/>
    <s v="www.cuellarlibrerias.com.mx"/>
    <s v="Elvía Cerón"/>
    <s v="Asistente Administrativo"/>
    <s v="Roberto Cuéllar Aguirre"/>
    <s v="Socio y Representante Legal"/>
    <s v="Librería"/>
    <n v="1"/>
    <m/>
    <n v="0"/>
    <n v="0"/>
    <n v="1970"/>
    <n v="1970"/>
    <s v="Especializada"/>
    <n v="3"/>
    <s v="Ciencias de La Salud"/>
    <s v="Ciencias de La Salud"/>
    <s v="No"/>
    <n v="0"/>
    <s v="Sí"/>
    <n v="1"/>
    <s v="No"/>
    <n v="2"/>
    <s v="Elsevier, Médica Panamericana, El Manual Moderno y McGraw-Hill"/>
    <n v="40"/>
    <n v="35"/>
    <n v="40"/>
    <n v="115"/>
    <n v="5"/>
    <n v="80"/>
    <n v="0"/>
    <n v="20"/>
    <n v="0"/>
    <n v="100"/>
    <s v="Uniformes e instrumental médico"/>
    <s v="Sí"/>
    <n v="1"/>
    <s v="Sí"/>
    <n v="1"/>
    <s v="Sí"/>
    <n v="1"/>
    <s v="No"/>
    <n v="2"/>
    <s v="No"/>
    <n v="2"/>
    <s v="No"/>
    <n v="2"/>
    <n v="3000000"/>
    <s v="Micro"/>
    <s v="sí"/>
  </r>
  <r>
    <s v="No he podido contactar a Paula para que me diga el dato que falta. "/>
    <s v="Terminada"/>
    <s v="Terminada. Según, Elena Domínguez, los datos son los mismos... El miércoles 18 de abril, a partir de las 11:30 de la mañana, volver a llamar para contactar a la encargada de la librería, señorita Elena Domínguez. El jueves 12 de abril, alrededor de las 11 de la mañana. El próximo miércoles 14 de diciembre, volver a comunicarme con la señorita Elena, para… Reenviado el 31 de octubre a las 5:53 p.m. Reenviado el 23 de agosto, a las 11:36 a.m. "/>
    <x v="683"/>
    <n v="445"/>
    <n v="445"/>
    <s v="Librería y Papelería del Maestro"/>
    <s v="Carolina Alcalá Jiménez"/>
    <s v="Matriz"/>
    <n v="1"/>
    <x v="680"/>
    <s v="Torreón Centro"/>
    <s v="27000"/>
    <s v="Coahuila"/>
    <n v="7"/>
    <s v="Torreón"/>
    <s v="01 871 716 2936"/>
    <s v="01 871 716 3957"/>
    <s v="01 871 716 2936"/>
    <s v="alex.bosque@hotmail.com"/>
    <s v="N.d."/>
    <s v="Elena Domínguez"/>
    <s v="Responsable de Librería"/>
    <s v="Ricardo del Bosque Alcalá"/>
    <s v="Supervisor y ventas"/>
    <s v="Librería-papelería"/>
    <n v="3"/>
    <m/>
    <n v="0"/>
    <n v="0"/>
    <n v="1982"/>
    <n v="1982"/>
    <s v="General con área de especialización"/>
    <n v="3"/>
    <s v="Texto"/>
    <s v="Texto"/>
    <s v="No"/>
    <n v="0"/>
    <s v="Sí"/>
    <n v="1"/>
    <s v="No"/>
    <n v="2"/>
    <s v="Porrúa y Limusa"/>
    <n v="200"/>
    <n v="100"/>
    <n v="300"/>
    <n v="600"/>
    <n v="12"/>
    <n v="20"/>
    <n v="50"/>
    <n v="30"/>
    <n v="0"/>
    <n v="100"/>
    <s v="Talleres y presentación de libros"/>
    <s v="Sí"/>
    <n v="1"/>
    <s v="Sí"/>
    <n v="1"/>
    <s v="Sí"/>
    <n v="1"/>
    <s v="Sí"/>
    <n v="1"/>
    <s v="No "/>
    <n v="2"/>
    <s v="No"/>
    <n v="2"/>
    <s v="N.d."/>
    <s v="N.d."/>
    <s v="no"/>
  </r>
  <r>
    <s v="O.k. Toda…"/>
    <s v="Terminada"/>
    <s v="Terminada. l 17 de abril, a las 5 de la tarde, volver a llamar para contactar a la persona que me puede ayudar con la actualización... El lunes, 27 de febrero a partir de las 10:30 hrs., volver a llamar. Reenviado el 31 de octubre a las 13:47 hrs. Reenviado el 7 de septiembre a las 11:48 hrs. Enviado el 17 de agosto, a las 12.32 p.m."/>
    <x v="684"/>
    <n v="469"/>
    <n v="469"/>
    <s v="Librería Saulo"/>
    <s v="José Luis Cruz Corchado"/>
    <s v="Matriz"/>
    <n v="1"/>
    <x v="681"/>
    <s v="Atlacomulco"/>
    <n v="57720"/>
    <s v="México"/>
    <n v="15"/>
    <s v="Nezahualcóyotl"/>
    <s v="5797 3820"/>
    <s v="-"/>
    <s v="5797 9628"/>
    <s v="saulo11@hotmail.com"/>
    <s v="N.d."/>
    <s v="Elizabeth Rosas / Verónica"/>
    <s v="Encargada / Empleada"/>
    <s v="José Luis Cruz Corchado"/>
    <s v="Propietario"/>
    <s v="Librería"/>
    <n v="1"/>
    <m/>
    <n v="0"/>
    <n v="0"/>
    <n v="1985"/>
    <n v="1985"/>
    <s v="General "/>
    <n v="1"/>
    <s v=""/>
    <s v=""/>
    <s v="No"/>
    <n v="0"/>
    <s v="Sí"/>
    <n v="1"/>
    <s v="No"/>
    <n v="2"/>
    <s v="Porrúa, Richmond, Vincen Vives"/>
    <n v="80"/>
    <n v="0"/>
    <n v="16"/>
    <n v="96"/>
    <n v="2"/>
    <n v="60"/>
    <n v="40"/>
    <n v="0"/>
    <n v="0"/>
    <n v="100"/>
    <s v="Promover los libros en los colegios. "/>
    <s v="Sí"/>
    <n v="1"/>
    <s v="Sí"/>
    <n v="1"/>
    <s v="Sí"/>
    <n v="1"/>
    <s v="Sí"/>
    <n v="1"/>
    <s v="No"/>
    <n v="2"/>
    <s v="No"/>
    <n v="2"/>
    <s v="Proyecto o empresa unipersonal"/>
    <s v="Proyecto o empresa unipersonal"/>
    <s v="sí"/>
  </r>
  <r>
    <s v="O.k. Toda…"/>
    <s v="Terminada"/>
    <s v="Terminada. Reenviado el 8 de noviembre a las 11:16 hrs., y el  5 de septiembre a las 15:45 hrs., hablé con la C.P. Nelly Alejandre, y me dijo que volviera a reenviar la información. Teléfono 01 228 818 4024."/>
    <x v="685"/>
    <n v="470"/>
    <n v="470"/>
    <s v="Librería Universitaria"/>
    <s v="Patronato Pro Universidad Veracruzana, A.C."/>
    <s v="Matriz"/>
    <n v="1"/>
    <x v="682"/>
    <s v="Centro"/>
    <n v="91000"/>
    <s v="Veracruz"/>
    <n v="30"/>
    <s v="Xalapa"/>
    <s v="01 228 817 6539 / 818-4024 "/>
    <s v="01 228 841 5160"/>
    <s v="01 228 841 5160"/>
    <s v="mayoreosbu@hotmail.com"/>
    <s v="N.d."/>
    <s v="Josefina Hernández / Humberto Ribera"/>
    <s v="Directora general / Administrador"/>
    <s v="Alberto Rodríguez Mancilla"/>
    <s v="Director general"/>
    <s v="Librería"/>
    <n v="1"/>
    <m/>
    <n v="0"/>
    <n v="0"/>
    <n v="1965"/>
    <n v="1965"/>
    <s v="General con área de especialización"/>
    <n v="2"/>
    <s v="Libros Universitarios"/>
    <s v="Universitarios"/>
    <s v="No"/>
    <n v="0"/>
    <s v="Sí"/>
    <n v="1"/>
    <s v="No"/>
    <n v="2"/>
    <s v="Porrúa"/>
    <n v="250"/>
    <n v="80"/>
    <n v="20"/>
    <n v="350"/>
    <n v="6"/>
    <n v="85"/>
    <n v="10"/>
    <n v="5"/>
    <n v="0"/>
    <n v="100"/>
    <s v="Presentaciones de libros"/>
    <s v="Sí"/>
    <n v="1"/>
    <s v="Sí"/>
    <n v="1"/>
    <s v="Sí"/>
    <n v="1"/>
    <s v="Sí"/>
    <n v="1"/>
    <s v="Sí"/>
    <n v="1"/>
    <s v="Sí"/>
    <n v="1"/>
    <n v="4000000"/>
    <s v="Micro"/>
    <s v="sí"/>
  </r>
  <r>
    <s v="O.k. Toda…"/>
    <s v="Terminada"/>
    <s v="Terminada"/>
    <x v="686"/>
    <n v="470"/>
    <n v="470"/>
    <s v="Librería Universitaria"/>
    <s v="Patronato Pro Universidad Veracruzana, A.C."/>
    <s v="Sucursal"/>
    <n v="2"/>
    <x v="683"/>
    <s v="Centro"/>
    <n v="94500"/>
    <s v="Veracruz"/>
    <m/>
    <s v="Córdoba"/>
    <s v="01 271 712 5880"/>
    <m/>
    <m/>
    <s v="N.d."/>
    <s v="N.d."/>
    <s v="Victoria Landeros"/>
    <s v="Encargada"/>
    <s v="Alberto Rodríguez Mancilla"/>
    <s v="Director general"/>
    <s v="Librería"/>
    <n v="1"/>
    <m/>
    <n v="0"/>
    <n v="0"/>
    <n v="1992"/>
    <n v="1992"/>
    <s v="General"/>
    <m/>
    <s v="Libros Universitarios"/>
    <s v="Universitarios"/>
    <s v="No"/>
    <m/>
    <s v="Sí"/>
    <n v="1"/>
    <s v="No"/>
    <n v="2"/>
    <s v="Porrúa"/>
    <n v="4"/>
    <n v="0"/>
    <n v="2.5"/>
    <n v="6.5"/>
    <n v="2"/>
    <n v="100"/>
    <n v="0"/>
    <n v="0"/>
    <n v="0"/>
    <n v="100"/>
    <s v="no"/>
    <s v="Sí"/>
    <n v="1"/>
    <s v="Sí"/>
    <n v="1"/>
    <s v="No"/>
    <n v="2"/>
    <s v="No"/>
    <n v="2"/>
    <s v="No"/>
    <n v="2"/>
    <s v="No"/>
    <n v="2"/>
    <s v="N.d."/>
    <m/>
    <s v="sí"/>
  </r>
  <r>
    <m/>
    <s v="Terminada"/>
    <s v="Terminada. Según, mismos datos. "/>
    <x v="687"/>
    <n v="471"/>
    <n v="471"/>
    <s v="Librería Universitaria Otay"/>
    <s v="Librería Universitaria Otay, S.A. de C.V."/>
    <s v="Sucursal"/>
    <n v="2"/>
    <x v="684"/>
    <s v="Revolución"/>
    <n v="22400"/>
    <s v="Baja California"/>
    <n v="2"/>
    <s v="Tijuana"/>
    <s v="01 664 686 1935"/>
    <s v="01 664 622 5012"/>
    <s v="01 664 686 2166"/>
    <s v="libreria_universitaria_tj@yahoo.com.mx"/>
    <s v="N.d."/>
    <s v="Adriana Segundo Navarro"/>
    <s v="Encargada"/>
    <s v="Agustina Segundo Navarro"/>
    <s v="Representante"/>
    <s v="Librería"/>
    <n v="1"/>
    <m/>
    <n v="0"/>
    <n v="0"/>
    <d v="2007-02-01T00:00:00"/>
    <n v="2007"/>
    <s v="Especializada"/>
    <n v="3"/>
    <s v="Libros Universitarios"/>
    <s v="Universitarios"/>
    <s v="No"/>
    <n v="0"/>
    <s v="No"/>
    <n v="2"/>
    <s v="No"/>
    <n v="2"/>
    <s v="Nadie"/>
    <n v="45"/>
    <n v="10"/>
    <n v="10"/>
    <n v="65"/>
    <n v="1"/>
    <n v="100"/>
    <n v="0"/>
    <n v="0"/>
    <n v="0"/>
    <n v="100"/>
    <s v="no"/>
    <s v="Sí"/>
    <n v="1"/>
    <s v="Sí"/>
    <n v="1"/>
    <s v="Sí"/>
    <n v="1"/>
    <s v="No"/>
    <n v="2"/>
    <s v="No"/>
    <n v="2"/>
    <s v="No"/>
    <n v="2"/>
    <s v="N.d."/>
    <s v="N.d."/>
    <n v="0"/>
  </r>
  <r>
    <s v="O.k. Toda…"/>
    <s v="Terminada"/>
    <s v="Terminada. Según, mismos datos. Reenviado el 3 de noviembre y el 30 de agosto, a las 4:24 p.m. Enviado el 16 de agosto, a las 5:19 p.m. "/>
    <x v="688"/>
    <n v="471"/>
    <n v="471"/>
    <s v="Librería Universitaria Otay"/>
    <s v="Librería Universitaria Otay, S.A. de C.V."/>
    <s v="Matriz"/>
    <n v="1"/>
    <x v="685"/>
    <s v="Zona Urbana Río Tijuana"/>
    <n v="25216"/>
    <s v="Baja California"/>
    <n v="2"/>
    <s v="Tijuana"/>
    <s v="01 664 634 2513"/>
    <s v="01 664 686 1935"/>
    <s v="01 664 634 2513"/>
    <s v="libreria_universitaria_tj@yahoo.com.mx"/>
    <s v="N.d."/>
    <s v="María Eugenia Segundo Navarro"/>
    <s v="Encargada"/>
    <s v="Agustina Segundo Navarro"/>
    <s v="Representante"/>
    <s v="Librería"/>
    <n v="1"/>
    <m/>
    <n v="0"/>
    <n v="0"/>
    <n v="1975"/>
    <n v="1975"/>
    <s v="Especializada"/>
    <n v="3"/>
    <s v="Libros Universitarios"/>
    <s v="Universitarios"/>
    <s v="Centro Comercial El Minarete"/>
    <n v="2"/>
    <s v="No"/>
    <n v="2"/>
    <s v="No"/>
    <n v="2"/>
    <s v="Nadie"/>
    <n v="45"/>
    <n v="10"/>
    <n v="10"/>
    <n v="65"/>
    <n v="1"/>
    <n v="100"/>
    <n v="0"/>
    <n v="0"/>
    <n v="0"/>
    <n v="100"/>
    <s v="no"/>
    <s v="Sí"/>
    <n v="1"/>
    <s v="Sí"/>
    <n v="1"/>
    <s v="Sí"/>
    <n v="1"/>
    <s v="No"/>
    <n v="2"/>
    <s v="No"/>
    <n v="2"/>
    <s v="No"/>
    <n v="2"/>
    <s v="N.d."/>
    <s v="N.d."/>
    <n v="0"/>
  </r>
  <r>
    <s v="O.k.  Falta la facturación. Hoy, 26 de agosto solicité este dato por por e-mail."/>
    <s v="Terminada"/>
    <s v="Terminada. Reenviado el 19 de octubre a las 5:25 p.m.  Enviado el 14 de septiembre, a las 5:12 p.m. Liliana, Encargada."/>
    <x v="689"/>
    <n v="472"/>
    <n v="472"/>
    <s v="Ediciones Vanguardia"/>
    <s v="José Luis Hernández Hernández"/>
    <s v="Matriz"/>
    <n v="1"/>
    <x v="686"/>
    <s v="Roma"/>
    <s v="06700"/>
    <s v="Distrito Federal"/>
    <n v="9"/>
    <s v="Cuauhtémoc"/>
    <s v="1998 1856"/>
    <s v="5207 6901"/>
    <s v="5207 6901"/>
    <s v="jhvanguardia@gmail.com"/>
    <s v="www.edicionesvanguardia.com"/>
    <s v="Daniel Barajas"/>
    <s v="Encargado"/>
    <s v="José Luis Hernández Hernández"/>
    <s v="Propietario"/>
    <s v="Librería"/>
    <n v="1"/>
    <m/>
    <n v="0"/>
    <n v="0"/>
    <n v="1996"/>
    <n v="1996"/>
    <s v="Especializada"/>
    <n v="3"/>
    <s v="Enciclopedias, Diccionarios infantiles y juveniles"/>
    <s v="Enciclopedias, Diccionarios infantiles y juveniles"/>
    <s v="No"/>
    <n v="0"/>
    <s v="Sí"/>
    <n v="1"/>
    <s v="No"/>
    <n v="2"/>
    <s v="Editorial Reymo, Océano Ediciones, Euroméxico"/>
    <n v="9"/>
    <n v="10"/>
    <n v="2"/>
    <n v="21"/>
    <n v="4"/>
    <n v="100"/>
    <n v="0"/>
    <n v="0"/>
    <n v="0"/>
    <n v="100"/>
    <s v="no"/>
    <s v="Sí"/>
    <n v="1"/>
    <s v="Sí"/>
    <n v="1"/>
    <s v="Sí"/>
    <n v="1"/>
    <s v="No"/>
    <n v="2"/>
    <s v="No"/>
    <n v="2"/>
    <s v="Sí"/>
    <n v="2"/>
    <s v="N.d."/>
    <s v="N.d."/>
    <s v="sí"/>
  </r>
  <r>
    <m/>
    <s v="Terminada"/>
    <s v="Terminada. La página web no esta funcionando. El 22 de diciembre, llamé pero me comentaron que el propietario estaba incapacitado, que volviera marcar a principios de enero de 2012. Reenviado el 20 de octubre a las 13:54 hrs. El 26/09/2011, a las 11:55 hrs., hablé con el hijo del señor Rey, y le dará el mensaje... El 8 de septiembre, después de las 9 de la mañana, de nuevo hablar con Erika, quien le preguntará al señor Rey, si recibió el e-mail. Enviado el 17 de agosto, a las 12:32 p.m. "/>
    <x v="690"/>
    <n v="473"/>
    <n v="473"/>
    <s v="Grupo Comercial Zambrano"/>
    <s v="Rey Zambrano Quezada"/>
    <s v="Matriz"/>
    <n v="1"/>
    <x v="687"/>
    <s v="Centro"/>
    <n v="40000"/>
    <s v="Guerrero"/>
    <n v="12"/>
    <s v="Iguala"/>
    <s v="01 733 333 3318"/>
    <s v="-"/>
    <s v="01 733 334 1401"/>
    <s v="reyzambranoq@hotmail.com"/>
    <s v="www.papeleriazambrano.com/"/>
    <s v="Erika Peña Alonso"/>
    <s v="Empleada de mostrador"/>
    <s v="Rey Zambrano Quezada"/>
    <s v="Propietario"/>
    <s v="Librería"/>
    <n v="1"/>
    <m/>
    <n v="0"/>
    <n v="0"/>
    <n v="1972"/>
    <n v="1972"/>
    <s v="General con área de especialización"/>
    <n v="3"/>
    <s v="Texto"/>
    <s v="Texto"/>
    <s v="No"/>
    <n v="0"/>
    <s v="No"/>
    <n v="1"/>
    <s v="No"/>
    <n v="2"/>
    <s v="Montenegro Editores, Trillas y Fernández"/>
    <n v="167"/>
    <n v="0"/>
    <n v="74"/>
    <n v="241"/>
    <n v="12"/>
    <n v="37"/>
    <n v="53"/>
    <n v="10"/>
    <n v="0"/>
    <n v="100"/>
    <s v="Papelería"/>
    <s v="Sí"/>
    <n v="1"/>
    <s v="No"/>
    <n v="2"/>
    <s v="No"/>
    <n v="2"/>
    <s v="No"/>
    <n v="2"/>
    <s v="No"/>
    <n v="1"/>
    <s v="No"/>
    <n v="2"/>
    <n v="1000000"/>
    <s v="Micro"/>
    <s v="sí"/>
  </r>
  <r>
    <m/>
    <s v="Terminada"/>
    <s v="Terminada. Pero el 6 de marzo a las 14:04 hrs., llamé a esta librería y me dijeron que marcará este número: 478 3688"/>
    <x v="691"/>
    <n v="473"/>
    <n v="473"/>
    <s v="Grupo Comercial Zambrano"/>
    <s v="Rey Zambrano Quezada"/>
    <s v="Sucursal"/>
    <n v="2"/>
    <x v="688"/>
    <s v="Centro"/>
    <n v="39106"/>
    <s v="Guerrero"/>
    <n v="12"/>
    <s v="Chilpancingo"/>
    <s v="01 747 472 2390"/>
    <s v="-"/>
    <s v="01 747 472 2390"/>
    <s v="reyzambranoq@hotmail.com"/>
    <s v="www.papeleriazambrano.com/"/>
    <s v="Rey Zambrano Quezada"/>
    <s v="Propietario"/>
    <s v="Rey Zambrano Quezada"/>
    <s v="Propietario"/>
    <s v="Librería"/>
    <n v="1"/>
    <m/>
    <n v="0"/>
    <n v="0"/>
    <n v="1992"/>
    <n v="1992"/>
    <s v="General con área de especialización"/>
    <n v="3"/>
    <s v="Texto"/>
    <s v="Texto"/>
    <s v="No"/>
    <n v="0"/>
    <s v="No"/>
    <n v="2"/>
    <s v="No"/>
    <n v="2"/>
    <s v="Nadie"/>
    <n v="184"/>
    <n v="400"/>
    <n v="16"/>
    <n v="600"/>
    <n v="22"/>
    <n v="37"/>
    <n v="53"/>
    <n v="10"/>
    <n v="0"/>
    <n v="100"/>
    <s v="Papelería"/>
    <s v="Sí"/>
    <n v="1"/>
    <s v="No"/>
    <n v="2"/>
    <s v="No"/>
    <n v="2"/>
    <s v="No"/>
    <n v="2"/>
    <s v="Sí"/>
    <n v="1"/>
    <s v="No"/>
    <n v="2"/>
    <s v="N.d."/>
    <s v="N.d."/>
    <s v="sí"/>
  </r>
  <r>
    <m/>
    <s v="Terminada"/>
    <s v="Incompleta. Volver a llamar porque quedaron pendientes los datos siguientes: e-mail y mt2. Terminada"/>
    <x v="692"/>
    <n v="473"/>
    <n v="473"/>
    <s v="Grupo Comercial Zambrano"/>
    <s v="Ramón Nezahualcóyotl Zambrano Hernández"/>
    <s v="Matriz"/>
    <n v="1"/>
    <x v="689"/>
    <s v="Centro"/>
    <n v="40200"/>
    <s v="Guerrero"/>
    <n v="12"/>
    <s v="Taxco de Alarcón"/>
    <s v="01 762 622 2345"/>
    <s v="-"/>
    <s v="01 762 622 2345"/>
    <s v="reyzambranoq@hotmail.com"/>
    <s v="www.papeleriazambrano.com/"/>
    <s v="María Teresa Ojeda"/>
    <s v="Cajera"/>
    <s v="Rey Zambrano Quezada"/>
    <s v="Propietario"/>
    <s v="Librería"/>
    <n v="1"/>
    <m/>
    <n v="0"/>
    <n v="0"/>
    <n v="1998"/>
    <n v="1998"/>
    <s v="General"/>
    <n v="3"/>
    <s v="Texto"/>
    <s v="Texto"/>
    <s v="No"/>
    <n v="0"/>
    <s v="No"/>
    <n v="2"/>
    <s v="No"/>
    <n v="2"/>
    <s v="Nadie"/>
    <n v="165"/>
    <n v="0"/>
    <n v="73"/>
    <n v="238"/>
    <n v="6"/>
    <n v="37"/>
    <n v="53"/>
    <n v="10"/>
    <n v="0"/>
    <n v="100"/>
    <s v="Papelería. Seminarios"/>
    <s v="Sí"/>
    <n v="1"/>
    <s v="Sí"/>
    <n v="2"/>
    <s v="No"/>
    <n v="2"/>
    <s v="No"/>
    <n v="2"/>
    <s v="No"/>
    <n v="1"/>
    <s v="No"/>
    <n v="2"/>
    <s v="N.d."/>
    <s v="N.d."/>
    <s v="sí"/>
  </r>
  <r>
    <m/>
    <s v="Terminada"/>
    <s v="Terminada. El 26 de septiembre a las 13:36 hrs., de nuevo hablé con el señor Eduardo y me comentó que le preguntará al señor Gerardo... El 19 de septiembre a las 12:00 hrs., intentar hablar con el señor Gerardo, porque hoy, 12/09/2011, le llamé pero me dijeron que lo operaron de los ojos... Hoy, 25 de agosto, a partir de las 3:00 de la tarde, intentar hablar con el señor Gerardo. Aquí las 3:00 allá la 1:00 p.m. Eduardo Ortiz. Enviado el 16 de agosto, a las 3:32 p.m."/>
    <x v="693"/>
    <n v="480"/>
    <n v="480"/>
    <s v="Librería y Papelería de Gerardo"/>
    <s v="Gerardo Navarro Pérez"/>
    <s v="Matriz"/>
    <n v="1"/>
    <x v="690"/>
    <s v="Centro"/>
    <s v="22000"/>
    <s v="Baja California"/>
    <n v="2"/>
    <s v="Tijuana"/>
    <s v="01 664 685 5473"/>
    <s v="-"/>
    <s v="01 664 688 2455"/>
    <s v="gnplibreria@gmail.com"/>
    <s v="N.d."/>
    <s v="Eduardo Ortiz / Gerardo Navarro Pérez"/>
    <s v="Gerente / Propietario"/>
    <s v="Gerardo Navarro Pérez"/>
    <s v="Propietario"/>
    <s v="Librería-papelería"/>
    <n v="3"/>
    <m/>
    <n v="0"/>
    <n v="0"/>
    <n v="1964"/>
    <n v="1964"/>
    <s v="General con área de especialización"/>
    <n v="3"/>
    <s v="Texto"/>
    <m/>
    <s v="No"/>
    <n v="0"/>
    <s v="Sí"/>
    <n v="1"/>
    <s v="No"/>
    <n v="2"/>
    <s v="Grijalbo, Alfaguara, Océano y Planeta"/>
    <n v="43"/>
    <n v="35"/>
    <n v="2"/>
    <n v="80"/>
    <n v="2"/>
    <n v="5"/>
    <n v="70"/>
    <n v="25"/>
    <n v="0"/>
    <n v="100"/>
    <s v="Papelería, periódicos y revistas"/>
    <s v="Sí"/>
    <n v="1"/>
    <s v="No"/>
    <n v="2"/>
    <s v="No"/>
    <n v="2"/>
    <s v="No"/>
    <n v="2"/>
    <s v="No"/>
    <n v="2"/>
    <s v="No"/>
    <n v="2"/>
    <n v="500000"/>
    <s v="Proyecto o empresa unipersonal"/>
    <s v="sí"/>
  </r>
  <r>
    <m/>
    <s v="Terminada"/>
    <s v="Terminada. Reenviado el 18 de octubre a las 14:14 hrs. Reenviado el 13 de septiembre a las 11:45 a.m., hablé con Vicky y me proporcionó otra dirección electrónica. El 31 de agosto, a las 13:22 hrs., marqué pero estaban ocupadas las líneas telefónicas. Enviado el 16 de agosto, a las 5:44 p.m. "/>
    <x v="694"/>
    <n v="486"/>
    <n v="486"/>
    <s v="Librería León"/>
    <s v="José León Esquivel"/>
    <s v="Matriz"/>
    <n v="1"/>
    <x v="691"/>
    <s v="Centro"/>
    <s v="72000"/>
    <s v="Puebla"/>
    <n v="21"/>
    <s v="Puebla"/>
    <s v="01 222 242 5979"/>
    <s v="01 222 242 3977"/>
    <s v="01 222 242 5979"/>
    <s v="librerialeon_puebla@hotmail.com"/>
    <s v="www.librerialeon.com.mx"/>
    <s v="Mary Vázquez"/>
    <s v="Empleada"/>
    <s v="José León Esquivel"/>
    <s v="Propietario"/>
    <s v="Librería"/>
    <n v="1"/>
    <m/>
    <n v="0"/>
    <n v="0"/>
    <n v="1965"/>
    <n v="1965"/>
    <s v="General "/>
    <n v="1"/>
    <m/>
    <s v=""/>
    <s v="No"/>
    <n v="0"/>
    <s v="Sí"/>
    <n v="1"/>
    <s v="No"/>
    <n v="2"/>
    <s v="Cifuentes, Colofón y Porrúa"/>
    <n v="200"/>
    <n v="0"/>
    <n v="20"/>
    <n v="220"/>
    <n v="7"/>
    <n v="40"/>
    <n v="60"/>
    <n v="0"/>
    <n v="0"/>
    <n v="100"/>
    <s v="Papelería y revistas. Entrega Foránea "/>
    <s v="Sí"/>
    <n v="1"/>
    <s v="Sí"/>
    <n v="1"/>
    <s v="Sí"/>
    <n v="1"/>
    <s v="Sí"/>
    <n v="1"/>
    <s v="Sí"/>
    <n v="1"/>
    <s v="Sí"/>
    <n v="1"/>
    <n v="1700000"/>
    <s v="Micro"/>
    <s v="sí"/>
  </r>
  <r>
    <m/>
    <s v="Terminada"/>
    <s v="Terminada. Reenviado el 7 de noviembre y el 18 de agosto, a las 12:17 p.m. Lorena Gómez del Castillo"/>
    <x v="695"/>
    <n v="488"/>
    <n v="488"/>
    <s v="Libros y Más"/>
    <s v="Susana Miranda Bours"/>
    <s v="Matriz"/>
    <n v="1"/>
    <x v="692"/>
    <s v="Centro"/>
    <s v="85000"/>
    <s v="Sonora"/>
    <n v="26"/>
    <s v="Cajeme"/>
    <s v="01 644 413 4709"/>
    <s v="01 644 413 3559"/>
    <s v="01 644 413 4709"/>
    <s v="librosymas2010@hotmail.com / librosymas@megared.net. "/>
    <s v="N.d."/>
    <s v="Lorena Gómez del Castillo Rangel"/>
    <s v="Administración"/>
    <s v="Susana Miranda Bours"/>
    <s v="Propietaria"/>
    <s v="Librería"/>
    <n v="1"/>
    <m/>
    <n v="0"/>
    <n v="0"/>
    <n v="2000"/>
    <n v="2000"/>
    <s v="General "/>
    <n v="1"/>
    <m/>
    <s v=""/>
    <s v="No"/>
    <n v="0"/>
    <s v="Sí"/>
    <n v="1"/>
    <s v="No"/>
    <n v="2"/>
    <s v="Random House Mondadori, Océano, Urano, Planeta, Santillana, Ediciones B y Bienes de Consumo"/>
    <n v="300"/>
    <n v="20"/>
    <n v="18"/>
    <n v="338"/>
    <n v="8"/>
    <n v="80"/>
    <n v="10"/>
    <n v="10"/>
    <n v="0"/>
    <n v="100"/>
    <s v="Audio-libros y cds de música clásica. Cursos de lectura, cuentacuentos para padres de familia, cursos de animación para la lectura."/>
    <s v="Sí"/>
    <n v="1"/>
    <s v="Sí"/>
    <n v="1"/>
    <s v="Sí"/>
    <n v="1"/>
    <s v="No"/>
    <n v="2"/>
    <s v="No"/>
    <n v="2"/>
    <s v="No"/>
    <n v="2"/>
    <n v="4853000"/>
    <s v="Micro"/>
    <s v="sí"/>
  </r>
  <r>
    <m/>
    <s v="Terminada"/>
    <s v="Terminada. De 9 a 18 hrs., y hora de comida de 2 a 3 p.m. Enviado el 9 de noviembre a las 15:09 hrs. Rebotado… Reenviado el 31 de octubre a las 14:12 hrs. El 7 de septiembre a las 5:35 p.m., hablé con la secretaria del señor José Francisco. Enviado el 17 de agosto, a las 12:32 p.m. "/>
    <x v="696"/>
    <n v="490"/>
    <n v="490"/>
    <s v="Bodeli Osnaya"/>
    <s v="José Francisco Osnaya Velázquez"/>
    <s v="Matriz"/>
    <n v="1"/>
    <x v="693"/>
    <s v="San Pedro Mártir"/>
    <n v="14650"/>
    <s v="Distrito Federal"/>
    <n v="9"/>
    <s v="Tlalpan"/>
    <s v="5655 4195"/>
    <s v="5573 0589"/>
    <s v="N.d."/>
    <s v="serclientes@bodeli.com.mx"/>
    <s v="www.bodeli.com.mx"/>
    <s v="Graciela Osnaya"/>
    <s v="Gerente Administrativo"/>
    <s v="José Francisco Osnaya Velázquez"/>
    <s v="Propietario"/>
    <s v="Librería"/>
    <n v="1"/>
    <m/>
    <n v="0"/>
    <n v="0"/>
    <n v="1990"/>
    <n v="1990"/>
    <s v="Especializada"/>
    <n v="3"/>
    <s v="Inglés, Francés"/>
    <s v="Inglés, Francés"/>
    <s v="Centro Comercial"/>
    <n v="2"/>
    <s v="Sí"/>
    <n v="1"/>
    <s v="Sí"/>
    <n v="1"/>
    <s v="McGraw-Hill y Pearson "/>
    <n v="20"/>
    <n v="150"/>
    <n v="60"/>
    <n v="230"/>
    <n v="15"/>
    <n v="100"/>
    <n v="0"/>
    <n v="0"/>
    <n v="0"/>
    <n v="100"/>
    <s v="no"/>
    <s v="Sí"/>
    <n v="1"/>
    <s v="Sí"/>
    <n v="1"/>
    <s v="Sí"/>
    <n v="1"/>
    <s v="Sí"/>
    <n v="1"/>
    <s v="Sí"/>
    <n v="1"/>
    <s v="Sí"/>
    <n v="1"/>
    <s v="Mediana"/>
    <s v="Mediana"/>
    <s v="no"/>
  </r>
  <r>
    <m/>
    <s v="Terminada"/>
    <s v="Terminada. El 23 de febrero a las 14:39 hrs., marqué pero no estaba la persona que me puede ayudar con esta actualización. El 6 de octubre a las 13:39 hrs., hablé con Rosa Hernández y me dijo que no tiene computadora ni fax. Al Sr. Adolfo lo puedo localizar por la tarde. "/>
    <x v="697"/>
    <n v="491"/>
    <n v="491"/>
    <s v="Librería Sainos"/>
    <s v="Adolfo Sainos Contreras"/>
    <s v="Matriz"/>
    <n v="1"/>
    <x v="694"/>
    <s v="Jardín Balbuena"/>
    <n v="15900"/>
    <s v="Distrito Federal"/>
    <n v="9"/>
    <s v="Venustiano Carranza"/>
    <s v="5552 5453"/>
    <s v="-"/>
    <s v="N.d."/>
    <s v="N.d."/>
    <s v="N.d."/>
    <s v="Rosa Hernández / Elizabeth Michua"/>
    <s v="Encargada"/>
    <s v="Adolfo Sainos Contreras"/>
    <s v="Propietario"/>
    <s v="Librería"/>
    <n v="1"/>
    <m/>
    <n v="0"/>
    <n v="0"/>
    <n v="1985"/>
    <n v="1985"/>
    <s v="General "/>
    <n v="1"/>
    <s v=""/>
    <s v=""/>
    <s v="No"/>
    <n v="0"/>
    <s v="No"/>
    <n v="2"/>
    <s v="No"/>
    <n v="2"/>
    <s v="Nadie"/>
    <n v="9"/>
    <n v="0"/>
    <n v="1"/>
    <n v="10"/>
    <n v="2"/>
    <n v="50"/>
    <n v="20"/>
    <n v="30"/>
    <n v="0"/>
    <n v="100"/>
    <s v="Regalos"/>
    <s v="No"/>
    <n v="2"/>
    <s v="No"/>
    <n v="2"/>
    <s v="No"/>
    <n v="2"/>
    <s v="No"/>
    <n v="2"/>
    <s v="No"/>
    <n v="2"/>
    <s v="No"/>
    <n v="2"/>
    <s v="N.d."/>
    <s v="N.d."/>
    <s v="sí"/>
  </r>
  <r>
    <m/>
    <s v="Terminada"/>
    <s v="Terminada. Llamar a las oficinas generales, porque estas mujercitas no me quisieron ayudar. El próximo lunes, 12 de diciembre, volver a llamar a partir de las 4:30 p.m. Reenviado el 3 de noviembre y el 30 de agosto, a las 11:35 a.m. Enviado el 16 de agosto, a las 4:56 p.m. "/>
    <x v="698"/>
    <n v="498"/>
    <n v="498"/>
    <s v="Ediciones B de México"/>
    <s v="Ediciones B de México, S.A de C.V."/>
    <s v="Matriz"/>
    <n v="1"/>
    <x v="695"/>
    <s v="Centro Histórico"/>
    <s v="06002"/>
    <s v="Distrito Federal"/>
    <n v="9"/>
    <s v="Cuauhtémoc"/>
    <s v="5522 0805"/>
    <s v="1101 0660 "/>
    <s v="N.d."/>
    <s v="libreria@edicionesb.com"/>
    <s v="www.edicionesb.mx"/>
    <s v="Gabriela Enciso / Yazmín López"/>
    <s v="Encargada / Gerente de Crédito y Cobranza"/>
    <s v="Ángeles Armendáriz"/>
    <s v="Responsable de Librería"/>
    <s v="Editorial"/>
    <n v="2"/>
    <s v="General"/>
    <n v="1"/>
    <n v="0"/>
    <n v="1997"/>
    <n v="1997"/>
    <s v="General "/>
    <n v="1"/>
    <m/>
    <s v=""/>
    <s v="Pasaje Pino Suárez-Zócalo "/>
    <n v="3"/>
    <s v="Sí"/>
    <n v="1"/>
    <s v="Sí"/>
    <n v="1"/>
    <s v="Nadie"/>
    <n v="38"/>
    <n v="3"/>
    <n v="2"/>
    <n v="43"/>
    <n v="2"/>
    <n v="100"/>
    <n v="0"/>
    <n v="0"/>
    <n v="0"/>
    <n v="100"/>
    <s v="no"/>
    <s v="Sí"/>
    <n v="1"/>
    <s v="Sí"/>
    <n v="2"/>
    <s v="Sí"/>
    <n v="1"/>
    <s v="No"/>
    <n v="2"/>
    <s v="Sí"/>
    <n v="1"/>
    <s v="No"/>
    <n v="2"/>
    <s v="2010 $679,205.00 y 2011 $641,610.00"/>
    <s v="Proyecto o empresa unipersonal"/>
    <s v="no"/>
  </r>
  <r>
    <m/>
    <s v="Terminada"/>
    <s v="Terminada. 1102-1300 ext. 270 Editorial"/>
    <x v="699"/>
    <n v="500"/>
    <n v="500"/>
    <s v="Librería Larousse"/>
    <s v="Ediciones Larousse, S.A de C.V."/>
    <s v="Sucursal"/>
    <n v="2"/>
    <x v="696"/>
    <s v="Centro Histórico"/>
    <s v="06090"/>
    <s v="Distrito Federal"/>
    <n v="9"/>
    <s v="Cuauhtémoc"/>
    <s v="5522 1290"/>
    <s v="-"/>
    <s v="N.d."/>
    <s v="libreriapinosuarez@larousse.com.mx"/>
    <s v="www.larousse.com.mx"/>
    <s v="Consuelo Acosta"/>
    <s v="Encargada"/>
    <s v="Ángel Rivera"/>
    <s v="Encargado de Librerías y ferias internaciónales"/>
    <s v="Editorial"/>
    <n v="2"/>
    <s v="Propio"/>
    <n v="2"/>
    <n v="0"/>
    <n v="1997"/>
    <n v="1997"/>
    <s v="General con área de especialización"/>
    <n v="2"/>
    <s v="Diccionarios"/>
    <s v="Diccionarios"/>
    <s v="Pasaje Pino Suárez-Zócalo "/>
    <n v="3"/>
    <s v="Sí"/>
    <n v="1"/>
    <s v="No"/>
    <n v="2"/>
    <s v="Grupo Anaya, CLE Internacional"/>
    <n v="38"/>
    <n v="0"/>
    <n v="2"/>
    <n v="40"/>
    <n v="1"/>
    <n v="50"/>
    <n v="50"/>
    <n v="0"/>
    <n v="0"/>
    <n v="100"/>
    <s v="no"/>
    <s v="Sí"/>
    <n v="1"/>
    <s v="Sí"/>
    <n v="1"/>
    <s v="Sí"/>
    <n v="1"/>
    <s v="Sí"/>
    <n v="1"/>
    <s v="Sí"/>
    <n v="1"/>
    <s v="Sí"/>
    <n v="1"/>
    <n v="1150000"/>
    <s v="Micro"/>
    <m/>
  </r>
  <r>
    <m/>
    <s v="Terminada"/>
    <s v="Terminada. Reenviado el 24 de octubre a las 13:48 hrs. Por e-mail, confirmación de recibido el martes 16 de agosto a las 3:39 p.m."/>
    <x v="700"/>
    <n v="506"/>
    <n v="506"/>
    <s v="Librería Época"/>
    <s v="Editorial Epoca, S.A. de C.V."/>
    <s v="Matriz"/>
    <n v="1"/>
    <x v="697"/>
    <s v="Centro Histórico"/>
    <s v="06090"/>
    <s v="Distrito Federal"/>
    <n v="9"/>
    <s v="Cuauhtémoc"/>
    <s v="5522 3130"/>
    <s v="-"/>
    <s v="N.d."/>
    <s v="edesa2004@prodigy.net.mx"/>
    <s v="www.editorialepoca.com"/>
    <s v="Daniel Valdez Flores"/>
    <s v="Responsable de Librería"/>
    <s v="Juan Carlos Rendón"/>
    <s v="Director Administrativo"/>
    <s v="Editorial"/>
    <n v="2"/>
    <s v="Propio"/>
    <n v="2"/>
    <n v="0"/>
    <n v="2004"/>
    <n v="2004"/>
    <s v="General "/>
    <n v="1"/>
    <m/>
    <s v=""/>
    <s v="Pasaje Pino Suárez-Zócalo "/>
    <n v="3"/>
    <s v="No"/>
    <n v="2"/>
    <s v="No"/>
    <n v="2"/>
    <s v="Nadie"/>
    <n v="30"/>
    <n v="0"/>
    <n v="2"/>
    <n v="32"/>
    <n v="1"/>
    <n v="100"/>
    <n v="0"/>
    <n v="0"/>
    <n v="0"/>
    <n v="100"/>
    <s v="no"/>
    <s v="Sí"/>
    <n v="1"/>
    <s v="Sí"/>
    <n v="1"/>
    <s v="Sí"/>
    <n v="1"/>
    <s v="No"/>
    <n v="2"/>
    <s v="Sí"/>
    <n v="1"/>
    <s v="No"/>
    <n v="2"/>
    <s v="N.d."/>
    <s v="N.d."/>
    <s v="sí"/>
  </r>
  <r>
    <s v="O.k. Toda…"/>
    <s v="Terminada"/>
    <s v="Terminada. El 21 de diciembre a las 12:00 hrs., llamé pero estaba la contestadora. "/>
    <x v="701"/>
    <n v="506"/>
    <n v="506"/>
    <s v="Librería Época"/>
    <s v="Editorial Epoca, S.A. de C.V."/>
    <s v="Sucursal"/>
    <n v="2"/>
    <x v="698"/>
    <s v="Centro Histórico"/>
    <s v="06091"/>
    <s v="Distrito Federal"/>
    <n v="9"/>
    <s v="Cuauhtémoc"/>
    <s v="5512 7605"/>
    <s v="-"/>
    <s v="5512 7605"/>
    <s v="edesa2004@prodigy.net.mx"/>
    <s v="www.editorialepoca.com"/>
    <s v="José Ronaldo Duarte / Alejandra Martínez"/>
    <s v="Responsable de Librería"/>
    <s v="Juan Carlos Rendón"/>
    <s v="Director Administrativo"/>
    <s v="Editorial"/>
    <n v="2"/>
    <s v="General"/>
    <n v="1"/>
    <n v="0"/>
    <n v="2006"/>
    <n v="2006"/>
    <s v="General "/>
    <n v="1"/>
    <m/>
    <s v=""/>
    <s v="No"/>
    <n v="0"/>
    <s v="No"/>
    <n v="2"/>
    <s v="No"/>
    <n v="2"/>
    <s v="Nadie"/>
    <n v="48"/>
    <n v="50"/>
    <n v="2"/>
    <n v="100"/>
    <n v="3"/>
    <n v="100"/>
    <n v="0"/>
    <n v="0"/>
    <n v="0"/>
    <n v="100"/>
    <s v="no"/>
    <s v="Sí"/>
    <n v="1"/>
    <s v="Sí"/>
    <n v="1"/>
    <s v="Sí"/>
    <n v="1"/>
    <s v="Sí"/>
    <n v="1"/>
    <s v="Sí"/>
    <n v="1"/>
    <s v="No"/>
    <n v="2"/>
    <s v="N.d."/>
    <s v="N.d."/>
    <s v="sí"/>
  </r>
  <r>
    <s v="Noviembre 19, 2009, hoy hablé con Maricela y me ayudó con la actualización… pero no supo decirme los porcentajes ni la facturación. A Maricela le proporcioné el número telefónico lada sin costo de la CANIEM, para que a su vez se lo dé al señor Erik y se c"/>
    <s v="Terminada"/>
    <s v="Terminada. Confirmación de recibido el 4 de noviembre... Reenviado el 3 de noviembre y el 28/09/2011 a las 3:08 p.m., hablé con Rafael Mendoza, asistente del Lic. Juan Carlos... Alrededor de las 3 de la tarde, del 28/09/2011, volver a llamar para contactar a la secretaria del señor Rivas.  Llamar directamente a la editorial para contactar al señor… teléfono: 5359-1111. Enviado el 16 de agosto, a las 4:56 p.m. "/>
    <x v="702"/>
    <n v="507"/>
    <n v="507"/>
    <s v="Librería Esfinge"/>
    <s v="Editorial Esfinge, S. de R. L. de C.V."/>
    <s v="Matriz"/>
    <n v="1"/>
    <x v="699"/>
    <s v="Centro Histórico"/>
    <s v="06600"/>
    <s v="Distrito Federal"/>
    <n v="9"/>
    <s v="Cuauhtémoc"/>
    <s v="5522 1364 "/>
    <s v="5522 1763"/>
    <s v="N.d."/>
    <s v="libreria@esfinge.com.mx"/>
    <s v="www.esfinge.com.mx"/>
    <s v="Alfredo Zepeda García"/>
    <s v="Responsable"/>
    <s v="Gerardo Flores/ Juan Carlos Rivas"/>
    <s v="Director Comercial"/>
    <s v="Editorial"/>
    <n v="2"/>
    <s v="Propio"/>
    <n v="2"/>
    <n v="0"/>
    <n v="1997"/>
    <n v="1997"/>
    <s v="Especializada"/>
    <n v="3"/>
    <s v="Texto"/>
    <s v="Texto"/>
    <s v="Pasaje Pino Suarez-Zócalo "/>
    <n v="3"/>
    <s v="Sí"/>
    <n v="2"/>
    <s v="No"/>
    <n v="2"/>
    <s v="Cidcli y Coedición Latinoamericana"/>
    <n v="38"/>
    <n v="0"/>
    <n v="2"/>
    <n v="40"/>
    <n v="2"/>
    <n v="20"/>
    <n v="80"/>
    <n v="0"/>
    <n v="0"/>
    <n v="100"/>
    <s v="no"/>
    <s v="Sí"/>
    <n v="1"/>
    <s v="Sí"/>
    <n v="1"/>
    <s v="No"/>
    <n v="2"/>
    <s v="No"/>
    <n v="2"/>
    <s v="Sí"/>
    <n v="1"/>
    <s v="No"/>
    <n v="2"/>
    <n v="400000"/>
    <s v="Proyecto o empresa unipersonal"/>
    <m/>
  </r>
  <r>
    <s v="El jueves 13 de agosto, volver a marcar alrededor de las 15:30 hrs., para que la señora Beatriz me diga la facturación anual. También pedirle el correo electrónico para enviarle los beneficios… de la Caniem."/>
    <s v="Terminada"/>
    <s v="Terminada. El martes, 6 de diciembre, intentar hablar con el señor Galindo. Reenviado el 22 de septiembre a las 13:42 hrs. El 8/09/2011, comunicarme con el señor Edgar Galindo, quien le preguntará e Rogelio, acerca del e-mail.  El 7 de septiembre, de nuevo volver a llamar. Enviado el 17 de agosto, a las 12.32 p.m."/>
    <x v="703"/>
    <n v="509"/>
    <n v="509"/>
    <s v="Librería Grijalbo"/>
    <s v="Rogelio Álvaro Galindo Dolores"/>
    <s v="Matriz"/>
    <n v="1"/>
    <x v="700"/>
    <s v="Centro Histórico"/>
    <s v="06060"/>
    <s v="Distrito Federal"/>
    <n v="9"/>
    <s v="Cuauhtémoc"/>
    <s v="5522 1520"/>
    <s v="044 55 1812 3553"/>
    <s v="5522 3801"/>
    <s v="rogeliogalindo@hotmail.com"/>
    <s v="N.d."/>
    <s v="Rogelio Galindo Dolores"/>
    <s v="Propietario"/>
    <s v="Rogelio Galindo Dolores"/>
    <s v="Propietario"/>
    <s v="Editorial"/>
    <n v="2"/>
    <s v="Propio"/>
    <n v="2"/>
    <n v="0"/>
    <n v="2005"/>
    <n v="2005"/>
    <s v="General "/>
    <n v="1"/>
    <m/>
    <s v=""/>
    <s v="Pasaje Pino Suarez-Zócalo "/>
    <n v="3"/>
    <s v="No"/>
    <n v="2"/>
    <s v="No"/>
    <n v="2"/>
    <s v="Nadie"/>
    <n v="76"/>
    <n v="0"/>
    <n v="4"/>
    <n v="80"/>
    <n v="4"/>
    <n v="100"/>
    <n v="0"/>
    <n v="0"/>
    <n v="0"/>
    <n v="100"/>
    <s v="no"/>
    <s v="Sí"/>
    <n v="1"/>
    <s v="Sí"/>
    <n v="1"/>
    <s v="Sí"/>
    <n v="1"/>
    <s v="No"/>
    <n v="2"/>
    <s v="Sí"/>
    <n v="1"/>
    <s v="No"/>
    <n v="2"/>
    <n v="950000"/>
    <s v="Proyecto o empresa unipersonal"/>
    <s v="sí"/>
  </r>
  <r>
    <s v="Diciembre 15. Hoy, hablé con la señora Silvia y me dijo que se reserva el dato de facturación de la casa matriz y la sucursal, porque desconfia... También me comentó que deberíamos de cambiar el formato de este cuestionario... 13:00 hrs. Diciembre 15, 200"/>
    <s v="Terminada"/>
    <s v="Terminada. El martes, 6 de diciembre, intentar hablar con el señor Galindo. R"/>
    <x v="704"/>
    <n v="509"/>
    <n v="509"/>
    <s v="Librería Plaza y Janés"/>
    <s v="Rogelio Álvaro Galindo Dolores"/>
    <s v="Sucursal"/>
    <n v="2"/>
    <x v="701"/>
    <s v="Centro Histórico"/>
    <s v="06040"/>
    <s v="Distrito Federal"/>
    <n v="9"/>
    <s v="Cuauhtémoc"/>
    <s v="5522 3801"/>
    <s v="044 55 1812 3553"/>
    <s v="5522 3801"/>
    <s v="rogeliogalindo@hotmail.com"/>
    <s v="N.d."/>
    <s v="Rogelio Galindo Dolores"/>
    <s v="Propietario"/>
    <s v="Rogelio Galindo Dolores"/>
    <s v="Propietario"/>
    <s v="Editorial"/>
    <n v="2"/>
    <s v="Propio"/>
    <n v="2"/>
    <n v="0"/>
    <n v="1999"/>
    <n v="1999"/>
    <s v="General"/>
    <n v="1"/>
    <m/>
    <s v=""/>
    <s v="Pasaje Pino Suarez-Zócalo "/>
    <n v="3"/>
    <s v="No"/>
    <n v="2"/>
    <s v="No"/>
    <n v="2"/>
    <s v="Nadie"/>
    <n v="38"/>
    <n v="0"/>
    <n v="2"/>
    <n v="40"/>
    <n v="2"/>
    <n v="100"/>
    <n v="0"/>
    <n v="0"/>
    <n v="0"/>
    <n v="100"/>
    <s v="no"/>
    <s v="Sí"/>
    <n v="1"/>
    <s v="Sí"/>
    <n v="1"/>
    <s v="Sí"/>
    <n v="1"/>
    <s v="No"/>
    <n v="2"/>
    <s v="Sí"/>
    <n v="1"/>
    <s v="No"/>
    <n v="2"/>
    <s v="N.d."/>
    <s v="N.d."/>
    <s v="sí"/>
  </r>
  <r>
    <s v="Llamar el próximo lunes 21 de diciembre, para que la señora Silvia me diga los mt2 de la sucursal.  Diciembre 15. Hoy, hablé con la señora Silvia y me dijo que se reserva el dato de facturación de la casa matriz y la sucursal, porque desconfia... También "/>
    <s v="Terminada"/>
    <s v="Terminada. El martes, 6 de diciembre, intentar comunicarme con el encargado. Por e-mail, confirmación de recibido el 25/10/2011 a las 6:08 p.m. Otra vez, reenviado el 24 de octubre a las 4:51 hrs. Confirmación de recibido, el lunes 29 de agosto, a las 13:21 hrs. Reenviado el 25 de agosto, a las 13:50 hrs. Enviado el 16 de agosto, a las 4:02 p.m. 5115-4319"/>
    <x v="705"/>
    <n v="514"/>
    <n v="514"/>
    <s v="Librería Océano de México"/>
    <s v="Editorial Océano de México, S.A. de C.V."/>
    <s v="Matriz"/>
    <n v="1"/>
    <x v="702"/>
    <s v="Centro Histórico"/>
    <s v="06090"/>
    <s v="Distrito Federal"/>
    <n v="9"/>
    <s v="Cuauhtémoc"/>
    <s v="5522 1079"/>
    <s v="5522 1344"/>
    <s v="N.d."/>
    <s v="info@oceano.com.mx"/>
    <s v="www.oceano.mx"/>
    <s v="Alberto Gómez / Raúl Gómez"/>
    <s v="Responsable de Librería / Encargado"/>
    <s v="Alberto Gómez"/>
    <s v="Responsable de Librería "/>
    <s v="Editorial"/>
    <n v="2"/>
    <s v="General"/>
    <n v="1"/>
    <n v="0"/>
    <n v="1997"/>
    <n v="1997"/>
    <s v="General"/>
    <n v="1"/>
    <m/>
    <s v=""/>
    <s v="Pasaje Pino Suarez-Zócalo "/>
    <n v="3"/>
    <s v="Sí"/>
    <n v="1"/>
    <s v="Sí"/>
    <n v="1"/>
    <s v="Nadie"/>
    <n v="38"/>
    <n v="0"/>
    <n v="2"/>
    <n v="40"/>
    <n v="2"/>
    <n v="100"/>
    <n v="0"/>
    <n v="0"/>
    <n v="0"/>
    <n v="100"/>
    <s v="no"/>
    <s v="Sí"/>
    <n v="2"/>
    <s v="Sí"/>
    <m/>
    <s v="Sí"/>
    <n v="2"/>
    <s v="No"/>
    <n v="2"/>
    <s v="Sí"/>
    <n v="2"/>
    <s v="Sí"/>
    <n v="1"/>
    <n v="962166"/>
    <s v="Proyecto o empresa unipersonal"/>
    <m/>
  </r>
  <r>
    <s v="O.k. Toda… La C.P. Alma Delia Duarte Ochoa me dijo la facturación y los porcentajes. Teléfono 01 686 566 1470"/>
    <s v="Terminada"/>
    <s v="Terminada"/>
    <x v="706"/>
    <n v="516"/>
    <n v="516"/>
    <s v="Editorial Pax México"/>
    <s v="Editorial Pax México,  Librería Carlos Cesarman S. A. "/>
    <s v="Sucursal"/>
    <n v="2"/>
    <x v="703"/>
    <s v="Centro Histórico"/>
    <s v="06090"/>
    <s v="Distrito Federal"/>
    <n v="9"/>
    <s v="Cuauhtémoc"/>
    <s v="5522 3672"/>
    <s v="5522 3909"/>
    <s v="5524 3672"/>
    <s v="editorialpax@editorialpax.com"/>
    <s v="www.editorialpax.com"/>
    <s v="Blanca Estela Pérez"/>
    <s v="Responsable de la Librería"/>
    <s v="Rigo García"/>
    <s v="Director Comercial"/>
    <s v="Editorial"/>
    <n v="2"/>
    <s v="General"/>
    <n v="1"/>
    <n v="0"/>
    <n v="1997"/>
    <n v="1997"/>
    <s v="General con área de especialización"/>
    <n v="2"/>
    <s v="Psicología, pedagogía, Arquitectura y Superación Personal"/>
    <s v="Psicología, pedagogía, Arquitectura y Superación Personal"/>
    <s v="Pasaje Pino Suarez-Zócalo "/>
    <n v="3"/>
    <s v="Sí"/>
    <n v="1"/>
    <s v="Sí"/>
    <n v="1"/>
    <s v="No"/>
    <n v="30"/>
    <n v="0"/>
    <n v="2"/>
    <n v="32"/>
    <n v="1"/>
    <n v="80"/>
    <n v="20"/>
    <n v="0"/>
    <n v="0"/>
    <n v="100"/>
    <s v="no"/>
    <s v="Sí"/>
    <n v="1"/>
    <s v="Sí"/>
    <n v="1"/>
    <s v="Sí"/>
    <n v="1"/>
    <s v="No"/>
    <n v="2"/>
    <s v="Sí"/>
    <n v="1"/>
    <s v="Sí"/>
    <n v="1"/>
    <n v="60000"/>
    <s v="Proyecto o empresa unipersonal"/>
    <s v="no"/>
  </r>
  <r>
    <s v="O.k. Toda… La C.P. Alma Delia Duarte Ochoa me dijo la facturación y los porcentajes. Teléfono 01 686 566 1470"/>
    <s v="Terminada"/>
    <s v="Terminada. Reenviado el 15 de diciembre a las 4:58 p.m., al director de comercialización, señor Merino. El 3 de noviembre, me comuniqué con Tere y le reenviará los datos al director de comercialización. Por e-mail, confirmación de recibido. Enviado el 17 de octubre a las 13:05 hrs. Hablé con Teresa Trejo, Asistente del Dir. Gral.  Rigo García, ya no labora ahí."/>
    <x v="707"/>
    <n v="516"/>
    <n v="516"/>
    <s v="Editorial Pax México"/>
    <s v="Editorial Pax México,  Librería Carlos Cesarman S. A. "/>
    <s v="Matriz"/>
    <n v="1"/>
    <x v="704"/>
    <s v="Santa Cruz Atoyac"/>
    <s v="03310"/>
    <s v="Distrito Federal"/>
    <n v="9"/>
    <s v="Benito Juárez"/>
    <s v="5605 7677"/>
    <m/>
    <s v="5605 7600"/>
    <s v="merino@editorialpax.com / editorialpax@editorialpax.com"/>
    <s v="www.editorialpax.com"/>
    <s v="Sandra Carmona Hidalgo"/>
    <s v="Recepción"/>
    <s v="Francisco Merino"/>
    <s v="Director Comercial"/>
    <s v="Editorial"/>
    <n v="2"/>
    <s v="General"/>
    <n v="1"/>
    <n v="0"/>
    <n v="1960"/>
    <n v="1960"/>
    <s v="General con área de especialización"/>
    <n v="2"/>
    <s v="Psicología, pedagogía, Arquitectura y Superación Personal"/>
    <s v="Psicología, pedagogía, Arquitectura y Superación Personal"/>
    <s v="No"/>
    <n v="0"/>
    <s v="Sí"/>
    <n v="1"/>
    <s v="Sí"/>
    <n v="1"/>
    <s v="No"/>
    <n v="30"/>
    <n v="80"/>
    <n v="40"/>
    <n v="150"/>
    <n v="1"/>
    <n v="80"/>
    <n v="20"/>
    <n v="0"/>
    <n v="0"/>
    <n v="100"/>
    <s v="no"/>
    <s v="Sí"/>
    <n v="1"/>
    <s v="Sí"/>
    <n v="1"/>
    <s v="Sí"/>
    <n v="1"/>
    <s v="No"/>
    <n v="2"/>
    <s v="Sí"/>
    <n v="1"/>
    <s v="Sí"/>
    <n v="1"/>
    <n v="1240000"/>
    <s v="Micro"/>
    <m/>
  </r>
  <r>
    <s v="O.k. Toda… La C.P. Alma Delia Duarte Ochoa me dijo la facturación y los porcentajes. Teléfono 01 686 566 1470"/>
    <s v="Terminada"/>
    <s v="Terminada"/>
    <x v="708"/>
    <n v="517"/>
    <n v="517"/>
    <s v="Centro Cultural Trillas "/>
    <s v="Editorial Trillas, S. A. de C. V."/>
    <s v="Sucursal"/>
    <n v="2"/>
    <x v="705"/>
    <s v="Centro"/>
    <n v="20000"/>
    <s v="Aguascalientes"/>
    <n v="1"/>
    <s v="Aguascalientes"/>
    <s v="01 449 915 3760 "/>
    <m/>
    <s v="01 449 918 4058"/>
    <s v="cctaguascalientes@prodigy.net.mx / cisnerosgerenciatrillasags@prodigy.net.mx / trillas_ags@yahoo.com.mx"/>
    <s v="www.etrillas.com.mx"/>
    <s v="Juan Gerardo Cerda Cisneros"/>
    <s v="Gerente"/>
    <s v="Juan Gerardo Cerda Cisneros"/>
    <s v="Gerente"/>
    <s v="Editorial"/>
    <n v="2"/>
    <s v="Propio"/>
    <n v="2"/>
    <n v="1"/>
    <d v="2007-02-27T00:00:00"/>
    <n v="2007"/>
    <s v="General con área de especialización"/>
    <n v="2"/>
    <s v="Texto"/>
    <s v="Texto"/>
    <s v="No"/>
    <n v="0"/>
    <s v="No"/>
    <n v="2"/>
    <s v="No"/>
    <n v="2"/>
    <s v="Nadie"/>
    <n v="120"/>
    <n v="120"/>
    <n v="12"/>
    <n v="252"/>
    <n v="5"/>
    <n v="30"/>
    <n v="70"/>
    <n v="0"/>
    <n v="0"/>
    <n v="100"/>
    <s v="no"/>
    <s v="Sí"/>
    <n v="1"/>
    <s v="Sí"/>
    <n v="1"/>
    <s v="Sí"/>
    <n v="1"/>
    <s v="No"/>
    <n v="2"/>
    <s v="Sí"/>
    <n v="1"/>
    <s v="Sí"/>
    <n v="1"/>
    <s v="N.d."/>
    <s v="N.d."/>
    <s v="no"/>
  </r>
  <r>
    <m/>
    <s v="Terminada"/>
    <s v="Terminada"/>
    <x v="709"/>
    <n v="517"/>
    <n v="517"/>
    <s v="Centro Cultural Trillas"/>
    <s v="Editorial Trillas, S. A. de C. V."/>
    <s v="Sucursal"/>
    <n v="2"/>
    <x v="706"/>
    <s v="El Cerrito"/>
    <n v="29066"/>
    <s v="Chiapas"/>
    <m/>
    <s v="Tuxtla Gutiérrez"/>
    <s v="01 961 613 5598"/>
    <s v="-"/>
    <s v="01 961 613 8239"/>
    <s v="cct.tuxtla@prodigy.net.mx"/>
    <s v="www.etrillas.com.mx"/>
    <s v="Guadalupe Arreola Hernández / Claudia Guinto Meneses"/>
    <s v="Gerente / Asesora Bibliográfica"/>
    <s v="Guadalupe Arreola Hernández"/>
    <s v="Gerente"/>
    <s v="Editorial"/>
    <n v="2"/>
    <s v="Propio"/>
    <n v="2"/>
    <n v="1"/>
    <d v="2011-02-28T00:00:00"/>
    <n v="2011"/>
    <s v="General con área de especialización"/>
    <n v="2"/>
    <s v="Texto"/>
    <s v="Texto"/>
    <s v="Servi Plaza"/>
    <m/>
    <s v="No"/>
    <n v="2"/>
    <s v="No"/>
    <n v="2"/>
    <s v="Nadie"/>
    <n v="25"/>
    <n v="10"/>
    <n v="3"/>
    <n v="38"/>
    <n v="9"/>
    <n v="30"/>
    <n v="50"/>
    <n v="20"/>
    <n v="0"/>
    <n v="100"/>
    <s v="Bolsas, pósters y playeras. Auditorio para eventos"/>
    <s v="Sí"/>
    <n v="1"/>
    <s v="Sí"/>
    <n v="1"/>
    <s v="Sí"/>
    <n v="1"/>
    <s v="No"/>
    <n v="2"/>
    <s v="Sí"/>
    <n v="1"/>
    <s v="Sí"/>
    <n v="1"/>
    <n v="2000000"/>
    <m/>
    <s v="sí"/>
  </r>
  <r>
    <s v="O.k. Toda… La C.P. Alma Delia Duarte Ochoa me dijo la facturación y los porcentajes. Teléfono 01 686 566 1470"/>
    <s v="Terminada"/>
    <s v="Terminada"/>
    <x v="710"/>
    <n v="517"/>
    <n v="517"/>
    <s v="Centro Cultural Trillas"/>
    <s v="Editorial Trillas, S. A. de C. V."/>
    <s v="Sucursal"/>
    <n v="2"/>
    <x v="707"/>
    <s v="Lomas del Santuario "/>
    <n v="31205"/>
    <s v="Chihuahua"/>
    <n v="6"/>
    <s v="Chihuahua"/>
    <s v="01 614 418 5819"/>
    <s v="01 614 411 8659"/>
    <s v="01 614 418 8177"/>
    <s v="atrillaschihuahua@prodigy.net.mx"/>
    <s v="www.etrillas.com.mx"/>
    <s v="Nubia Batista Valenzuela"/>
    <s v="Asesora Bibliográfica"/>
    <s v="Cristina G. Mendoza Quintana"/>
    <s v="Gerente"/>
    <s v="Editorial"/>
    <n v="2"/>
    <s v="Propio"/>
    <n v="2"/>
    <n v="1"/>
    <d v="2002-10-15T00:00:00"/>
    <n v="2002"/>
    <s v="General con área de especialización"/>
    <n v="2"/>
    <s v="Texto"/>
    <s v="Texto"/>
    <s v="No"/>
    <n v="0"/>
    <s v="No"/>
    <n v="2"/>
    <s v="No"/>
    <n v="2"/>
    <s v="Nadie"/>
    <n v="150"/>
    <n v="85"/>
    <n v="15"/>
    <n v="250"/>
    <n v="6"/>
    <n v="20"/>
    <n v="70"/>
    <n v="10"/>
    <n v="0"/>
    <n v="100"/>
    <s v="Playeras, morrales y pósters"/>
    <s v="Sí"/>
    <n v="1"/>
    <s v="Sí"/>
    <n v="1"/>
    <s v="Sí"/>
    <n v="1"/>
    <s v="Sí"/>
    <n v="2"/>
    <s v="Sí"/>
    <n v="1"/>
    <s v="Sí"/>
    <n v="1"/>
    <n v="1700000"/>
    <s v="N.d."/>
    <s v="sí"/>
  </r>
  <r>
    <s v="Falta la facturación, la señora Celia Patricia me llamará para decirme este dato. Agosto 10."/>
    <s v="Terminada"/>
    <s v="Terminada"/>
    <x v="711"/>
    <n v="517"/>
    <n v="517"/>
    <s v="Centro Cultural Trillas"/>
    <s v="Editorial Trillas, S. A. de C. V."/>
    <s v="Sucursal"/>
    <m/>
    <x v="708"/>
    <s v="Partido Senecu"/>
    <n v="32459"/>
    <s v="Chihuahua"/>
    <m/>
    <s v="Ciudad Juárez"/>
    <s v="01 656 666 3286 "/>
    <s v="01 656 666 3288"/>
    <s v="01 656 666 3287"/>
    <s v="cctsendero@prodigy.net.mx"/>
    <s v="www.etrillas.com.mx"/>
    <s v="Miguel Uribe Jurado"/>
    <s v="Almacenista"/>
    <s v="Edgar Hernández Moreno"/>
    <s v="Gerente"/>
    <s v="Editorial"/>
    <n v="2"/>
    <s v="Propio"/>
    <n v="2"/>
    <n v="1"/>
    <d v="2009-07-01T00:00:00"/>
    <n v="2009"/>
    <s v="General con área de especialización"/>
    <n v="2"/>
    <s v="Texto"/>
    <s v="Texto"/>
    <s v="Plaza Sendero"/>
    <m/>
    <s v="No"/>
    <n v="2"/>
    <s v="No"/>
    <n v="2"/>
    <s v="Nadie"/>
    <n v="15"/>
    <n v="20"/>
    <n v="4"/>
    <n v="39"/>
    <n v="5"/>
    <n v="38"/>
    <n v="60"/>
    <n v="2"/>
    <n v="0"/>
    <n v="100"/>
    <s v="Morrales y pósters. Entrega de libros a domicilio"/>
    <s v="Sí"/>
    <n v="1"/>
    <s v="Sí"/>
    <n v="1"/>
    <s v="Sí"/>
    <n v="1"/>
    <s v="No"/>
    <n v="2"/>
    <s v="Sí"/>
    <n v="1"/>
    <s v="Sí"/>
    <n v="1"/>
    <s v="N.d."/>
    <s v="N.d."/>
    <s v="sí"/>
  </r>
  <r>
    <s v="O.k. Falta la facturación anual. El C.P. Marco Antonio González me puede decir este dato. Llamar a partir de las 18:00 hrs. Agosto 19, 2009."/>
    <s v="Terminada"/>
    <s v="Terminada"/>
    <x v="712"/>
    <n v="517"/>
    <n v="517"/>
    <s v="Centro Cultural Trillas "/>
    <s v="Editorial Trillas, S. A. de C. V."/>
    <s v="Sucursal"/>
    <n v="2"/>
    <x v="709"/>
    <s v="Centro"/>
    <n v="27000"/>
    <s v="Coahuila"/>
    <n v="7"/>
    <s v="Torreón"/>
    <s v="01 871 711 1451"/>
    <s v="01 871 711 0918"/>
    <s v="01 871 711 0920"/>
    <s v="ccttorreon@prodigy.net.mx"/>
    <s v="www.etrillas.com.mx"/>
    <s v="Ricardo Soto Ursua / Concepción Díaz"/>
    <s v="Gerente / Asesora Bibliográfica"/>
    <s v="Ricardo Soto Ursua"/>
    <s v="Gerente"/>
    <s v="Editorial"/>
    <n v="2"/>
    <s v="Propio"/>
    <n v="2"/>
    <n v="1"/>
    <d v="1996-10-01T00:00:00"/>
    <n v="1996"/>
    <s v="General con área de especialización"/>
    <n v="2"/>
    <s v="Texto"/>
    <s v="Texto"/>
    <s v="No"/>
    <n v="0"/>
    <s v="No"/>
    <n v="2"/>
    <s v="No"/>
    <n v="2"/>
    <s v="Nadie"/>
    <n v="70"/>
    <n v="100"/>
    <n v="18"/>
    <n v="188"/>
    <n v="7"/>
    <n v="28"/>
    <n v="70"/>
    <n v="2"/>
    <n v="0"/>
    <n v="100"/>
    <s v="Bolsas, pósters y playeras"/>
    <s v="Sí"/>
    <n v="1"/>
    <s v="Sí"/>
    <n v="1"/>
    <s v="Sí"/>
    <n v="1"/>
    <s v="No"/>
    <n v="2"/>
    <s v="Sí"/>
    <n v="1"/>
    <s v="Sí"/>
    <n v="1"/>
    <s v="N.d."/>
    <s v="N.d."/>
    <s v="sí"/>
  </r>
  <r>
    <s v="O.k. Falta la facturación anual. El C.P. Marco Antonio González me puede decir este dato. Llamar a partir de las 18:00 hrs. Agosto 19, 2009."/>
    <s v="Terminada"/>
    <s v="Terminada"/>
    <x v="713"/>
    <n v="517"/>
    <n v="517"/>
    <s v="Centro Cultural Trillas"/>
    <s v="Editorial Trillas, S. A. de C. V."/>
    <s v="Sucursal"/>
    <n v="2"/>
    <x v="710"/>
    <s v="Centro Histórico"/>
    <s v="06020"/>
    <s v="Distrito Federal"/>
    <n v="9"/>
    <s v="Cuauhtémoc"/>
    <s v="5522 1888"/>
    <s v="-"/>
    <s v="5522 1541"/>
    <s v="N.d."/>
    <s v="www.etrillas.com.mx"/>
    <s v="Victoria Romero Hernández"/>
    <s v="Responsable de Librería "/>
    <s v="Francisco Javier Paz Buendía"/>
    <s v="Responsable de Librería "/>
    <s v="Editorial"/>
    <n v="2"/>
    <s v="Propio"/>
    <n v="2"/>
    <n v="1"/>
    <n v="1997"/>
    <n v="1997"/>
    <s v="General con área de especialización"/>
    <n v="2"/>
    <s v="Texto"/>
    <s v="Texto"/>
    <s v="Pasaje Pino Suárez-Zócalo "/>
    <n v="3"/>
    <s v="No"/>
    <n v="2"/>
    <s v="No"/>
    <n v="2"/>
    <s v="Nadie"/>
    <n v="8"/>
    <n v="3"/>
    <n v="2"/>
    <n v="13"/>
    <n v="3"/>
    <n v="19"/>
    <n v="80"/>
    <n v="1"/>
    <n v="0"/>
    <n v="100"/>
    <s v="Bolsas &quot;Trillas&quot;"/>
    <s v="Sí"/>
    <n v="1"/>
    <s v="Sí"/>
    <n v="1"/>
    <s v="Sí"/>
    <n v="1"/>
    <s v="Sí"/>
    <n v="2"/>
    <s v="Sí"/>
    <n v="1"/>
    <s v="Sí"/>
    <n v="1"/>
    <n v="1500000"/>
    <s v="N.d."/>
    <s v="sí"/>
  </r>
  <r>
    <s v="O.k. Toda…"/>
    <s v="Terminada"/>
    <s v="Terminada"/>
    <x v="714"/>
    <n v="517"/>
    <n v="517"/>
    <s v="Centro Cultural Trillas"/>
    <s v="Editorial Trillas, S. A. de C. V."/>
    <s v="Sucursal"/>
    <n v="2"/>
    <x v="711"/>
    <s v="Centro Histórico"/>
    <s v="06020"/>
    <s v="Distrito Federal"/>
    <n v="9"/>
    <s v="Cuauhtémoc"/>
    <s v="5542 4759"/>
    <s v="-"/>
    <s v="5542 7057"/>
    <s v="cctpinosuarez1@prodigy.net.mx"/>
    <s v="www.etrillas.com.mx"/>
    <s v="Karina Hernández Gónzalez"/>
    <s v="Responsable de Librería "/>
    <s v="Karina Hernández Gónzales "/>
    <s v="Gerente"/>
    <s v="Editorial"/>
    <n v="2"/>
    <s v="Propio"/>
    <n v="2"/>
    <n v="1"/>
    <n v="1997"/>
    <n v="1997"/>
    <s v="General con área de especialización"/>
    <n v="2"/>
    <s v="Texto"/>
    <s v="Texto"/>
    <s v="Pasaje Metro Pino-Suárez"/>
    <n v="3"/>
    <s v="No"/>
    <n v="2"/>
    <s v="No"/>
    <n v="2"/>
    <s v="Nadie"/>
    <n v="8"/>
    <n v="4"/>
    <n v="2"/>
    <n v="14"/>
    <n v="2"/>
    <n v="29"/>
    <n v="70"/>
    <n v="1"/>
    <n v="0"/>
    <n v="100"/>
    <s v="Pósters"/>
    <s v="Sí"/>
    <n v="1"/>
    <s v="Sí"/>
    <n v="1"/>
    <s v="Sí"/>
    <n v="1"/>
    <s v="Sí"/>
    <n v="2"/>
    <s v="Sí"/>
    <n v="1"/>
    <s v="Sí"/>
    <n v="1"/>
    <n v="3000000"/>
    <s v="N.d."/>
    <s v="sí"/>
  </r>
  <r>
    <s v="O.k. Falta la facturación anual. "/>
    <s v="Terminada"/>
    <s v="Terminada"/>
    <x v="715"/>
    <n v="517"/>
    <n v="517"/>
    <s v="Centro Cultural Trillas"/>
    <s v="Editorial Trillas, S. A. de C. V."/>
    <s v="Sucursal"/>
    <n v="2"/>
    <x v="712"/>
    <s v="Copilco Universidad"/>
    <s v="04360"/>
    <s v="Distrito Federal"/>
    <n v="9"/>
    <s v="Coyoacán"/>
    <s v="5554 6672 "/>
    <s v="5659 1471 / 5658 9671"/>
    <s v="5659 1858"/>
    <s v="cctunam@prodigy.net.mx"/>
    <s v="www.etrillas.com.mx"/>
    <s v="Irit Galván Rosillo / Laura Magaña de la Luz"/>
    <s v="Gerente / Empleada"/>
    <s v="Federico  Lozano Blázquez"/>
    <s v="Gerente"/>
    <s v="Editorial"/>
    <n v="2"/>
    <s v="Propio"/>
    <n v="2"/>
    <n v="1"/>
    <d v="2000-08-30T00:00:00"/>
    <n v="2000"/>
    <s v="General con área de especialización"/>
    <n v="2"/>
    <s v="Texto"/>
    <s v="Texto"/>
    <s v="No"/>
    <n v="0"/>
    <s v="No"/>
    <n v="2"/>
    <s v="No"/>
    <n v="2"/>
    <s v="Nadie"/>
    <n v="180"/>
    <n v="45"/>
    <n v="25"/>
    <n v="250"/>
    <n v="7"/>
    <n v="28"/>
    <n v="70"/>
    <n v="2"/>
    <n v="0"/>
    <n v="100"/>
    <s v="Bolsas Trillas"/>
    <s v="Sí"/>
    <n v="1"/>
    <s v="Sí"/>
    <n v="1"/>
    <s v="Sí"/>
    <n v="1"/>
    <s v="No"/>
    <n v="2"/>
    <s v="Sí"/>
    <n v="1"/>
    <s v="Sí"/>
    <n v="1"/>
    <n v="1500000"/>
    <s v="N.d."/>
    <s v="sí"/>
  </r>
  <r>
    <m/>
    <s v="Terminada"/>
    <s v="Terminada. Según, esta librería fue abierta el 5 de enero de 2009"/>
    <x v="716"/>
    <n v="517"/>
    <n v="517"/>
    <s v="Centro Cultural Trillas"/>
    <s v="Editorial Trillas, S. A. de C. V."/>
    <s v="Sucursal"/>
    <n v="2"/>
    <x v="713"/>
    <s v="Letrán Valle"/>
    <s v="03650"/>
    <s v="Distrito Federal"/>
    <n v="9"/>
    <s v="Benito Juárez"/>
    <s v="5605 3713 / 5604 7789 "/>
    <s v="5605 3767 / 5604 7866"/>
    <s v="5688 4036"/>
    <s v="cctcuauh@prodigy.net.mx "/>
    <s v="www.etrillas.com.mx"/>
    <s v="Ema Rosa Morales Pérez"/>
    <s v="Encargada"/>
    <s v="Silvia Gómez Pezuela Gamboa"/>
    <s v="Gerente"/>
    <s v="Editorial"/>
    <n v="2"/>
    <s v="Propio"/>
    <n v="2"/>
    <n v="1"/>
    <d v="1980-02-01T00:00:00"/>
    <n v="1980"/>
    <s v="General con área de especialización"/>
    <n v="2"/>
    <s v="Texto"/>
    <s v="Texto"/>
    <s v="No"/>
    <n v="0"/>
    <s v="No"/>
    <n v="2"/>
    <s v="No"/>
    <n v="2"/>
    <s v="Nadie"/>
    <n v="200"/>
    <n v="100"/>
    <n v="7"/>
    <n v="307"/>
    <n v="3"/>
    <n v="25"/>
    <n v="70"/>
    <n v="5"/>
    <n v="0"/>
    <n v="100"/>
    <s v="Morrales, pósters y marionetas"/>
    <s v="Sí"/>
    <n v="1"/>
    <s v="Sí"/>
    <n v="1"/>
    <s v="No"/>
    <n v="1"/>
    <s v="No"/>
    <n v="2"/>
    <s v="Sí"/>
    <n v="1"/>
    <s v="Sí"/>
    <n v="1"/>
    <s v="N.d."/>
    <s v="N.d."/>
    <s v="sí"/>
  </r>
  <r>
    <s v="O.k. Toda… Enviar información de Multipack"/>
    <s v="Terminada"/>
    <s v="Terminada"/>
    <x v="717"/>
    <n v="517"/>
    <n v="517"/>
    <s v="Centro Cultural Trillas"/>
    <s v="Editorial Trillas, S. A. de C. V."/>
    <s v="Sucursal"/>
    <n v="2"/>
    <x v="714"/>
    <s v="Roma Sur"/>
    <s v="06760"/>
    <s v="Distrito Federal"/>
    <n v="9"/>
    <s v="Cuauhtémoc"/>
    <s v="5511 0749"/>
    <s v="-"/>
    <s v="5511 0751"/>
    <s v="cctinsurgentes@prodigy.net.mx"/>
    <s v="www.etrillas.com.mx"/>
    <s v="Roberto Gaona Jiménez"/>
    <s v="Responsable de Librería "/>
    <s v="Roberto Gaona Jiménez"/>
    <s v="Gerente"/>
    <s v="Editorial"/>
    <n v="2"/>
    <s v="Propio"/>
    <n v="2"/>
    <n v="1"/>
    <d v="1998-12-22T00:00:00"/>
    <n v="1998"/>
    <s v="General con área de especialización"/>
    <n v="2"/>
    <s v="Texto"/>
    <s v="Texto"/>
    <s v="Glorieta Metro Insurgentes"/>
    <n v="3"/>
    <s v="No"/>
    <n v="2"/>
    <s v="No"/>
    <n v="2"/>
    <s v="Nadie"/>
    <n v="60"/>
    <n v="25"/>
    <n v="3.5"/>
    <n v="88.5"/>
    <n v="4"/>
    <n v="23"/>
    <n v="75"/>
    <n v="2"/>
    <n v="0"/>
    <n v="100"/>
    <s v="Bolsas &quot;Trillas&quot; y pósters"/>
    <s v="Sí"/>
    <n v="1"/>
    <s v="Sí"/>
    <n v="1"/>
    <s v="Sí"/>
    <n v="1"/>
    <s v="Sí"/>
    <n v="2"/>
    <s v="Sí"/>
    <n v="1"/>
    <s v="Sí"/>
    <n v="1"/>
    <s v="N.d."/>
    <s v="N.d."/>
    <s v="sí"/>
  </r>
  <r>
    <s v="Aquí no es librería, aquí son las oficinas generales."/>
    <s v="Terminada"/>
    <s v="Terminada. El profesor Isidro, todavía no sabe los porcentajes de venta ni la facturación anual. "/>
    <x v="718"/>
    <n v="517"/>
    <n v="517"/>
    <s v="Centro Cultural Trillas"/>
    <s v="Editorial Trillas, S. A. de C. V."/>
    <s v="Sucursal"/>
    <n v="2"/>
    <x v="715"/>
    <s v="Agricultura"/>
    <n v="11360"/>
    <s v="Distrito Federal"/>
    <n v="9"/>
    <s v="Miguel Hidalgo"/>
    <s v="5342 0496"/>
    <s v="5341 3835"/>
    <s v="5342 0496"/>
    <s v="cctcasco@prodigy.net.mx"/>
    <s v="www.etrillas.com.mx"/>
    <s v="Isidro del Ángel Trejo"/>
    <s v="Gerente"/>
    <s v="Elvia Sayago Trejo"/>
    <s v="Gerente"/>
    <s v="Editorial"/>
    <n v="2"/>
    <s v="Propio"/>
    <n v="2"/>
    <n v="1"/>
    <s v="Febrero de 2010"/>
    <n v="2010"/>
    <s v="General con área de especialización"/>
    <n v="2"/>
    <s v="Texto"/>
    <s v="Texto"/>
    <s v="No"/>
    <n v="0"/>
    <s v="No"/>
    <n v="2"/>
    <s v="No"/>
    <n v="2"/>
    <s v="Nadie"/>
    <n v="100"/>
    <n v="25"/>
    <n v="12"/>
    <n v="137"/>
    <n v="6"/>
    <n v="0"/>
    <n v="0"/>
    <n v="0"/>
    <n v="0"/>
    <n v="100"/>
    <s v="Pósters y bolsas"/>
    <s v="Sí"/>
    <n v="1"/>
    <s v="Sí"/>
    <n v="1"/>
    <s v="Sí"/>
    <n v="1"/>
    <s v="Sí"/>
    <n v="2"/>
    <s v="Sí"/>
    <n v="1"/>
    <s v="Sí"/>
    <n v="1"/>
    <s v="N.d."/>
    <s v="N.d."/>
    <s v="sí"/>
  </r>
  <r>
    <s v="O.k. Toda…"/>
    <s v="Terminada"/>
    <s v="Terminada. A las 5:30 p.m., del 22 de diciembre, volver a llamar para contactar al gerente. De 11 a 5, puedo localizar al encargado… "/>
    <x v="719"/>
    <n v="517"/>
    <n v="517"/>
    <s v="Centro Cultural Trillas "/>
    <s v="Editorial Trillas, S. A. de C. V."/>
    <s v="Sucursal"/>
    <n v="2"/>
    <x v="716"/>
    <s v="La Purísima Metepec"/>
    <n v="52140"/>
    <s v="México"/>
    <n v="15"/>
    <s v="Metepec"/>
    <s v="01 722 212 2727"/>
    <s v="01 722 280 3806"/>
    <s v="01 722 270 1616"/>
    <s v="cctmet@prodigy.net.mx"/>
    <s v="www.etrillas.com.mx"/>
    <s v="Isabel Díaz"/>
    <s v="Asesora Bibliográfica"/>
    <s v="Eduardo Bautista Encarnación"/>
    <s v="Gerente"/>
    <s v="Editorial"/>
    <n v="2"/>
    <s v="Propio"/>
    <n v="2"/>
    <n v="1"/>
    <d v="2006-03-15T00:00:00"/>
    <n v="2006"/>
    <s v="General con área de especialización"/>
    <n v="2"/>
    <s v="Texto"/>
    <s v="Texto"/>
    <s v="Plaza Las Américas"/>
    <n v="2"/>
    <s v="No"/>
    <n v="2"/>
    <s v="No"/>
    <n v="2"/>
    <s v="Nadie"/>
    <n v="80"/>
    <n v="50"/>
    <n v="18"/>
    <n v="148"/>
    <n v="7"/>
    <n v="30"/>
    <n v="70"/>
    <n v="0"/>
    <n v="0"/>
    <n v="100"/>
    <s v="Pósters, marionetas y bolsas"/>
    <s v="Sí"/>
    <n v="1"/>
    <s v="Sí"/>
    <n v="1"/>
    <s v="Sí"/>
    <n v="1"/>
    <s v="No"/>
    <n v="2"/>
    <s v="Sí"/>
    <n v="1"/>
    <s v="Sí"/>
    <n v="1"/>
    <s v="N.d."/>
    <s v="N.d."/>
    <s v="sí"/>
  </r>
  <r>
    <s v="Dic. 16. hoy le llamé a Lourdes Araceli, pero no tuve la suerte de localizarla, le darán el recado... Hoy, 18 de noviembre de 2009, por e-mail le solicité a Lourdes Araceli la facturación y porcentaje. Silvia no supo decirme estos datos. Solicitárselos a "/>
    <s v="Terminada"/>
    <s v="Terminada. A las 5 de la tarde, del 22 de diciembre, de nuevo volver a llamar. "/>
    <x v="720"/>
    <n v="517"/>
    <n v="517"/>
    <s v="Centro Cultural Trillas "/>
    <s v="Editorial Trillas, S. A. de C. V."/>
    <s v="Sucursal"/>
    <n v="2"/>
    <x v="717"/>
    <s v="Centro"/>
    <n v="37000"/>
    <s v="Guanajuato"/>
    <n v="11"/>
    <s v="León"/>
    <s v="01 477 716 9071"/>
    <m/>
    <s v="01 477 716 0533"/>
    <s v="cctleoncentro@prodigy.net.mx / gerenciatrillasleoncentro@prodigy.net.mx"/>
    <s v="www.etrillas.com.mx"/>
    <s v="Marcela Chávez"/>
    <s v="Asesora Bibliográfica"/>
    <s v="María de los Ángeles Montes Villalpando"/>
    <s v="Gerente"/>
    <s v="Editorial"/>
    <n v="2"/>
    <s v="Propio"/>
    <n v="2"/>
    <n v="1"/>
    <d v="1997-03-31T00:00:00"/>
    <n v="1997"/>
    <s v="General con área de especialización"/>
    <n v="2"/>
    <s v="Texto"/>
    <s v="Texto"/>
    <s v="No"/>
    <n v="0"/>
    <s v="No"/>
    <n v="2"/>
    <s v="No"/>
    <n v="2"/>
    <s v="Nadie"/>
    <n v="160"/>
    <n v="90"/>
    <n v="12"/>
    <n v="262"/>
    <n v="7"/>
    <n v="30"/>
    <n v="70"/>
    <n v="0"/>
    <n v="0"/>
    <n v="100"/>
    <s v="no"/>
    <s v="Sí"/>
    <n v="1"/>
    <s v="Sí"/>
    <n v="1"/>
    <s v="Sí"/>
    <n v="1"/>
    <s v="Sí"/>
    <n v="1"/>
    <s v="Sí"/>
    <n v="1"/>
    <s v="Sí"/>
    <n v="1"/>
    <s v="N.d."/>
    <s v="N.d."/>
    <s v="sí"/>
  </r>
  <r>
    <s v="O.k. Toda... Mandar información de MultiPack y el SINLI."/>
    <s v="Terminada"/>
    <s v="Incompleta. Faltan los porcentajes de venta y la facturación anual.  "/>
    <x v="721"/>
    <n v="517"/>
    <n v="517"/>
    <s v="Centro Cultural Trillas"/>
    <s v="Editorial Trillas, S. A. de C. V."/>
    <s v="Sucursal"/>
    <n v="2"/>
    <x v="718"/>
    <s v="Jardines del Moral"/>
    <n v="37160"/>
    <s v="Guanajuato"/>
    <n v="11"/>
    <s v="León"/>
    <s v="01 477 718 4134"/>
    <s v="01 477 718 3997"/>
    <s v="01 477 717 7240 "/>
    <s v="cctleon@prodigy.net.mx / gerenciatrillasleoncam@prodigy.net.mx / trillasleon@prodigy.net.mx / trillas_leon@att.net.mx"/>
    <s v="www.etrillas.com.mx"/>
    <s v="María de los Ángeles Montes Villalpando / María Isabel Arredondo Flores"/>
    <s v="Gerente / Asesora Bibliográfica"/>
    <s v="María de los Ángeles Montes Villalpando"/>
    <s v="Gerente"/>
    <s v="Editorial"/>
    <n v="2"/>
    <s v="Propio"/>
    <n v="2"/>
    <n v="1"/>
    <d v="1993-05-01T00:00:00"/>
    <n v="1993"/>
    <s v="General con área de especialización"/>
    <n v="2"/>
    <s v="Texto"/>
    <s v="Texto"/>
    <s v="No"/>
    <n v="0"/>
    <s v="No"/>
    <n v="2"/>
    <s v="No"/>
    <n v="2"/>
    <s v="Nadie"/>
    <n v="40"/>
    <n v="25"/>
    <n v="4"/>
    <n v="69"/>
    <n v="6"/>
    <n v="29"/>
    <n v="70"/>
    <n v="1"/>
    <n v="0"/>
    <n v="100"/>
    <s v="Bolsas, playeras"/>
    <s v="Sí"/>
    <n v="1"/>
    <s v="Sí"/>
    <n v="1"/>
    <s v="Sí"/>
    <n v="1"/>
    <s v="No"/>
    <n v="2"/>
    <s v="Sí"/>
    <n v="1"/>
    <s v="Sí"/>
    <n v="1"/>
    <s v="N.d."/>
    <s v="N.d."/>
    <s v="sí"/>
  </r>
  <r>
    <s v="O.k. Toda… Se cambiaron a un local más chico. "/>
    <s v="Terminada"/>
    <s v="Terminada"/>
    <x v="722"/>
    <n v="517"/>
    <n v="517"/>
    <s v="Centro Cultural Trillas  "/>
    <s v="Editorial Trillas, S. A. de C. V."/>
    <s v="Sucursal"/>
    <n v="2"/>
    <x v="719"/>
    <s v="Barrio de la Candelaria"/>
    <n v="39300"/>
    <s v="Guerrero"/>
    <n v="12"/>
    <s v="Acapulco"/>
    <s v="01 744 480 0082"/>
    <s v="01 744 480 0083"/>
    <s v="01 744 480 0084"/>
    <s v="cctacapulco@prodigy.net.mx "/>
    <s v="www.etrillas.com.mx"/>
    <s v="Natividad Pineda Rodríguez"/>
    <s v="Gerente"/>
    <s v="Miriam del Rocio Don Juan Acevedo"/>
    <s v="Gerente"/>
    <s v="Editorial"/>
    <n v="2"/>
    <s v="Propio"/>
    <n v="2"/>
    <n v="1"/>
    <d v="1998-02-10T00:00:00"/>
    <n v="1998"/>
    <s v="General con área de especialización"/>
    <n v="2"/>
    <s v="Texto"/>
    <s v="Texto"/>
    <s v="No"/>
    <n v="0"/>
    <s v="No"/>
    <n v="2"/>
    <s v="No"/>
    <n v="2"/>
    <s v="Nadie"/>
    <n v="60"/>
    <n v="200"/>
    <n v="60"/>
    <n v="320"/>
    <n v="9"/>
    <n v="30"/>
    <n v="70"/>
    <n v="0.5"/>
    <n v="0"/>
    <n v="100"/>
    <s v="Bolsas "/>
    <s v="Sí"/>
    <n v="1"/>
    <s v="Sí"/>
    <n v="1"/>
    <s v="Sí"/>
    <n v="1"/>
    <s v="No"/>
    <n v="2"/>
    <s v="Sí"/>
    <n v="1"/>
    <s v="Sí"/>
    <n v="1"/>
    <s v="N.d."/>
    <s v="N.d."/>
    <s v="sí"/>
  </r>
  <r>
    <s v="Terminada. Esther me comentó que su papá, Mariano, me puede decir este dato."/>
    <s v="Terminada"/>
    <s v="Terminada"/>
    <x v="723"/>
    <n v="517"/>
    <n v="517"/>
    <s v="Centro Cultural Trillas "/>
    <s v="Editorial Trillas, S. A. de C. V."/>
    <s v="Sucursal"/>
    <n v="2"/>
    <x v="720"/>
    <s v="Centro"/>
    <n v="42000"/>
    <s v="Hidalgo"/>
    <n v="13"/>
    <s v="Pachuca de Soto"/>
    <s v="01 771 715 0192"/>
    <s v="-"/>
    <s v="01 771 715 1277"/>
    <s v="cctpachuca@prodigy.net.mx / mendozatrillaspachuca@prodigy.net.mx"/>
    <s v="www.etrillas.com.mx"/>
    <s v="Arturo Juárez Mendoza / Cintia Hernández"/>
    <s v="Gerente / Asesora Bibliográfica"/>
    <s v="Arturo Juárez Medoza"/>
    <s v="Gerente"/>
    <s v="Editorial"/>
    <n v="2"/>
    <s v="Propio"/>
    <n v="2"/>
    <n v="1"/>
    <d v="1996-08-05T00:00:00"/>
    <n v="1996"/>
    <s v="General con área de especialización"/>
    <n v="2"/>
    <s v="Texto"/>
    <s v="Texto"/>
    <s v="No"/>
    <n v="0"/>
    <s v="No"/>
    <n v="2"/>
    <s v="No"/>
    <n v="2"/>
    <s v="Nadie"/>
    <n v="90"/>
    <n v="120"/>
    <n v="10"/>
    <n v="220"/>
    <n v="8"/>
    <n v="30"/>
    <n v="70"/>
    <n v="0"/>
    <n v="0"/>
    <n v="100"/>
    <s v="Bolsas, playeras"/>
    <s v="Sí"/>
    <n v="1"/>
    <s v="Sí"/>
    <n v="1"/>
    <s v="Sí"/>
    <n v="1"/>
    <s v="Sí"/>
    <n v="2"/>
    <s v="Sí"/>
    <n v="1"/>
    <s v="Sí"/>
    <n v="1"/>
    <s v="N.d."/>
    <s v="N.d."/>
    <s v="sí"/>
  </r>
  <r>
    <s v="Febrero 18, 2010. Hoy hablé con Dora y argumento que ahora esta con la Declaración Anual, quedó de mandarme los datos... Febrero 4, 2010, hoy hablé con Dora, y me dijó se le esta complicando enviarme la actualización, porque  esta esperando la autorizació"/>
    <s v="Terminada"/>
    <s v="Terminada"/>
    <x v="724"/>
    <n v="517"/>
    <n v="517"/>
    <s v="Centro Cultural Trillas"/>
    <s v="Editorial Trillas, S. A. de C. V."/>
    <s v="Sucursal"/>
    <n v="2"/>
    <x v="721"/>
    <s v="Jardines del Bosque"/>
    <n v="44510"/>
    <s v="Jalisco"/>
    <n v="14"/>
    <s v="Guadalajara"/>
    <s v="01 33 3122 8222 / 3122 7463 "/>
    <s v="01 33 3121 1243 / 3122 5953"/>
    <s v="01 33 3122 8222"/>
    <s v="cctguadalajara@prodigy.net.mx / trillasguadalajara@prodigy.net.mx"/>
    <s v="www.etrillas.com.mx"/>
    <s v="Juan Daniel Díaz Martínez"/>
    <s v="Gerente"/>
    <s v="Juan Daniel Díaz Martínez"/>
    <s v="Gerente"/>
    <s v="Editorial"/>
    <n v="2"/>
    <s v="Propio"/>
    <n v="2"/>
    <n v="1"/>
    <d v="1994-02-01T00:00:00"/>
    <n v="1994"/>
    <s v="General con área de especialización"/>
    <n v="2"/>
    <s v="Texto"/>
    <s v="Texto"/>
    <s v="No"/>
    <n v="0"/>
    <s v="No"/>
    <n v="2"/>
    <s v="No"/>
    <n v="2"/>
    <s v="Nadie"/>
    <n v="165"/>
    <n v="600"/>
    <n v="34"/>
    <n v="799"/>
    <n v="4"/>
    <n v="30"/>
    <n v="70"/>
    <n v="0"/>
    <n v="0"/>
    <n v="100"/>
    <s v="Pósters, bolsas y playeras con el logotipo de &quot;Trillas&quot;"/>
    <s v="Sí"/>
    <n v="1"/>
    <s v="Sí"/>
    <n v="1"/>
    <s v="Sí"/>
    <n v="1"/>
    <s v="Sí"/>
    <n v="2"/>
    <s v="Sí"/>
    <n v="1"/>
    <s v="Sí"/>
    <n v="1"/>
    <n v="15000000"/>
    <s v="N.d."/>
    <s v="Sí "/>
  </r>
  <r>
    <s v="4:00 p.m., volver a marcar para hablar con la Gerente, Minerva, para que me diga la facturación. Desde hace ya un año que cambiaron de Razón Social. "/>
    <s v="Terminada"/>
    <s v="Terminada"/>
    <x v="725"/>
    <n v="517"/>
    <n v="517"/>
    <s v="Centro Cultural Trillas"/>
    <s v="Editorial Trillas, S. A. de C. V."/>
    <s v="Sucursal"/>
    <n v="2"/>
    <x v="722"/>
    <s v="Vista Hermosa"/>
    <n v="62290"/>
    <s v="Morelos"/>
    <n v="17"/>
    <s v="Cuernavaca"/>
    <s v="01 777 102 0981"/>
    <s v="01 777 317 1803 / 317 0432"/>
    <s v="01 777 311 7449"/>
    <s v="cctcuernavaca@att.net.mx / trillascuernavaca@prodigy.net.mx"/>
    <s v="www.etrillas.com.mx"/>
    <s v="Angélica Irais Sánchez Picazo"/>
    <s v="Gerente"/>
    <s v="Angélica Irais Sánchez Picazo"/>
    <s v="Gerente"/>
    <s v="Editorial"/>
    <n v="2"/>
    <s v="Propio"/>
    <n v="2"/>
    <n v="1"/>
    <d v="1996-08-02T00:00:00"/>
    <n v="1996"/>
    <s v="General con área de especialización"/>
    <n v="2"/>
    <s v="Texto"/>
    <s v="Texto"/>
    <s v="No"/>
    <n v="0"/>
    <s v="No"/>
    <n v="2"/>
    <s v="No"/>
    <n v="2"/>
    <s v="Nadie"/>
    <n v="190"/>
    <n v="140"/>
    <n v="26"/>
    <n v="356"/>
    <n v="10"/>
    <n v="29"/>
    <n v="70"/>
    <n v="1"/>
    <n v="0"/>
    <n v="100"/>
    <s v="Títeres, pósters y bolsas"/>
    <s v="Sí"/>
    <n v="1"/>
    <s v="Sí"/>
    <n v="1"/>
    <s v="Sí"/>
    <n v="1"/>
    <s v="Sí"/>
    <n v="2"/>
    <s v="Sí"/>
    <n v="1"/>
    <s v="Sí"/>
    <n v="1"/>
    <n v="7000000"/>
    <s v="N.d."/>
    <s v="sí"/>
  </r>
  <r>
    <s v="A las 4:00 ó 4:30 intentar comunicarme con la C.P.. Cambiaron de Razón Social, antes. Centro Librero Regiomontano, S.A. de C.V."/>
    <s v="Terminada"/>
    <s v="Terminada"/>
    <x v="726"/>
    <n v="517"/>
    <n v="517"/>
    <s v="Centro Cultural Trillas "/>
    <s v="Editorial Trillas, S. A. de C. V."/>
    <s v="Sucursal"/>
    <n v="2"/>
    <x v="723"/>
    <s v="Roma"/>
    <n v="64700"/>
    <s v="Nuevo León"/>
    <n v="19"/>
    <s v="Monterrey"/>
    <s v="01 81 8359 4678"/>
    <s v="01 81 8359 6964 / 8358 5875"/>
    <s v="01 81 8359 8692 ext. 115"/>
    <s v="cctmonterrey@prodigy.net.mx / gerenciatrillasmonterrey@prodigy.net.mx"/>
    <s v="www.etrillas.com.mx"/>
    <s v="Myrna Laura Treviño Ruiz / Erwin Salas"/>
    <s v="Gerente / Asistente"/>
    <s v="Myrna Laura Treviño Ruiz"/>
    <s v="Gerente"/>
    <s v="Editorial"/>
    <n v="2"/>
    <s v="Propio"/>
    <n v="2"/>
    <n v="1"/>
    <d v="2006-03-31T00:00:00"/>
    <n v="2006"/>
    <s v="General con área de especialización"/>
    <n v="2"/>
    <s v="Texto"/>
    <s v="Texto"/>
    <s v="No"/>
    <n v="0"/>
    <s v="No"/>
    <n v="2"/>
    <s v="No"/>
    <n v="2"/>
    <s v="Nadie"/>
    <n v="100"/>
    <n v="180"/>
    <n v="30"/>
    <n v="310"/>
    <n v="7"/>
    <n v="30"/>
    <n v="70"/>
    <n v="0"/>
    <n v="0"/>
    <n v="100"/>
    <s v="Pósters y bolsas"/>
    <s v="Sí"/>
    <n v="1"/>
    <s v="Sí"/>
    <n v="1"/>
    <s v="Sí"/>
    <n v="1"/>
    <s v="No"/>
    <n v="2"/>
    <s v="Sí"/>
    <n v="1"/>
    <s v="Sí"/>
    <n v="1"/>
    <s v="N.d."/>
    <s v="N.d."/>
    <s v="sí"/>
  </r>
  <r>
    <m/>
    <s v="Terminada"/>
    <s v="Terminada. Falta la facturación anual. La señora María de la Cruz, quedó de llamarme para decirme el dato que quedó pendiente. "/>
    <x v="727"/>
    <n v="517"/>
    <n v="517"/>
    <s v="Centro Cultural Trillas "/>
    <s v="Editorial Trillas, S. A. de C. V."/>
    <s v="Sucursal"/>
    <n v="2"/>
    <x v="724"/>
    <s v="Centro Histórico"/>
    <n v="68000"/>
    <s v="Oaxaca"/>
    <n v="20"/>
    <s v="Oaxaca de Juárez"/>
    <s v="01 951 515 3617"/>
    <s v="01 951 513 8844 / 515 4631"/>
    <s v="01 951 513 8544"/>
    <s v="cctoaxaca@prodigy.net.mx / gerenciatrillasoaxaca@prodigy.net.mx"/>
    <s v="www.etrillas.com.mx"/>
    <s v="María de la Cruz Álvarez González"/>
    <s v="Gerente"/>
    <s v="María de la Cruz Álvarez González"/>
    <s v="Gerente"/>
    <s v="Editorial"/>
    <n v="2"/>
    <s v="Propio"/>
    <n v="2"/>
    <n v="1"/>
    <d v="2000-08-30T00:00:00"/>
    <n v="2000"/>
    <s v="General con área de especialización"/>
    <n v="2"/>
    <s v="Texto"/>
    <s v="Texto"/>
    <s v="Multiplaza Brena"/>
    <n v="2"/>
    <s v="No"/>
    <n v="2"/>
    <s v="No"/>
    <n v="2"/>
    <s v="Nadie"/>
    <n v="70"/>
    <n v="90"/>
    <n v="22"/>
    <n v="182"/>
    <n v="10"/>
    <n v="29"/>
    <n v="70"/>
    <n v="0.5"/>
    <n v="0"/>
    <n v="100"/>
    <s v="Bolsas, blocks ejecutivos y pósters de fomento a la lectura"/>
    <s v="Sí"/>
    <n v="1"/>
    <s v="Sí"/>
    <n v="1"/>
    <s v="Sí"/>
    <n v="1"/>
    <s v="No"/>
    <n v="2"/>
    <s v="Sí"/>
    <n v="1"/>
    <s v="Sí"/>
    <n v="1"/>
    <s v="N.d."/>
    <s v="N.d."/>
    <s v="sí"/>
  </r>
  <r>
    <s v="Agosto 11, 2009, hoy, al señor César le solicité la información por e-mail. "/>
    <s v="Terminada"/>
    <s v="Terminada"/>
    <x v="728"/>
    <n v="517"/>
    <n v="517"/>
    <s v="Centro Cultural Trillas "/>
    <s v="Editorial Trillas, S. A. de C. V."/>
    <s v="Sucursal"/>
    <n v="2"/>
    <x v="725"/>
    <s v="Anzures (Zona Dorada)"/>
    <n v="72530"/>
    <s v="Puebla"/>
    <n v="21"/>
    <s v="Puebla"/>
    <s v="01 222 237 5831"/>
    <s v="01 222 237 5830 / 240 5392"/>
    <s v="01 222 243 5376"/>
    <s v="cctpuebla@prodigy.net.mx / gerenciatrillaspuebla@prodigy.net.mx"/>
    <s v="www.etrillas.com.mx"/>
    <s v="Elizabeth Fuentes Jiménez / Jessica Hernández Navarro"/>
    <s v="Gerente / Asesora Bibliográfica"/>
    <s v="Elizabeth Fuentes Jiménez"/>
    <s v="Gerente"/>
    <s v="Editorial"/>
    <n v="2"/>
    <s v="Propio"/>
    <n v="2"/>
    <n v="1"/>
    <d v="1994-07-25T00:00:00"/>
    <n v="1994"/>
    <s v="General con área de especialización"/>
    <n v="2"/>
    <s v="Texto"/>
    <s v="Texto"/>
    <s v="No"/>
    <n v="0"/>
    <s v="No"/>
    <n v="2"/>
    <s v="No"/>
    <n v="2"/>
    <s v="Nadie"/>
    <n v="100"/>
    <n v="70"/>
    <n v="15"/>
    <n v="185"/>
    <n v="8"/>
    <n v="39"/>
    <n v="60"/>
    <n v="1"/>
    <n v="0"/>
    <n v="100"/>
    <s v="Bolsas, camisas y pósters"/>
    <s v="Sí"/>
    <n v="1"/>
    <s v="Sí"/>
    <n v="1"/>
    <s v="Sí"/>
    <n v="1"/>
    <s v="No"/>
    <n v="2"/>
    <s v="Sí"/>
    <n v="1"/>
    <s v="Sí"/>
    <n v="1"/>
    <n v="8000000"/>
    <s v="N.d."/>
    <s v="no"/>
  </r>
  <r>
    <s v="O.k. Toda… Alicia, se negó a decirme este dato."/>
    <s v="Terminada"/>
    <s v="Terminada. Creo en mayo del 2011 abrieron esta sucursal, el señor Jesús no supo decirme con exactitud este dato, también me dijo que por el momento no tienen gerente ni e-mail, utilizan el que esta arriba... Hablé el 9 de enero de 2012. "/>
    <x v="729"/>
    <n v="517"/>
    <n v="517"/>
    <s v="Centro Cultural Trillas"/>
    <s v="Editorial Trillas, S. A. de C. V."/>
    <s v="Sucursal"/>
    <n v="2"/>
    <x v="726"/>
    <s v="Centro (Zócalo)"/>
    <n v="72000"/>
    <s v="Puebla"/>
    <n v="21"/>
    <s v="Puebla"/>
    <s v="01 222 232 0953 "/>
    <s v="-"/>
    <s v="N.d."/>
    <s v="cctpuebla@prodigy.net.mx"/>
    <s v="www.etrillas.com.mx"/>
    <s v="Jesús Vázquez Flores"/>
    <s v="Empleado"/>
    <s v="N.d."/>
    <s v="Gerente"/>
    <s v="Editorial"/>
    <n v="2"/>
    <s v="Propio"/>
    <n v="2"/>
    <n v="1"/>
    <s v="Año 2011"/>
    <n v="2011"/>
    <s v="General con área de especialización"/>
    <n v="2"/>
    <s v="Texto"/>
    <s v="Texto"/>
    <s v="No"/>
    <n v="0"/>
    <s v="No"/>
    <n v="2"/>
    <s v="No"/>
    <n v="2"/>
    <s v="Nadie"/>
    <n v="25"/>
    <n v="15"/>
    <n v="4"/>
    <n v="44"/>
    <n v="4"/>
    <n v="0"/>
    <n v="0"/>
    <n v="0"/>
    <n v="0"/>
    <n v="0"/>
    <s v="Bolsas"/>
    <s v="Sí"/>
    <n v="1"/>
    <s v="Sí"/>
    <n v="1"/>
    <s v="No"/>
    <m/>
    <s v="No"/>
    <m/>
    <s v="Sí"/>
    <n v="1"/>
    <s v="Sí"/>
    <m/>
    <s v="N.d."/>
    <s v="N.d."/>
    <s v="no"/>
  </r>
  <r>
    <s v="5:00 p.m.como a esta hora volver a comunicarme con el señor Vera. Oct. 8, 2009. Nos quedamos en ¿a qué empresas le compran los libros importados?"/>
    <s v="Terminada"/>
    <s v="Terminada"/>
    <x v="730"/>
    <n v="517"/>
    <n v="517"/>
    <s v="Centro Cultural Trillas "/>
    <s v="Editorial Trillas, S. A. de C. V."/>
    <s v="Sucursal"/>
    <n v="2"/>
    <x v="727"/>
    <s v="Bosques del Acueducto"/>
    <n v="76020"/>
    <s v="Querétaro"/>
    <n v="22"/>
    <s v="Querétaro"/>
    <s v="01 442 223 0303"/>
    <s v="01 442 213 5675 / 213 5795"/>
    <s v="01 422 223 0505"/>
    <s v="cctqueretaro@prodigy.net.mx / gerenciatrillasqueretaro@prodigy.net.mx"/>
    <s v="www.etrillas.com.mx"/>
    <s v="Norma Carrasco Torres"/>
    <s v="Gerente"/>
    <s v="Norma Carrasco Torres"/>
    <s v="Gerente"/>
    <s v="Editorial"/>
    <n v="2"/>
    <s v="Propio"/>
    <n v="2"/>
    <n v="1"/>
    <d v="1994-07-01T00:00:00"/>
    <n v="1994"/>
    <s v="General con área de especialización"/>
    <n v="2"/>
    <s v="Texto"/>
    <s v="Texto"/>
    <s v="No"/>
    <n v="0"/>
    <s v="No"/>
    <n v="2"/>
    <s v="No"/>
    <n v="2"/>
    <s v="Nadie"/>
    <n v="130"/>
    <n v="70"/>
    <n v="18"/>
    <n v="218"/>
    <n v="7"/>
    <n v="28"/>
    <n v="70"/>
    <n v="2"/>
    <n v="0"/>
    <n v="100"/>
    <s v="Bolsas y pósters"/>
    <s v="Sí"/>
    <n v="1"/>
    <s v="Sí"/>
    <n v="1"/>
    <s v="Sí"/>
    <n v="1"/>
    <s v="No"/>
    <n v="2"/>
    <s v="Sí"/>
    <n v="1"/>
    <s v="Sí"/>
    <n v="1"/>
    <n v="7000000"/>
    <s v="N.d."/>
    <s v="sí"/>
  </r>
  <r>
    <s v="O.k. Toda… Mandar información del SINLI. Cambió la razón social, actualmente es persona física… "/>
    <s v="Terminada"/>
    <s v="Terminada. El 9 de enero, a las 11:22 hrs., llamé pero me dijeron que marcará como a las 13:30 hrs. A las 4:30 o 5:00 p.m., intentar hablar con el gerente. "/>
    <x v="731"/>
    <n v="517"/>
    <n v="517"/>
    <s v="Centro Cultural Trillas "/>
    <s v="Editorial Trillas, S. A. de C. V."/>
    <s v="Sucursal"/>
    <n v="2"/>
    <x v="728"/>
    <s v="Centro"/>
    <n v="78000"/>
    <s v="San Luis Potosí"/>
    <n v="24"/>
    <s v="San Luis Potosí"/>
    <s v="01 444 814 8636"/>
    <s v="-"/>
    <s v="01 444 814 1202"/>
    <s v="cctslp@prodigy.net.mx / gerenciatrillasslp@prodigy.net.mx"/>
    <s v="www.etrillas.com.mx"/>
    <s v="Elizabeth Cañas"/>
    <s v="Asesora Bibliográfica"/>
    <s v="Ismael Mireles Ramírez"/>
    <s v="Gerente"/>
    <s v="Editorial"/>
    <n v="2"/>
    <s v="Propio"/>
    <n v="2"/>
    <n v="1"/>
    <d v="1996-10-01T00:00:00"/>
    <n v="1996"/>
    <s v="General con área de especialización"/>
    <n v="2"/>
    <s v="Texto"/>
    <s v="Texto"/>
    <s v="No"/>
    <n v="0"/>
    <s v="No"/>
    <n v="2"/>
    <s v="No"/>
    <n v="2"/>
    <s v="Nadie"/>
    <n v="120"/>
    <n v="80"/>
    <n v="8"/>
    <n v="208"/>
    <n v="5"/>
    <n v="15"/>
    <n v="80"/>
    <n v="5"/>
    <n v="0"/>
    <n v="100"/>
    <s v="Bolsas, pósters, playeras y blocks de bolsillo"/>
    <s v="Sí"/>
    <n v="1"/>
    <s v="Sí"/>
    <n v="1"/>
    <s v="Sí"/>
    <n v="1"/>
    <s v="Sí"/>
    <n v="2"/>
    <s v="Sí"/>
    <n v="1"/>
    <s v="Sí"/>
    <n v="1"/>
    <s v="N.d."/>
    <s v="N.d."/>
    <s v="sí"/>
  </r>
  <r>
    <m/>
    <s v="Terminada"/>
    <s v="Terminada"/>
    <x v="732"/>
    <n v="517"/>
    <n v="517"/>
    <s v="Centro Cultural Trillas "/>
    <s v="Editorial Trillas, S. A. de C. V."/>
    <s v="Sucursal"/>
    <n v="2"/>
    <x v="729"/>
    <s v="Los Pinos"/>
    <n v="89139"/>
    <s v="Tamaulipas"/>
    <n v="28"/>
    <s v="Tampico"/>
    <s v="01 833 210 1635"/>
    <s v="01 833 213 7871"/>
    <s v="01 833 210 2857"/>
    <s v="gerenciatrillastampico@prodigy.net.mx"/>
    <s v="www.etrillas.com.mx"/>
    <s v="Mireya Rodríguez Guerra"/>
    <s v="Gerente"/>
    <s v="Mireya Rodríguez Guerra"/>
    <s v="Gerente"/>
    <s v="Editorial"/>
    <n v="2"/>
    <s v="Propio"/>
    <n v="2"/>
    <n v="1"/>
    <d v="1997-07-17T00:00:00"/>
    <n v="1997"/>
    <s v="General con área de especialización"/>
    <n v="2"/>
    <s v="Texto"/>
    <s v="Texto"/>
    <s v="No"/>
    <n v="0"/>
    <s v="No"/>
    <n v="2"/>
    <s v="No"/>
    <n v="2"/>
    <s v="Nadie"/>
    <n v="80"/>
    <n v="80"/>
    <n v="16"/>
    <n v="176"/>
    <n v="6"/>
    <n v="28"/>
    <n v="70"/>
    <n v="2"/>
    <n v="0"/>
    <n v="100"/>
    <s v="Bolsas, pósters, agendas y playeras"/>
    <s v="Sí"/>
    <n v="1"/>
    <s v="Sí"/>
    <n v="1"/>
    <s v="Sí"/>
    <n v="1"/>
    <s v="Sí"/>
    <n v="2"/>
    <s v="Sí"/>
    <n v="1"/>
    <s v="Sí"/>
    <n v="1"/>
    <n v="5000000"/>
    <s v="N.d."/>
    <s v="sí"/>
  </r>
  <r>
    <m/>
    <s v="Terminada"/>
    <s v="Terminada"/>
    <x v="733"/>
    <n v="517"/>
    <n v="517"/>
    <s v="Centro Cultural Trillas "/>
    <s v="Editorial Trillas, S. A. de C. V."/>
    <s v="Sucursal"/>
    <m/>
    <x v="730"/>
    <s v="Centro"/>
    <n v="90000"/>
    <s v="Tlaxcala"/>
    <m/>
    <s v="Tlaxcala"/>
    <s v="01 246 466 5816"/>
    <s v="01 246 466 5835"/>
    <s v="01 246 466 6301"/>
    <s v="ftrillas@trillas.com.mx / ccttlaxcala@prodigy.net.mx"/>
    <s v="www.etrillas.com.mx"/>
    <s v="Vladimir Romero López"/>
    <s v="Gerente "/>
    <s v="Vladimir Romero López"/>
    <s v="Gerente"/>
    <s v="Editorial"/>
    <n v="2"/>
    <s v="Propio"/>
    <n v="2"/>
    <n v="1"/>
    <s v="Septiembre de 2009"/>
    <n v="2009"/>
    <s v="General con área de especialización"/>
    <n v="2"/>
    <s v="Texto"/>
    <s v="Texto"/>
    <s v="No"/>
    <n v="0"/>
    <s v="No"/>
    <n v="2"/>
    <s v="No"/>
    <n v="2"/>
    <s v="Nadie"/>
    <n v="184"/>
    <n v="80"/>
    <n v="16"/>
    <n v="280"/>
    <n v="7"/>
    <n v="35"/>
    <n v="65"/>
    <n v="0.5"/>
    <n v="0"/>
    <n v="100"/>
    <s v="Bolsas"/>
    <s v="Sí"/>
    <n v="1"/>
    <s v="Sí"/>
    <n v="1"/>
    <s v="Sí"/>
    <n v="1"/>
    <s v="Sí"/>
    <n v="2"/>
    <s v="Sí"/>
    <n v="1"/>
    <s v="Sí"/>
    <m/>
    <n v="3000000"/>
    <s v="N.d."/>
    <s v="sí"/>
  </r>
  <r>
    <m/>
    <s v="Terminada"/>
    <s v="Terminada"/>
    <x v="734"/>
    <n v="517"/>
    <n v="517"/>
    <s v="Centro Cultural Trillas "/>
    <s v="Editorial Trillas, S. A. de C. V."/>
    <s v="Sucursal"/>
    <n v="2"/>
    <x v="731"/>
    <s v="Centro"/>
    <n v="94300"/>
    <s v="Veracruz"/>
    <n v="30"/>
    <s v="Orizaba"/>
    <s v="01 272 725 8039"/>
    <m/>
    <s v="01 272 726 3102"/>
    <s v="cctmet@prodigy.net.mx / trillas_orizaba@hotmail.com"/>
    <s v="www.etrillas.com.mx"/>
    <s v="Mary del Rayo Sosa García"/>
    <s v="Gerente"/>
    <s v="Mary del Rayo Sosa García"/>
    <s v="Gerente"/>
    <s v="Editorial"/>
    <n v="2"/>
    <s v="Propio"/>
    <n v="2"/>
    <n v="1"/>
    <d v="2000-08-30T00:00:00"/>
    <n v="2000"/>
    <s v="General con área de especialización"/>
    <n v="2"/>
    <s v="Texto"/>
    <s v="Texto"/>
    <s v="No"/>
    <n v="0"/>
    <s v="No"/>
    <n v="2"/>
    <s v="No"/>
    <n v="2"/>
    <s v="Nadie"/>
    <n v="40"/>
    <n v="30"/>
    <n v="10"/>
    <n v="80"/>
    <n v="7"/>
    <n v="19"/>
    <n v="80"/>
    <n v="1"/>
    <n v="0"/>
    <n v="100"/>
    <s v="Morrales de lujo, pósters, mochilas, cds y agendas"/>
    <s v="Sí"/>
    <n v="1"/>
    <s v="Sí"/>
    <n v="1"/>
    <s v="Sí"/>
    <n v="1"/>
    <s v="No"/>
    <n v="2"/>
    <s v="Sí"/>
    <n v="1"/>
    <s v="Sí"/>
    <n v="1"/>
    <n v="2800000"/>
    <s v="N.d."/>
    <s v="sí"/>
  </r>
  <r>
    <s v="En enero volver a marcar porque el señor Rosales ya está de vacaciones. de 9:30 a 18:00 hrs., intentar hablar con el señor Yahir Rosales, él está en el área administrativa. Falta la facturación y los porcentajes, aunque Osiel considera que son los mismos "/>
    <s v="Terminada"/>
    <s v="Terminada"/>
    <x v="735"/>
    <n v="517"/>
    <n v="517"/>
    <s v="Centro Cultural Trillas"/>
    <s v="Editorial Trillas, S. A. de C. V."/>
    <s v="Sucursal"/>
    <n v="2"/>
    <x v="732"/>
    <s v="Fracc. Flores Magón"/>
    <n v="91900"/>
    <s v="Veracruz"/>
    <n v="30"/>
    <s v="Veracruz"/>
    <s v="01 229 932 8056"/>
    <s v="01 229 931 2126 / 931 2127"/>
    <s v="01 229 932 8333"/>
    <s v="cctver@prodigy.net.mx / gerenciatrillasveracruz@prodigy.net.mx"/>
    <s v="www.etrillas.com.mx"/>
    <s v="Juana Cristina Peña Celis"/>
    <s v="Gerente"/>
    <s v="Juana Cristina Peña Celis"/>
    <s v="Gerente"/>
    <s v="Editorial"/>
    <n v="2"/>
    <s v="Propio"/>
    <n v="2"/>
    <n v="1"/>
    <d v="2000-12-04T00:00:00"/>
    <n v="2000"/>
    <s v="General con área de especialización"/>
    <n v="2"/>
    <s v="Texto"/>
    <s v="Texto"/>
    <s v="No"/>
    <n v="0"/>
    <s v="No"/>
    <n v="2"/>
    <s v="No"/>
    <n v="2"/>
    <s v="Nadie"/>
    <n v="170"/>
    <n v="130"/>
    <n v="16"/>
    <n v="316"/>
    <n v="11"/>
    <n v="29"/>
    <n v="70"/>
    <n v="0.5"/>
    <n v="0"/>
    <n v="100"/>
    <s v="Bolsas"/>
    <s v="Sí"/>
    <n v="1"/>
    <s v="Sí"/>
    <n v="1"/>
    <s v="Sí"/>
    <n v="1"/>
    <s v="No"/>
    <n v="2"/>
    <s v="Sí"/>
    <n v="1"/>
    <s v="Sí"/>
    <n v="1"/>
    <s v="N.d."/>
    <s v="N.d."/>
    <s v="sí"/>
  </r>
  <r>
    <s v="Empresas importadoras y mt2 área de exhibición.Hoy, marzo 3 de 2010, hablé con el señor Eduardo Tavera y me dijo que la solicitud se la haga por correo electrónico a Isabel Chávez; asimismo, hice la petición por ese medio. Llamar a partir del 7 de diciemb"/>
    <s v="Terminada"/>
    <s v="Terminada"/>
    <x v="736"/>
    <n v="517"/>
    <n v="517"/>
    <s v="Centro Cultural Trillas"/>
    <s v="Editorial Trillas, S. A. de C. V."/>
    <s v="Sucursal"/>
    <n v="2"/>
    <x v="733"/>
    <s v="Chuminópolis"/>
    <n v="97158"/>
    <s v="Yucatán"/>
    <n v="31"/>
    <s v="Mérida"/>
    <s v="01 999 923 5992"/>
    <s v="01 999 923 6537"/>
    <s v="01 999 923 5993"/>
    <s v="cctmerida@prodigy.net.mx / gerenciatrillasmerida@prodigy.net.mx"/>
    <s v="www.etrillas.com.mx"/>
    <s v="Germán Cerón Ortega"/>
    <s v="Gerente"/>
    <s v="Germán Cerón Ortega"/>
    <s v="Gerente"/>
    <s v="Editorial"/>
    <n v="2"/>
    <s v="Propio"/>
    <n v="2"/>
    <n v="1"/>
    <d v="1997-04-07T00:00:00"/>
    <n v="1997"/>
    <s v="General con área de especialización"/>
    <n v="2"/>
    <s v="Texto"/>
    <s v="Texto"/>
    <s v="Centro Comercial &quot;Plaza Sendero&quot;"/>
    <n v="0"/>
    <s v="No"/>
    <n v="2"/>
    <s v="No"/>
    <n v="2"/>
    <s v="Nadie"/>
    <n v="40"/>
    <n v="40"/>
    <n v="30"/>
    <n v="110"/>
    <n v="11"/>
    <n v="28"/>
    <n v="70"/>
    <n v="2"/>
    <n v="0"/>
    <n v="100"/>
    <s v="Bolsas y morrales"/>
    <s v="Sí"/>
    <n v="1"/>
    <s v="Sí"/>
    <n v="1"/>
    <s v="Sí"/>
    <n v="1"/>
    <s v="Sí"/>
    <n v="2"/>
    <s v="Sí"/>
    <n v="1"/>
    <s v="Sí"/>
    <n v="1"/>
    <n v="8000000"/>
    <s v="N.d."/>
    <s v="sí"/>
  </r>
  <r>
    <s v="17:00 hrs. Alrededor de esta hora del día de hoy, agosto 27, volver a comunicarme, nos quedamos en el número de personas que trabajan en la librería. "/>
    <s v="Terminada"/>
    <s v="Terminada"/>
    <x v="737"/>
    <n v="517"/>
    <n v="517"/>
    <s v="Centro Cultural Trillas"/>
    <s v="Editorial Trillas, S. A. de C. V."/>
    <s v="Sucursal"/>
    <n v="2"/>
    <x v="734"/>
    <s v="Guadalupe Victoria"/>
    <n v="55010"/>
    <s v="México"/>
    <n v="15"/>
    <s v="Ecatepec"/>
    <s v="5865 0491"/>
    <s v="5865 0915 "/>
    <s v="2600 9178"/>
    <s v="cctcoacalco@prodigy.net.mx"/>
    <s v="www.etrillas.com.mx"/>
    <s v="Ricardo Soto de Anda / Laura Chávez"/>
    <s v="Responsable de Librería / Auxiliar de Asesora Bibliográfica"/>
    <s v="Ricardo Soto de Anda"/>
    <s v="Gerente"/>
    <s v="Editorial"/>
    <n v="2"/>
    <s v="Propio"/>
    <n v="2"/>
    <n v="1"/>
    <d v="2006-06-12T00:00:00"/>
    <n v="2006"/>
    <s v="General con área de especialización"/>
    <n v="2"/>
    <s v="Texto"/>
    <s v="Texto"/>
    <s v="No"/>
    <n v="0"/>
    <s v="No"/>
    <n v="2"/>
    <s v="No"/>
    <n v="2"/>
    <s v="Nadie"/>
    <n v="80"/>
    <n v="60"/>
    <n v="10"/>
    <n v="150"/>
    <n v="6"/>
    <n v="19"/>
    <n v="80"/>
    <n v="1"/>
    <n v="0"/>
    <n v="100"/>
    <s v="Bolsas Trillas, pósters y agendas"/>
    <s v="Sí"/>
    <n v="1"/>
    <s v="Sí"/>
    <n v="1"/>
    <s v="Sí"/>
    <n v="1"/>
    <s v="Sí"/>
    <n v="2"/>
    <s v="Sí"/>
    <n v="1"/>
    <s v="Sí"/>
    <n v="1"/>
    <n v="3400000"/>
    <s v="N.d."/>
    <s v="sí"/>
  </r>
  <r>
    <s v="O.k. Toda... "/>
    <s v="Terminada"/>
    <s v="Terminada. Tal vez, en las oficinas generales me puedan decir la facturación anual. En cuanto al correo electrónico, la señorita Mariana me comentó que Ixtapaluca, lo escriben con z, es decir, iztapaluca… "/>
    <x v="738"/>
    <n v="517"/>
    <n v="517"/>
    <s v="Centro Cultural Trillas"/>
    <s v="Editorial Trillas, S. A. de C. V."/>
    <s v="Sucursal"/>
    <n v="2"/>
    <x v="735"/>
    <s v="Santa Bárbara"/>
    <n v="56530"/>
    <s v="México"/>
    <n v="15"/>
    <s v="Ixtapaluca"/>
    <s v="2596 7083"/>
    <s v="2596 7086"/>
    <s v="2596 7084"/>
    <s v="cctiztapaluca@prodigy.net.mx"/>
    <s v="www.etrillas.com.mx"/>
    <s v="Edith Espejel / Mariana Torres"/>
    <s v="Gerente"/>
    <s v="Edith Espejel"/>
    <s v="Gerente"/>
    <s v="Editorial"/>
    <n v="2"/>
    <s v="Propio"/>
    <n v="2"/>
    <n v="1"/>
    <d v="1953-02-01T00:00:00"/>
    <n v="1953"/>
    <s v="General con área de especialización"/>
    <n v="2"/>
    <s v="Texto"/>
    <s v="Texto"/>
    <s v="Plaza Sendero"/>
    <n v="2"/>
    <s v="No"/>
    <n v="2"/>
    <s v="No"/>
    <n v="2"/>
    <s v="Nadie"/>
    <n v="45"/>
    <n v="30"/>
    <n v="4"/>
    <n v="79"/>
    <n v="7"/>
    <n v="30"/>
    <n v="70"/>
    <n v="0"/>
    <n v="0"/>
    <n v="100"/>
    <s v="no"/>
    <s v="Sí"/>
    <n v="1"/>
    <s v="Sí"/>
    <n v="1"/>
    <s v="Sí"/>
    <n v="1"/>
    <s v="Sí"/>
    <n v="2"/>
    <s v="Sí"/>
    <n v="1"/>
    <s v="Sí"/>
    <n v="1"/>
    <s v="N.d."/>
    <s v="N.d."/>
    <s v="sí"/>
  </r>
  <r>
    <s v="O.k. Esta librería la fundaron en este año 2009."/>
    <s v="Terminada"/>
    <s v="Terminada"/>
    <x v="739"/>
    <n v="517"/>
    <n v="517"/>
    <s v="Centro Cultural Trillas"/>
    <s v="Editorial Trillas, S. A. de C. V."/>
    <s v="Sucursal"/>
    <n v="2"/>
    <x v="736"/>
    <s v="Centro"/>
    <n v="91000"/>
    <s v="Veracruz"/>
    <n v="30"/>
    <s v="Xalapa"/>
    <s v="01 228 812 0088"/>
    <s v="-"/>
    <s v="01 228 841 2378"/>
    <s v="cctxalapa@prodigy.net.mx"/>
    <s v="www.etrillas.com.mx"/>
    <s v="Alberto Israel Lobato Nieto"/>
    <s v="Gerente"/>
    <s v="Alberto Israel Lobato Nieto"/>
    <s v="Gerente"/>
    <s v="Editorial"/>
    <n v="2"/>
    <s v="Propio"/>
    <n v="2"/>
    <n v="1"/>
    <s v="N.d."/>
    <s v="N.d."/>
    <s v="General con área de especialización"/>
    <n v="2"/>
    <s v="Texto"/>
    <s v="Texto"/>
    <s v="No"/>
    <n v="0"/>
    <s v="No"/>
    <n v="2"/>
    <s v="No"/>
    <n v="2"/>
    <s v="Nadie"/>
    <n v="30"/>
    <n v="20"/>
    <n v="10"/>
    <n v="60"/>
    <n v="7"/>
    <n v="50"/>
    <n v="50"/>
    <n v="0"/>
    <n v="0"/>
    <n v="100"/>
    <s v="no"/>
    <s v="Sí"/>
    <n v="1"/>
    <s v="Sí"/>
    <n v="1"/>
    <s v="Sí"/>
    <n v="1"/>
    <s v="Sí"/>
    <n v="2"/>
    <s v="Sí"/>
    <n v="1"/>
    <s v="Sí"/>
    <n v="1"/>
    <n v="1600000"/>
    <s v="N.d."/>
    <s v="sí"/>
  </r>
  <r>
    <s v="O.k. Toda… Mandar información MultiPack y el SINLI. "/>
    <s v="Terminada"/>
    <s v="Terminada"/>
    <x v="740"/>
    <n v="517"/>
    <n v="517"/>
    <s v="Centro Cultural Trillas "/>
    <s v="Editorial Trillas, S. A. de C. V."/>
    <s v="Sucursal"/>
    <n v="2"/>
    <x v="737"/>
    <s v="Parque Industrial Lerma"/>
    <n v="52000"/>
    <s v="México"/>
    <n v="15"/>
    <s v="Lerma"/>
    <s v="01 722 317 3184"/>
    <s v="-"/>
    <s v="01 722 317 3183"/>
    <s v="N.d."/>
    <s v="www.etrillas.com.mx"/>
    <s v="Nora Rosalba Díaz García"/>
    <s v="Gerente"/>
    <s v="Nora Rosalba Díaz García"/>
    <s v="Gerente"/>
    <s v="Editorial"/>
    <n v="2"/>
    <s v="Propio"/>
    <n v="2"/>
    <n v="1"/>
    <d v="2006-11-06T00:00:00"/>
    <n v="2006"/>
    <s v="General con área de especialización"/>
    <n v="2"/>
    <s v="Texto"/>
    <s v="Texto"/>
    <s v="Plaza Comercial Sendero"/>
    <n v="2"/>
    <s v="No"/>
    <n v="2"/>
    <s v="No"/>
    <n v="2"/>
    <s v="Nadie"/>
    <n v="70"/>
    <n v="55"/>
    <n v="3"/>
    <n v="128"/>
    <n v="4"/>
    <n v="29"/>
    <n v="70"/>
    <n v="0.5"/>
    <n v="0"/>
    <n v="100"/>
    <s v="Bolsas"/>
    <s v="Sí"/>
    <n v="1"/>
    <s v="Sí"/>
    <n v="1"/>
    <s v="Sí"/>
    <n v="1"/>
    <s v="Sí"/>
    <n v="2"/>
    <s v="Sí"/>
    <n v="1"/>
    <s v="Sí"/>
    <n v="1"/>
    <n v="400000"/>
    <s v="N.d."/>
    <s v="no"/>
  </r>
  <r>
    <s v="O.k. Toda…"/>
    <s v="Terminada"/>
    <s v="Terminada"/>
    <x v="741"/>
    <n v="517"/>
    <n v="517"/>
    <s v="Centro Cultural Trillas "/>
    <s v="Editorial Trillas, S. A. de C. V."/>
    <s v="Sucursal"/>
    <n v="2"/>
    <x v="738"/>
    <s v="Lindavista"/>
    <s v="07300"/>
    <s v="Distrito Federal"/>
    <n v="9"/>
    <s v="Gustavo A. Madero"/>
    <s v="1661 0903"/>
    <s v="1661 0913"/>
    <s v="1661 0908"/>
    <s v="cctpolitecnico@prodigy.net.mx / trillaspolitecnico@prodigy.net.mx"/>
    <s v="www.etrillas.com.mx"/>
    <s v="Dennisse Castro"/>
    <s v="Gerente / Asesora Bibliográfica"/>
    <s v="Elvia Sayago Trejo"/>
    <s v="Gerente"/>
    <s v="Editorial"/>
    <n v="2"/>
    <s v="Propio"/>
    <n v="2"/>
    <n v="1"/>
    <d v="2007-06-18T00:00:00"/>
    <n v="2007"/>
    <s v="General con área de especialización"/>
    <n v="2"/>
    <s v="Texto"/>
    <s v="Texto"/>
    <s v="No"/>
    <n v="0"/>
    <s v="No"/>
    <n v="2"/>
    <s v="No"/>
    <n v="2"/>
    <s v="Nadie"/>
    <n v="90"/>
    <n v="35"/>
    <n v="16"/>
    <n v="141"/>
    <n v="6"/>
    <n v="30"/>
    <n v="65"/>
    <n v="2"/>
    <n v="0"/>
    <n v="100"/>
    <s v="Playeras y bolsas con el logotipo de  &quot;Trillas&quot;"/>
    <s v="Sí"/>
    <n v="1"/>
    <s v="Sí"/>
    <n v="1"/>
    <s v="Sí"/>
    <n v="1"/>
    <s v="Sí"/>
    <n v="2"/>
    <s v="Sí"/>
    <n v="1"/>
    <s v="Sí"/>
    <n v="1"/>
    <n v="2000000"/>
    <s v="N.d."/>
    <s v="sí"/>
  </r>
  <r>
    <s v="Agosto 13. Hoy, de 9.00 a 14:00 hrs., comunicarme con la Lic. Marcela porque falta la facturación anual y tal vez ella me pueda decir este dato. O.k. Casi todo. "/>
    <s v="Terminada"/>
    <s v="Terminada. A las 5 de la tarde, del 8 de marzo, volver a llamar para contactar al señor Alejandro."/>
    <x v="742"/>
    <n v="517"/>
    <n v="517"/>
    <s v="Centro Cultural Trillas "/>
    <s v="Editorial Trillas, S. A. de C. V."/>
    <s v="Sucursal"/>
    <n v="2"/>
    <x v="739"/>
    <s v="Centro"/>
    <n v="58000"/>
    <s v="Michoacán"/>
    <n v="16"/>
    <s v="Morelia"/>
    <s v="01 443 312 0326"/>
    <s v="01 443 317 6362 al 63"/>
    <s v="01 443 313 0599"/>
    <s v="cctmorelia@prodigy.net.mx"/>
    <s v="www.etrillas.com.mx"/>
    <s v="Laura Hernández Pérez / Alejandro Léon Fernández"/>
    <s v="Asesora Bibliográfica / Promotor de Ventas"/>
    <s v="José de Jesús Vargas Castro"/>
    <s v="Gerente"/>
    <s v="Editorial"/>
    <n v="2"/>
    <s v="Propio"/>
    <n v="2"/>
    <n v="1"/>
    <d v="1953-02-01T00:00:00"/>
    <n v="1953"/>
    <s v="General con área de especialización"/>
    <n v="2"/>
    <s v="Texto"/>
    <s v="Texto"/>
    <s v="No"/>
    <n v="0"/>
    <s v="No"/>
    <n v="2"/>
    <s v="No"/>
    <n v="2"/>
    <s v="Nadie"/>
    <n v="70"/>
    <n v="40"/>
    <n v="13"/>
    <n v="123"/>
    <n v="7"/>
    <n v="30"/>
    <n v="66"/>
    <n v="4"/>
    <n v="0"/>
    <n v="100"/>
    <s v="Pósters y bolsas"/>
    <s v="Sí"/>
    <n v="1"/>
    <s v="Sí"/>
    <n v="1"/>
    <s v="Sí"/>
    <n v="1"/>
    <s v="No"/>
    <n v="2"/>
    <s v="Sí"/>
    <n v="1"/>
    <s v="Sí"/>
    <n v="1"/>
    <n v="6000000"/>
    <s v="N.d."/>
    <s v="sí"/>
  </r>
  <r>
    <s v="Noviembre 26. Mariana me ayudó con la actualización, pero no supo decirme a qué empresas importadoras les adquieren los libros, facturación y porcentajes. Sólo el padre José Guadalupe me puede decir estos datos.   Octubre 21, alrededor de las 16:00 hrs., "/>
    <s v="Terminada"/>
    <s v="Terminada"/>
    <x v="743"/>
    <n v="517"/>
    <n v="517"/>
    <s v="Centro Cultural Trillas "/>
    <s v="Editorial Trillas, S. A. de C. V."/>
    <s v="Sucursal"/>
    <n v="2"/>
    <x v="740"/>
    <s v="Loma Real de Jarachinas Sur"/>
    <n v="88730"/>
    <s v="Tamaulipas"/>
    <n v="28"/>
    <s v="Reynosa"/>
    <s v="01 899 946 8695 / 946 8749"/>
    <s v="01 899 946 8749"/>
    <s v="01 899 946 8765"/>
    <s v="cctreynosa@prodigy.net.mx / gerenciatrillasreynosa@prodigy.net.mx"/>
    <s v="www.etrillas.com.mx"/>
    <s v="Jannet Ramírez Ramírez"/>
    <s v="Asesora Bibliográfica"/>
    <s v="Jorge Luis Jackes González"/>
    <s v="Gerente"/>
    <s v="Editorial"/>
    <n v="2"/>
    <s v="Propio"/>
    <n v="2"/>
    <n v="1"/>
    <s v="N.d."/>
    <s v="N.d."/>
    <s v="General con área de especialización"/>
    <n v="2"/>
    <s v="Texto"/>
    <s v="Texto"/>
    <s v="Plaza Comercial Sendero Periférico"/>
    <n v="2"/>
    <s v="No"/>
    <n v="2"/>
    <s v="No"/>
    <n v="2"/>
    <s v="Nadie"/>
    <n v="100"/>
    <n v="80"/>
    <n v="15"/>
    <n v="195"/>
    <n v="7"/>
    <n v="30"/>
    <n v="70"/>
    <n v="0"/>
    <n v="0"/>
    <n v="100"/>
    <s v="Bolsas"/>
    <s v="Sí"/>
    <n v="1"/>
    <s v="Sí"/>
    <n v="1"/>
    <s v="Sí"/>
    <n v="1"/>
    <s v="No"/>
    <n v="2"/>
    <s v="Sí"/>
    <n v="1"/>
    <s v="Sí"/>
    <n v="1"/>
    <n v="1000000"/>
    <s v="N.d."/>
    <s v="sí"/>
  </r>
  <r>
    <s v="O.k. Toda... Multipack les parece fabuloso, el servicio es rápido y no es caro."/>
    <s v="Terminada"/>
    <s v="Terminada. Incompleta, faltaron los porcentajes y la facturación anual."/>
    <x v="744"/>
    <n v="517"/>
    <n v="517"/>
    <s v="Centro Cultural Trillas "/>
    <s v="Editorial Trillas, S. A. de C. V."/>
    <s v="Sucursal"/>
    <n v="2"/>
    <x v="741"/>
    <s v="Viveros de la Loma"/>
    <n v="54080"/>
    <s v="México"/>
    <n v="15"/>
    <s v="Tlalnepantla"/>
    <s v="5397 8628"/>
    <s v="5397 9102"/>
    <s v="5397 8491"/>
    <s v="cctmundoe@prodigy.net.mx"/>
    <s v="www.etrillas.com.mx"/>
    <s v="María Teresa Rosalba Rico García / Ana María Osorio"/>
    <s v="Gerente / Administrativo"/>
    <s v="María Teresa Rosalba Rico García"/>
    <s v="Gerente"/>
    <s v="Editorial"/>
    <n v="2"/>
    <s v="Propio"/>
    <n v="2"/>
    <n v="1"/>
    <d v="2002-09-30T00:00:00"/>
    <n v="2002"/>
    <s v="General con área de especialización"/>
    <n v="2"/>
    <s v="Texto"/>
    <s v="Texto"/>
    <m/>
    <n v="2"/>
    <s v="No"/>
    <n v="0"/>
    <s v="No"/>
    <n v="2"/>
    <s v="Nadie"/>
    <n v="180"/>
    <n v="70"/>
    <n v="19"/>
    <n v="269"/>
    <n v="8"/>
    <n v="30"/>
    <n v="70"/>
    <n v="0"/>
    <n v="0"/>
    <n v="100"/>
    <s v="Bolsas y pósters"/>
    <s v="Sí"/>
    <n v="1"/>
    <s v="Sí"/>
    <n v="1"/>
    <s v="Sí"/>
    <n v="1"/>
    <s v="Sí"/>
    <n v="2"/>
    <s v="Sí"/>
    <n v="1"/>
    <s v="Sí"/>
    <n v="1"/>
    <s v="N.d."/>
    <s v="N.d."/>
    <s v="sí"/>
  </r>
  <r>
    <m/>
    <s v="Terminada"/>
    <s v="Terminada"/>
    <x v="745"/>
    <n v="517"/>
    <n v="517"/>
    <s v="Centro Cultural Trillas "/>
    <s v="Editorial Trillas, S. A. de C. V."/>
    <s v="Sucursal"/>
    <n v="2"/>
    <x v="742"/>
    <s v="Pedro Ma. Anaya"/>
    <s v="03340"/>
    <s v="Distrito Federal"/>
    <n v="9"/>
    <s v="Benito Juárez"/>
    <s v="5605 8823"/>
    <s v="-"/>
    <s v="Pedir tono"/>
    <s v="N.d."/>
    <s v="www.etrillas.com.mx"/>
    <s v="Belén de Blas"/>
    <s v="Gerente"/>
    <s v="Belén de Blas"/>
    <s v="Gerente"/>
    <s v="Editorial"/>
    <n v="2"/>
    <s v="Propio"/>
    <n v="2"/>
    <n v="1"/>
    <s v="N.d."/>
    <s v="N.d."/>
    <s v="General con área de especialización"/>
    <n v="2"/>
    <s v="Texto"/>
    <s v="Texto"/>
    <s v="No"/>
    <n v="0"/>
    <s v="No"/>
    <n v="2"/>
    <s v="No"/>
    <n v="2"/>
    <s v="Nadie"/>
    <n v="40"/>
    <n v="5"/>
    <n v="5"/>
    <n v="50"/>
    <n v="4"/>
    <n v="30"/>
    <n v="70"/>
    <n v="0"/>
    <n v="0"/>
    <n v="100"/>
    <s v="no"/>
    <s v="Sí"/>
    <n v="1"/>
    <s v="Sí"/>
    <n v="1"/>
    <s v="No"/>
    <n v="1"/>
    <s v="No"/>
    <n v="2"/>
    <s v="Sí"/>
    <n v="1"/>
    <s v="Sí"/>
    <n v="1"/>
    <s v="N.d."/>
    <s v="N.d."/>
    <s v="sí"/>
  </r>
  <r>
    <m/>
    <s v="Terminada"/>
    <s v="Terminada "/>
    <x v="746"/>
    <n v="517"/>
    <n v="517"/>
    <s v="Centro Cultural Trillas "/>
    <s v="Editorial Trillas, S. A. de C. V."/>
    <s v="Sucursal"/>
    <n v="2"/>
    <x v="743"/>
    <s v="Lote Bravo"/>
    <n v="32695"/>
    <s v="Chihuahua"/>
    <n v="6"/>
    <s v="Juárez"/>
    <s v="01 656 681 5764"/>
    <s v="01 656 681 0070"/>
    <s v="01 656 681 0229"/>
    <s v="cctjuarezt@prodigy.net.mx / gerenciatrillasjuarez@prodigy.net.mx"/>
    <s v="www.etrillas.com.mx"/>
    <s v="Josefina Murillo"/>
    <s v="Asesora Bibliográfica"/>
    <s v="Edgar Hernández Moreno"/>
    <s v="Gerente"/>
    <s v="Editorial"/>
    <n v="2"/>
    <s v="Propio"/>
    <n v="2"/>
    <n v="1"/>
    <s v="N.d."/>
    <s v="N.d."/>
    <s v="General con área de especialización"/>
    <n v="2"/>
    <s v="Texto"/>
    <s v="Texto"/>
    <s v="Plaza Comercial Las Torres"/>
    <n v="2"/>
    <s v="No"/>
    <n v="2"/>
    <s v="No"/>
    <n v="2"/>
    <s v="Nadie"/>
    <n v="60"/>
    <n v="24"/>
    <n v="16"/>
    <n v="100"/>
    <n v="3"/>
    <n v="30"/>
    <n v="70"/>
    <n v="0"/>
    <n v="0"/>
    <n v="100"/>
    <s v="Morrales y pósters. Entrega de libros a domicilio"/>
    <s v="Sí"/>
    <n v="1"/>
    <s v="Sí"/>
    <n v="1"/>
    <s v="Sí"/>
    <n v="1"/>
    <s v="No"/>
    <n v="2"/>
    <s v="Sí"/>
    <n v="1"/>
    <s v="Sí"/>
    <n v="1"/>
    <s v="N.d."/>
    <s v="N.d."/>
    <s v="sí"/>
  </r>
  <r>
    <m/>
    <s v="Terminada"/>
    <s v="Terminada"/>
    <x v="747"/>
    <n v="518"/>
    <n v="518"/>
    <s v="Librería Esotérica Yug"/>
    <s v="Editora y Distribuidora Yug, S.A. de C.V."/>
    <s v="Sucursal"/>
    <n v="2"/>
    <x v="744"/>
    <s v="Americana"/>
    <n v="44160"/>
    <s v="Jalisco"/>
    <n v="14"/>
    <s v="Guadalajara"/>
    <s v="01 33 3825 3915"/>
    <s v="-"/>
    <s v="01 33 3826 0762"/>
    <s v="libre@yug.com.mx"/>
    <s v="www.yug.com.mx"/>
    <s v="Raúl Heredia / Luis Alberto Marín"/>
    <s v="Administrativo / Ventas"/>
    <s v="Rebeca Múñiz Greenberg"/>
    <s v="Gerente General"/>
    <s v="Editorial"/>
    <n v="2"/>
    <s v="General"/>
    <n v="1"/>
    <n v="0"/>
    <n v="1995"/>
    <n v="1995"/>
    <s v="Especializada"/>
    <n v="3"/>
    <s v="Naturismo, esoterismo"/>
    <s v="Naturismo, Esoterismo"/>
    <s v="No"/>
    <n v="0"/>
    <s v="Sí"/>
    <n v="1"/>
    <s v="Sí"/>
    <n v="1"/>
    <s v="Además de sus propias importaciones, venden importaciones de otras empresas. Jupiter (Venezuela)/ Rbar(Argentina)/ U.S: Games Sistems(USA)/ Edaf, Itztlacihualt, Nirvana, Lectorum, Libros Lectores y Servicios"/>
    <n v="80"/>
    <n v="80"/>
    <n v="80"/>
    <n v="240"/>
    <n v="3"/>
    <n v="50"/>
    <n v="0"/>
    <n v="50"/>
    <n v="0"/>
    <n v="100"/>
    <s v="Compactos de músiva, dvs, inciensos, alimentos y calcomanías"/>
    <s v="Sí"/>
    <n v="1"/>
    <s v="Sí"/>
    <n v="1"/>
    <s v="Sí"/>
    <n v="1"/>
    <s v="No"/>
    <n v="2"/>
    <s v="Sí"/>
    <n v="1"/>
    <s v="Sí"/>
    <n v="1"/>
    <s v="Micro"/>
    <s v="Micro"/>
    <s v="no"/>
  </r>
  <r>
    <m/>
    <s v="Terminada"/>
    <s v="Terminada. Al señor Saldívar, lo puedo localizar en el segundo número de teléfono, aunque llamé pero no me contestaron. Enviado el 8 de noviembre a las 12:28 p.m. No tiene e-mail"/>
    <x v="748"/>
    <n v="566"/>
    <n v="566"/>
    <s v="Librería Editorial Norma"/>
    <s v="Norma Ediciones, S.A. de C.V."/>
    <s v="Matriz"/>
    <n v="1"/>
    <x v="745"/>
    <s v="Centro Histórico"/>
    <s v="06090"/>
    <s v="Distrito Federal"/>
    <n v="9"/>
    <s v="Cuauhtémoc"/>
    <s v="5522 3571"/>
    <s v="5522-3698"/>
    <s v="N.d."/>
    <s v="asaldivar@librosdevanguardia.com"/>
    <s v="www.librerianorma.com"/>
    <s v="Ángel Vidal Rodríguez"/>
    <s v="Responsable de Librería"/>
    <s v="Ángel Vidal Rodríguez"/>
    <s v="Responsable de Librería"/>
    <s v="Editorial"/>
    <n v="2"/>
    <s v="Propio"/>
    <n v="2"/>
    <n v="0"/>
    <n v="1997"/>
    <n v="1997"/>
    <s v="General "/>
    <n v="1"/>
    <m/>
    <s v=""/>
    <s v="Pasaje Pino Suarez-Zócalo "/>
    <n v="3"/>
    <s v="No"/>
    <n v="2"/>
    <s v="No"/>
    <n v="2"/>
    <s v="Nadie"/>
    <n v="38"/>
    <n v="0"/>
    <n v="2"/>
    <n v="40"/>
    <n v="1"/>
    <n v="80"/>
    <n v="20"/>
    <n v="0"/>
    <n v="0"/>
    <n v="100"/>
    <s v="no"/>
    <s v="Sí"/>
    <n v="1"/>
    <s v="Sí"/>
    <n v="1"/>
    <s v="Sí"/>
    <n v="1"/>
    <s v="No"/>
    <n v="2"/>
    <s v="Sí"/>
    <n v="1"/>
    <s v="Sí"/>
    <n v="1"/>
    <s v="Proyecto o empresa unipersonal"/>
    <s v="Proyecto o empresa unipersonal"/>
    <s v="sí"/>
  </r>
  <r>
    <m/>
    <s v="Terminada"/>
    <s v="Terminada. Reenviado el 16 de noviembre, a las 12:16 hrs. Hablé con Sandra Saldívar. Enviado el 20 de octubre a las 12:03 p.m. No tiene e-mail"/>
    <x v="749"/>
    <n v="573"/>
    <n v="573"/>
    <s v="Selector"/>
    <s v="Selector, S.A. de C.V."/>
    <s v="Matriz"/>
    <n v="1"/>
    <x v="746"/>
    <s v="Centro Histórico"/>
    <s v="06090"/>
    <s v="Distrito Federal"/>
    <n v="9"/>
    <s v="Cuauhtémoc"/>
    <s v="5522 3486"/>
    <s v="5522 3578"/>
    <s v="N.d."/>
    <s v="monroy_selector@yahoo.com.mx"/>
    <s v="www.selector.com.mx"/>
    <s v="Gerardo Portillo / Jessica Monroy Álvarez"/>
    <s v="Asistente de presidencia"/>
    <s v="Agustín Lara"/>
    <s v="Gerente de Ventas"/>
    <s v="Editorial"/>
    <n v="2"/>
    <s v="Propio"/>
    <n v="2"/>
    <n v="0"/>
    <n v="1997"/>
    <n v="1997"/>
    <s v="General con área de especialización"/>
    <n v="2"/>
    <s v="Superacion personal e infantil"/>
    <s v="Superación Personal"/>
    <s v="Pasaje Zócalo Pino Suárez"/>
    <n v="3"/>
    <s v="No"/>
    <n v="2"/>
    <s v="No"/>
    <n v="2"/>
    <s v="Nadie"/>
    <n v="38"/>
    <n v="0"/>
    <n v="2"/>
    <n v="40"/>
    <n v="2"/>
    <n v="100"/>
    <n v="0"/>
    <n v="0"/>
    <n v="0"/>
    <n v="100"/>
    <s v="no"/>
    <s v="Sí"/>
    <n v="1"/>
    <s v="Sí"/>
    <n v="1"/>
    <s v="Sí"/>
    <n v="1"/>
    <s v="No"/>
    <n v="2"/>
    <s v="Sí"/>
    <n v="1"/>
    <s v="Sí"/>
    <n v="1"/>
    <s v="N.d."/>
    <s v="N.d."/>
    <s v="sí"/>
  </r>
  <r>
    <s v="Diciembre 14, 2009, intentar comunicarme con la hija de la propietaria, para que me diga la facturación y los porcentajes. El segundo número telefónico es de su casa…  Septiembre 8, 2009. hoy, volver llamar alrededor de las 10:30 para contactar a la hija "/>
    <s v="Terminada"/>
    <s v="Terminada. Reenviado el 1 de noviembre a las 5:37 p.m. Enviado el 18 de agosto a las 14:59 hrs. "/>
    <x v="750"/>
    <n v="574"/>
    <n v="574"/>
    <s v="Fernández Editores"/>
    <s v="Fernández Educación, S.A. de C.V."/>
    <s v="Matriz"/>
    <n v="1"/>
    <x v="747"/>
    <s v="Centro Histórico"/>
    <s v="06020"/>
    <s v="Distrito Federal"/>
    <n v="9"/>
    <s v="Cuauhtémoc"/>
    <s v="5522 3527"/>
    <s v="-"/>
    <s v="5522 3646"/>
    <s v="fojoropeza@fenandezeducacion.com.mx"/>
    <s v="www.fernandezeditores.com.mx"/>
    <s v="Felipe Oropeza Juárez / Carlos Gámez Martínez "/>
    <s v="Encargado / Auxiliar de mostrador"/>
    <s v="Felipe Oropeza"/>
    <s v="Responsable de Librería"/>
    <s v="Editorial"/>
    <n v="2"/>
    <s v="Propio"/>
    <n v="2"/>
    <n v="0"/>
    <n v="1997"/>
    <n v="1997"/>
    <s v="Especializada"/>
    <n v="3"/>
    <s v="Texto"/>
    <s v="Texto"/>
    <s v="Pasaje Pino Suárez-Zócalo "/>
    <n v="3"/>
    <s v="No"/>
    <n v="2"/>
    <s v="No"/>
    <n v="2"/>
    <s v="Nadie"/>
    <n v="38"/>
    <n v="0"/>
    <n v="2"/>
    <n v="40"/>
    <n v="2"/>
    <n v="0"/>
    <n v="100"/>
    <n v="0"/>
    <n v="0"/>
    <n v="100"/>
    <s v="Asesoria y tutoría a profesores"/>
    <s v="Sí"/>
    <n v="1"/>
    <s v="Sí"/>
    <n v="1"/>
    <s v="Sí"/>
    <n v="1"/>
    <s v="No"/>
    <n v="2"/>
    <s v="Sí"/>
    <n v="1"/>
    <s v="No"/>
    <n v="2"/>
    <s v="Proyecto o empresa unipersonal"/>
    <s v="Proyecto o empresa unipersonal"/>
    <s v="sí"/>
  </r>
  <r>
    <s v="Martes 19, de agosto de 2009, alrededor de las 11:00 comunicarme con la señora Leonor. O.k. Faltó la facturación. "/>
    <s v="Terminada"/>
    <s v="Terminada. El 9 de enero, a las 12:02 hrs., por e-mail, le solicité la información a la Lic. Monserrat Hernández. La señorita Juana Guzmán se negó a apoyarme. "/>
    <x v="751"/>
    <n v="576"/>
    <n v="576"/>
    <s v="Librería Siglo XXI Editores"/>
    <s v="Siglo XXI Editores, S.A. de C.V."/>
    <s v="Sucursal"/>
    <n v="2"/>
    <x v="748"/>
    <s v="Americana"/>
    <n v="44100"/>
    <s v="Jalisco"/>
    <n v="14"/>
    <s v="Guadalajara"/>
    <s v="01 33 3827 0289 "/>
    <s v="-"/>
    <s v="01 33 38 27 0289 "/>
    <s v="guadalajara@sigloxxieditores.com.mx"/>
    <s v="www.sigloxxieditores.com.mx"/>
    <s v="Germán Ildefonso / Policarpo Bastida Fabila"/>
    <s v="Gerente / Gerente de Ventas"/>
    <s v="Germán Ildefonso"/>
    <s v="Gerente"/>
    <s v="Editorial"/>
    <n v="2"/>
    <s v="General"/>
    <n v="1"/>
    <n v="0"/>
    <n v="2002"/>
    <n v="2002"/>
    <s v="General con área de especialización"/>
    <n v="2"/>
    <s v="Ciencias Sociales"/>
    <s v="Ciencias Sociales"/>
    <s v="No"/>
    <n v="0"/>
    <s v="Sí"/>
    <n v="1"/>
    <s v="Sí"/>
    <n v="2"/>
    <s v="Paidós, Planeta, Axolot Libros, Ediciones Jorandre, Sexto Piso, FCE y Gedisa"/>
    <n v="70"/>
    <n v="30"/>
    <n v="25"/>
    <n v="125"/>
    <n v="2"/>
    <n v="100"/>
    <n v="0"/>
    <n v="0"/>
    <n v="0"/>
    <n v="100"/>
    <s v="no"/>
    <s v="Sí"/>
    <n v="1"/>
    <s v="Sí"/>
    <n v="1"/>
    <s v="Sí"/>
    <n v="1"/>
    <s v="No"/>
    <n v="2"/>
    <s v="Sí"/>
    <n v="1"/>
    <s v="Sí"/>
    <n v="1"/>
    <n v="500000"/>
    <s v="Proyecto o empresa unipersonal"/>
    <s v="no"/>
  </r>
  <r>
    <s v="Alejandra Sepúlveda. Según el señor Cervantes el mes anterior (julio) Ale llamó para actualizar los datos."/>
    <s v="Terminada"/>
    <s v="Terminada"/>
    <x v="752"/>
    <n v="577"/>
    <n v="577"/>
    <s v="Librería SM"/>
    <s v="SM de Ediciones, S.A. de C.V."/>
    <s v="Sucursal"/>
    <n v="2"/>
    <x v="749"/>
    <s v="Centro Histórico"/>
    <s v="06090"/>
    <s v="Distrito Federal"/>
    <n v="9"/>
    <s v="Cuauhtémoc"/>
    <s v="5522 5259"/>
    <s v="5522 5376"/>
    <s v="-"/>
    <s v="libreria@ediciones-sm.com.mx"/>
    <s v="www.ediciones-sm.com.mx"/>
    <s v="Yohana Medina Santamaria"/>
    <s v="Encargada"/>
    <s v="Ligia Espejo Vivanco"/>
    <s v="Jefa de Mercado de Consumo"/>
    <s v="Editorial"/>
    <n v="2"/>
    <s v="Propio"/>
    <n v="2"/>
    <n v="0"/>
    <n v="1997"/>
    <n v="1997"/>
    <s v="General con área de especialización"/>
    <n v="2"/>
    <s v="Infantil y juvenil, texto, informativo y diccionarios "/>
    <s v="Educativos, Texto"/>
    <s v="Pasaje Pino Suarez-Zócalo "/>
    <n v="3"/>
    <s v="Sí"/>
    <n v="1"/>
    <s v="Sí"/>
    <n v="1"/>
    <s v="Nadie"/>
    <n v="38"/>
    <n v="0"/>
    <n v="2"/>
    <n v="40"/>
    <n v="1"/>
    <n v="50"/>
    <n v="50"/>
    <n v="0"/>
    <n v="0"/>
    <n v="100"/>
    <s v="no"/>
    <s v="Sí"/>
    <n v="1"/>
    <s v="Sí"/>
    <n v="1"/>
    <s v="No"/>
    <n v="2"/>
    <s v="No"/>
    <n v="2"/>
    <s v="No"/>
    <n v="2"/>
    <s v="No"/>
    <n v="2"/>
    <n v="670000"/>
    <s v="Proyecto o empresa unipersonal"/>
    <s v="sí"/>
  </r>
  <r>
    <s v="O.k. Toda… En cuanto a la facturación, se mantiene igual. Enviar información del SINLI"/>
    <s v="Terminada"/>
    <s v="Terminada. onfirmación de recibido el 1 de noviembre de 2011. Reenviado el 31 de octubre a las 13:50 hrs. Reenviado el 7 de septiembre, a las 12:14 p.m. Maribel García, Área de Recursos Humanos y asistente de la dirección general. Enviado el 17 de agosto, a las 12:32 p.m. "/>
    <x v="753"/>
    <n v="578"/>
    <n v="578"/>
    <s v="Sociedad Bíblica de México, A.C."/>
    <s v="Sociedad Bíblica de México, A.C."/>
    <s v="Matriz"/>
    <n v="1"/>
    <x v="750"/>
    <s v="Juárez"/>
    <s v="06600"/>
    <s v="Distrito Federal"/>
    <n v="9"/>
    <s v="Cuauhtémoc"/>
    <s v="5533 5570 al 74"/>
    <s v="-"/>
    <s v="5525 09 12"/>
    <s v="sbmdirec@prodigy.net.mx / prubio@socbiblicademexico.com.mx"/>
    <s v="www.socbiblicademexico.com.mx"/>
    <s v="Esther Guerrero / Gerardo López"/>
    <s v="Asistente de Producción / Ventas"/>
    <s v="Patricia Portugal"/>
    <s v="Dirección de Producción"/>
    <s v="Editorial"/>
    <n v="2"/>
    <s v="General"/>
    <n v="1"/>
    <n v="0"/>
    <n v="1962"/>
    <n v="1962"/>
    <s v="Especializada"/>
    <n v="3"/>
    <s v="Biblias"/>
    <s v="Biblias"/>
    <s v="No"/>
    <n v="0"/>
    <s v="Sí"/>
    <n v="1"/>
    <s v="Sí"/>
    <n v="1"/>
    <s v="N.d."/>
    <n v="146"/>
    <n v="30"/>
    <n v="4"/>
    <n v="180"/>
    <n v="4"/>
    <n v="100"/>
    <n v="0"/>
    <n v="0"/>
    <n v="0"/>
    <n v="100"/>
    <s v="Cuadros y películas"/>
    <s v="Sí"/>
    <n v="1"/>
    <s v="Sí"/>
    <n v="1"/>
    <s v="No"/>
    <n v="1"/>
    <s v="No"/>
    <n v="2"/>
    <s v="Sí"/>
    <n v="1"/>
    <s v="No"/>
    <n v="2"/>
    <n v="61710000"/>
    <s v="Mediana"/>
    <s v="sí"/>
  </r>
  <r>
    <s v="O.k. Toda…"/>
    <s v="Terminada"/>
    <s v="Terminada. Por e-mail, confirmación de recibido el 25/10/2011 a las 9:49 a.m. Reenviado el 24 de octubre a las 12:42 hrs. Por e-mail, confirmación de lectura. 18 de agosto a las 10:40 a.m. "/>
    <x v="754"/>
    <n v="581"/>
    <n v="580"/>
    <s v="Paulinas Librería"/>
    <s v="Centro Paulino de Comunicación, S.C."/>
    <s v="Matriz"/>
    <n v="1"/>
    <x v="751"/>
    <s v="Gustavo A. Madero"/>
    <s v="07050"/>
    <s v="Distrito Federal"/>
    <n v="9"/>
    <s v="Gustavo A. Madero"/>
    <s v="5781 5805"/>
    <m/>
    <s v="5750 1523"/>
    <s v="centropaulino@prodigy.net.mx"/>
    <s v="N.d."/>
    <s v="Rosalba Muñoz"/>
    <s v="Secretaria"/>
    <s v="Esiquia Estela Lucio"/>
    <s v="Directora General"/>
    <s v="Librería"/>
    <n v="1"/>
    <m/>
    <n v="0"/>
    <n v="0"/>
    <n v="1998"/>
    <n v="1998"/>
    <s v="Especializada"/>
    <n v="3"/>
    <s v="Religión"/>
    <s v="Religión"/>
    <s v="Plaza Comercial Villa de Guadalupe"/>
    <n v="2"/>
    <s v="Sí"/>
    <n v="1"/>
    <s v="Sí"/>
    <n v="1"/>
    <s v="no"/>
    <n v="12"/>
    <n v="13"/>
    <n v="9"/>
    <n v="34"/>
    <n v="4"/>
    <n v="100"/>
    <n v="0"/>
    <n v="0"/>
    <n v="0"/>
    <n v="100"/>
    <s v="no"/>
    <s v="Sí"/>
    <n v="1"/>
    <s v="Sí"/>
    <n v="1"/>
    <s v="Sí"/>
    <n v="1"/>
    <s v="No"/>
    <n v="2"/>
    <s v="No"/>
    <n v="2"/>
    <s v="No"/>
    <n v="2"/>
    <s v="N.d."/>
    <s v="N.d."/>
    <s v="sí"/>
  </r>
  <r>
    <s v="O.k. Toda…"/>
    <s v="Terminada"/>
    <s v="Terminada. Confirmación de recibido este mismo día... Reenviado el 31 de octubre a las 12:10 hrs. Por e-mail, confirmación de recibido, el jueves 18 de agosto, a las 11:42 a.m.  Francisco Escobedo. Reenviado el 18 de agosto a las 4:49 p.m. Francisco Escobedo, área de impresos"/>
    <x v="755"/>
    <n v="582"/>
    <n v="580"/>
    <s v="Paulinas Librería"/>
    <s v="Magdalena Almodóvar Peña"/>
    <s v="Sucursal"/>
    <n v="1"/>
    <x v="752"/>
    <s v="Centro"/>
    <n v="32000"/>
    <s v="Chihuahua"/>
    <n v="6"/>
    <s v="Juárez"/>
    <s v="01 656 612 4824"/>
    <s v="01 656 615 6305"/>
    <s v="01 656 615 6305"/>
    <s v="libreria_juarez@paulinas.com.mx / paulinasjua@prodigy.net.mx"/>
    <s v="www.paulinas.com.mx"/>
    <s v="Barbarita Aranda / Cristina Ochoa"/>
    <s v="Encargada / Empleada de mostrador"/>
    <s v="Magdalena Almodóvar"/>
    <s v="Propietaria"/>
    <s v="Editorial"/>
    <n v="1"/>
    <m/>
    <n v="0"/>
    <n v="0"/>
    <n v="1972"/>
    <n v="1972"/>
    <s v="Especializada"/>
    <n v="3"/>
    <s v="Religión"/>
    <s v="Religión"/>
    <s v="No"/>
    <n v="0"/>
    <s v="Sí"/>
    <n v="1"/>
    <s v="No"/>
    <n v="2"/>
    <s v="San Pablo, Parroquial de Clavería y Dabar"/>
    <n v="12"/>
    <n v="7"/>
    <n v="2"/>
    <n v="21"/>
    <n v="6"/>
    <n v="60"/>
    <n v="0"/>
    <n v="40"/>
    <n v="0"/>
    <n v="100"/>
    <s v="Medallas, cruces y cuadros"/>
    <s v="Sí"/>
    <n v="1"/>
    <s v="Sí"/>
    <n v="1"/>
    <s v="Sí"/>
    <n v="1"/>
    <s v="No"/>
    <n v="2"/>
    <s v="No"/>
    <n v="2"/>
    <s v="No"/>
    <n v="2"/>
    <s v="N.d."/>
    <s v="N.d."/>
    <s v="sí"/>
  </r>
  <r>
    <s v="O.k. Toda.."/>
    <s v="Terminada"/>
    <s v="Duda. El 17 de abril, hablé con la Hermana María Brígida González Hernández y, según,  que estos datos ya me los había dado hace como un mes, ¿será?"/>
    <x v="756"/>
    <n v="959"/>
    <n v="580"/>
    <s v="Paulinas Librería"/>
    <s v="María Brígida González Hernández"/>
    <s v="Sucursal"/>
    <n v="2"/>
    <x v="753"/>
    <s v="Centro"/>
    <n v="64000"/>
    <s v="Nuevo León"/>
    <n v="19"/>
    <s v="Monterrey"/>
    <s v="01 81 8343 4216"/>
    <s v="-"/>
    <s v="01 81 8343 8432"/>
    <s v="paulinas_mty@hotmail.com"/>
    <s v="N.d."/>
    <s v="Martín Zúñiga"/>
    <s v="Encargado"/>
    <s v="María Brígida González Hernández"/>
    <s v="Propietaria"/>
    <s v="Editorial"/>
    <n v="2"/>
    <s v="General"/>
    <n v="1"/>
    <n v="0"/>
    <n v="1954"/>
    <n v="1954"/>
    <s v="Especializada"/>
    <n v="3"/>
    <s v="Religión"/>
    <s v="Religión"/>
    <s v="No"/>
    <n v="0"/>
    <s v="Sí"/>
    <n v="1"/>
    <s v="Sí"/>
    <n v="1"/>
    <s v="no"/>
    <n v="8"/>
    <n v="7"/>
    <n v="2"/>
    <n v="17"/>
    <n v="3"/>
    <n v="80"/>
    <n v="0"/>
    <n v="20"/>
    <n v="0"/>
    <n v="100"/>
    <s v="no"/>
    <s v="Sí"/>
    <n v="1"/>
    <s v="Sí"/>
    <n v="1"/>
    <s v="Sí"/>
    <n v="1"/>
    <s v="No"/>
    <n v="2"/>
    <s v="No"/>
    <n v="2"/>
    <s v="No"/>
    <n v="2"/>
    <s v="N.d."/>
    <s v="N.d."/>
    <m/>
  </r>
  <r>
    <s v="O.k. Toda…"/>
    <s v="Terminada"/>
    <s v="Terminada. El 17 de abril, a las 5:15 p.m., llamé pero no me contestaron. Confirmación de recibido este mismo día... Reenviado el 19 de octubre a las 14:13 hrs. Socorro Canceso, revisa los e-mail y sí recibió el que le envíe. Sin embargo, la  Hermana María Guadalupe García, es quien lo contestará y quedó de enviármelo el martes 6 de septiembre. El 31 de agosto, alrededor de las 4:00 p.m., volver llamar y hablar con las hermanas Gema y/o Lucía Arriaga. El 16 de agosto, a las 5:44 p.m."/>
    <x v="757"/>
    <n v="583"/>
    <n v="580"/>
    <s v="Librería Paulinas"/>
    <s v="María Celerina Juana Nieves Hernández"/>
    <s v="Matriz"/>
    <n v="1"/>
    <x v="754"/>
    <s v="Centro"/>
    <n v="72000"/>
    <s v="Puebla"/>
    <n v="21"/>
    <s v="Puebla"/>
    <s v="01 222 232 3674"/>
    <s v="-"/>
    <s v="01 222 246 4475"/>
    <s v="libreriapaulinas@prodigy.net.mx"/>
    <s v="N.d."/>
    <s v="María Guadalupe García"/>
    <s v="Encargada / Recepción"/>
    <s v="María Celerina Juana NievesHernández"/>
    <s v="Propietaria"/>
    <s v="Librería"/>
    <n v="1"/>
    <m/>
    <n v="0"/>
    <n v="0"/>
    <n v="1952"/>
    <n v="1952"/>
    <s v="Especializada"/>
    <n v="3"/>
    <s v="Religion Católica"/>
    <s v="Religión"/>
    <s v="No"/>
    <n v="0"/>
    <s v="Sí"/>
    <n v="1"/>
    <s v="Sí"/>
    <n v="1"/>
    <s v="no"/>
    <n v="70"/>
    <n v="18"/>
    <n v="2.5"/>
    <n v="90.5"/>
    <n v="9"/>
    <n v="75"/>
    <n v="0"/>
    <n v="25"/>
    <n v="0"/>
    <n v="100"/>
    <s v="Rosarios, discos compactos de música, dvs películas, estampas, cromos, pósters, velas y medallas. Biblioteca y talleres "/>
    <s v="Sí"/>
    <n v="1"/>
    <s v="Sí"/>
    <n v="1"/>
    <s v="Sí"/>
    <n v="1"/>
    <s v="No"/>
    <n v="2"/>
    <s v="No"/>
    <n v="2"/>
    <s v="No"/>
    <n v="2"/>
    <s v="N.d."/>
    <s v="N.d."/>
    <s v="sí"/>
  </r>
  <r>
    <m/>
    <s v="Terminada"/>
    <s v="Terminada. Reenviado el 31 de octubre a las 12:20 hrs. Por e-mail, confirmación de recibido el miércoles 17 de agosto, a las 13:56 hrs. "/>
    <x v="758"/>
    <n v="585"/>
    <n v="580"/>
    <s v="Paulinas Librería"/>
    <s v="Teresa Pío Sánchez"/>
    <s v="Matriz"/>
    <n v="1"/>
    <x v="755"/>
    <s v="Centro"/>
    <n v="37000"/>
    <s v="Guanajuato"/>
    <n v="11"/>
    <s v="León"/>
    <s v="01 477 716 6567"/>
    <s v="-"/>
    <s v="01 477 716 6567"/>
    <s v="paulinasleon@prodigy.net.mx"/>
    <s v="www.paulinas.com.mx"/>
    <s v="María Estela Lucio González"/>
    <s v="Encargada"/>
    <s v="Teresa Pío Sánchez"/>
    <s v="Propietaria"/>
    <s v="Librería"/>
    <n v="1"/>
    <m/>
    <n v="0"/>
    <n v="0"/>
    <n v="1960"/>
    <n v="1960"/>
    <s v="Especializada"/>
    <n v="3"/>
    <s v="Religión"/>
    <s v="Religión"/>
    <s v="No"/>
    <n v="0"/>
    <s v="Sí"/>
    <n v="1"/>
    <s v="Sí"/>
    <n v="1"/>
    <s v="Editorial Dabar, Editorial Buena Prensa y Ediciones Paulinas"/>
    <n v="66"/>
    <n v="60"/>
    <n v="26"/>
    <n v="152"/>
    <n v="6"/>
    <n v="85"/>
    <n v="0"/>
    <n v="15"/>
    <n v="0"/>
    <n v="100"/>
    <s v="Artículos religiosos: Velas, rosarios, cds y medallas"/>
    <s v="Sí"/>
    <n v="1"/>
    <s v="Sí"/>
    <n v="1"/>
    <s v="Sí"/>
    <n v="1"/>
    <s v="No"/>
    <n v="2"/>
    <s v="Sí"/>
    <n v="1"/>
    <s v="Sí"/>
    <n v="2"/>
    <s v="N.d."/>
    <s v="N.d."/>
    <s v="sí"/>
  </r>
  <r>
    <m/>
    <s v="Terminada"/>
    <s v="Terminada. 9 librerías, según, Adriana Contreras, me dijo que le llamé a la encargada de librerías. Reenviado el 7 de noviembre y el 18 de agosto, a las 12.05 p.m., La señora Marce, es la secretaria de Ana Lilia Moreno. "/>
    <x v="759"/>
    <n v="588"/>
    <n v="588"/>
    <s v="Librería Galería Universitaria"/>
    <s v="Universidad de Colima / Librería Galeria Altexto"/>
    <s v="Matriz"/>
    <n v="1"/>
    <x v="756"/>
    <s v="Centro"/>
    <n v="28000"/>
    <s v="Colima"/>
    <n v="8"/>
    <s v="Colima"/>
    <s v="01 312 312 4400"/>
    <s v="-"/>
    <s v="01 312 312 4400"/>
    <s v="libreriasaltexto@ucol.mx"/>
    <s v="www.ucol.mx"/>
    <s v="Lucina Peralta / Patricia Navarrete"/>
    <s v="Encargada / Empleada"/>
    <s v="Ana Lidia Moreno"/>
    <s v="Directora General de Servicios Universitarios"/>
    <s v="Universitaria"/>
    <n v="5"/>
    <m/>
    <n v="0"/>
    <n v="1"/>
    <n v="1987"/>
    <n v="1987"/>
    <s v="General "/>
    <n v="1"/>
    <m/>
    <s v=""/>
    <s v="No"/>
    <n v="0"/>
    <s v="Sí"/>
    <n v="1"/>
    <s v="No"/>
    <n v="2"/>
    <s v="Gandhi, Gonvill, Sótano"/>
    <n v="270"/>
    <n v="25"/>
    <n v="5"/>
    <n v="300"/>
    <n v="4"/>
    <n v="100"/>
    <n v="0"/>
    <n v="0"/>
    <n v="0"/>
    <n v="100"/>
    <s v="no"/>
    <s v="Sí"/>
    <n v="1"/>
    <s v="Sí"/>
    <n v="1"/>
    <s v="Sí"/>
    <n v="1"/>
    <s v="No"/>
    <n v="2"/>
    <s v="Sí"/>
    <n v="1"/>
    <s v="No"/>
    <n v="2"/>
    <s v="Proyecto o empresa unipersonal"/>
    <s v="Proyecto o empresa unipersonal"/>
    <s v="sí"/>
  </r>
  <r>
    <m/>
    <s v="Terminada"/>
    <s v="Terminada"/>
    <x v="760"/>
    <n v="588"/>
    <n v="588"/>
    <s v="Librería Altexto Campus el Naranjo,  Manzanillo"/>
    <s v="Universidad de Colima / Librería Galeria Altexto"/>
    <s v="Sucursal"/>
    <n v="2"/>
    <x v="757"/>
    <s v="El Naranjo"/>
    <n v="28868"/>
    <s v="Colima"/>
    <n v="8"/>
    <s v="Manzanillo"/>
    <s v="01 312 316 1000 ext. 53150"/>
    <s v="-"/>
    <s v="N.d."/>
    <s v="libreriasaltexto@ucol.mx"/>
    <s v="www.ucol.mx"/>
    <s v="Marcela Medina"/>
    <s v="Contadora Pública"/>
    <s v="Ana Lidia Moreno"/>
    <s v="Directora General de Servicios Universitarios"/>
    <s v="Universitaria"/>
    <n v="5"/>
    <m/>
    <n v="0"/>
    <n v="1"/>
    <n v="1990"/>
    <n v="1990"/>
    <s v="General "/>
    <n v="1"/>
    <m/>
    <s v=""/>
    <s v="Campus Universitario"/>
    <n v="4"/>
    <s v="No"/>
    <n v="1"/>
    <s v="No"/>
    <n v="2"/>
    <s v="Gandhi, Gonvill, Sótano"/>
    <n v="20"/>
    <n v="4"/>
    <n v="5"/>
    <n v="29"/>
    <n v="2"/>
    <n v="90"/>
    <n v="0"/>
    <n v="10"/>
    <n v="0"/>
    <n v="100"/>
    <s v="Souvenirs"/>
    <s v="Sí"/>
    <n v="1"/>
    <s v="Sí"/>
    <n v="1"/>
    <s v="Sí"/>
    <n v="1"/>
    <s v="No"/>
    <n v="2"/>
    <s v="Sí"/>
    <n v="1"/>
    <s v="No"/>
    <n v="2"/>
    <s v="Proyecto o empresa unipersonal"/>
    <s v="Proyecto o empresa unipersonal"/>
    <s v="sí"/>
  </r>
  <r>
    <m/>
    <s v="Terminada"/>
    <s v="Terminada"/>
    <x v="761"/>
    <n v="588"/>
    <n v="588"/>
    <s v="Librería Altexto Portal"/>
    <s v="Universidad de Colima / Librería Galeria Altexto"/>
    <s v="Sucursal"/>
    <n v="2"/>
    <x v="758"/>
    <s v="Centro"/>
    <n v="28000"/>
    <s v="Colima"/>
    <n v="8"/>
    <s v="Colima"/>
    <s v="01 312 307 0279"/>
    <s v="-"/>
    <s v="N.d."/>
    <s v="libreriasaltexto@ucol.mx"/>
    <s v="www.ucol.mx"/>
    <s v="Patricia Navarrete Contreras"/>
    <s v="Secretaria y Encargada"/>
    <s v="Ana Lidia Moreno"/>
    <s v="Directora General de Servicios Universitarios"/>
    <s v="Universitaria"/>
    <n v="5"/>
    <m/>
    <n v="0"/>
    <n v="1"/>
    <n v="2003"/>
    <n v="2003"/>
    <s v="General "/>
    <n v="1"/>
    <m/>
    <s v=""/>
    <s v="No"/>
    <n v="5"/>
    <s v="No"/>
    <n v="2"/>
    <s v="No"/>
    <n v="2"/>
    <s v="Gandhi, Gonvill, Sótano"/>
    <n v="53"/>
    <n v="4"/>
    <n v="3"/>
    <n v="60"/>
    <n v="2"/>
    <n v="99"/>
    <n v="0"/>
    <n v="1"/>
    <n v="0"/>
    <n v="100"/>
    <s v="Cds"/>
    <s v="Sí"/>
    <n v="1"/>
    <s v="Sí"/>
    <n v="1"/>
    <s v="Sí"/>
    <n v="1"/>
    <s v="No"/>
    <n v="2"/>
    <s v="No"/>
    <n v="2"/>
    <s v="No"/>
    <n v="2"/>
    <s v="Proyecto o empresa unipersonal"/>
    <s v="Proyecto o empresa unipersonal"/>
    <s v="sí"/>
  </r>
  <r>
    <s v="O.k. Toda…  La librería cambió de persona física. Mandar información de MultiPack y el SINLI. La Madre Carmen, me dijo qué, la facturación del 2006, es incorrecta, ella considera que ése año facturaron $1,700,000.00."/>
    <s v="Terminada"/>
    <s v="Terminada"/>
    <x v="762"/>
    <n v="588"/>
    <n v="588"/>
    <s v="Librería Altexto Campus Colima"/>
    <s v="Universidad de Colima"/>
    <s v="Sucursal"/>
    <n v="2"/>
    <x v="759"/>
    <s v="Víboras"/>
    <n v="23045"/>
    <s v="Colima"/>
    <n v="8"/>
    <s v="Colima"/>
    <s v="01 312 316 1178 ext. 32152"/>
    <s v="-"/>
    <s v="N.d."/>
    <s v="libreriasaltexto@ucol.mx"/>
    <s v="www.ucol.mx"/>
    <s v="Esmeralda Torres"/>
    <s v="Encargada"/>
    <s v="Ana Lidia Moreno"/>
    <s v="Directora General de Servicios Universitarios"/>
    <s v="Universitaria"/>
    <n v="5"/>
    <m/>
    <n v="0"/>
    <n v="1"/>
    <n v="2002"/>
    <n v="2002"/>
    <s v="General "/>
    <n v="1"/>
    <m/>
    <s v=""/>
    <s v="Campus Universitario"/>
    <n v="4"/>
    <s v="Sí"/>
    <n v="1"/>
    <s v="No"/>
    <n v="2"/>
    <s v="Gandhi, Gonvill, Sótano"/>
    <n v="35"/>
    <n v="0"/>
    <n v="5"/>
    <n v="40"/>
    <n v="2"/>
    <n v="90"/>
    <n v="10"/>
    <n v="0"/>
    <n v="0"/>
    <n v="100"/>
    <s v="no"/>
    <s v="Sí"/>
    <n v="1"/>
    <s v="Sí"/>
    <n v="1"/>
    <s v="Sí"/>
    <n v="1"/>
    <s v="Sí"/>
    <n v="2"/>
    <s v="Sí"/>
    <n v="2"/>
    <s v="No"/>
    <n v="2"/>
    <s v="Proyecto o empresa unipersonal"/>
    <s v="Proyecto o empresa unipersonal"/>
    <s v="sí"/>
  </r>
  <r>
    <m/>
    <s v="Terminada"/>
    <s v="Terminada"/>
    <x v="763"/>
    <n v="588"/>
    <n v="588"/>
    <s v="Librería Altexto Campus Villa de Álvarez"/>
    <s v="Universidad de Colima / Librería Galeria Altexto"/>
    <s v="Sucursal"/>
    <n v="2"/>
    <x v="760"/>
    <s v="Centro"/>
    <n v="28970"/>
    <s v="Colima"/>
    <n v="8"/>
    <s v="Villa de Álvarez"/>
    <s v="01 312 316 1000 ext. 50071"/>
    <s v="-"/>
    <s v="N.d."/>
    <s v="libreriasaltexto@ucol.mx"/>
    <s v="www.ucol.mx"/>
    <s v="Osciel González"/>
    <s v="Encargado"/>
    <s v="Ana Lidia Moreno"/>
    <s v="Directora General de Servicios Universitarios"/>
    <s v="Universitaria"/>
    <n v="5"/>
    <m/>
    <n v="0"/>
    <n v="1"/>
    <n v="1987"/>
    <n v="1987"/>
    <s v="General "/>
    <n v="1"/>
    <m/>
    <s v=""/>
    <s v="Campus Universitario"/>
    <n v="4"/>
    <s v="Sí"/>
    <n v="1"/>
    <s v="No"/>
    <n v="2"/>
    <s v="Gandhi, Gonvill, Sótano"/>
    <n v="10"/>
    <n v="0"/>
    <n v="3"/>
    <n v="13"/>
    <n v="2"/>
    <n v="90"/>
    <n v="0"/>
    <n v="10"/>
    <n v="0"/>
    <n v="100"/>
    <s v="Mochilas, tazas, perfumes, camisas, bolsas, etc. "/>
    <s v="Sí"/>
    <n v="1"/>
    <s v="Sí"/>
    <n v="1"/>
    <s v="Sí"/>
    <n v="1"/>
    <s v="No"/>
    <n v="2"/>
    <s v="Sí"/>
    <n v="1"/>
    <s v="No"/>
    <n v="1"/>
    <s v="Proyecto o empresa unipersonal"/>
    <s v="Proyecto o empresa unipersonal"/>
    <s v="no"/>
  </r>
  <r>
    <m/>
    <s v="Terminada"/>
    <s v="Terminada"/>
    <x v="764"/>
    <n v="588"/>
    <n v="588"/>
    <s v="Librería Altexto Campus Coquimatlán "/>
    <s v="Universidad de Colima / Librería Galeria Altexto"/>
    <s v="Sucursal"/>
    <n v="2"/>
    <x v="761"/>
    <s v="Coquimatlán"/>
    <n v="28400"/>
    <s v="Colima"/>
    <n v="8"/>
    <s v="Coquimatlán"/>
    <s v="01 312 316 1000 ext. 51501"/>
    <s v="-"/>
    <s v="N.d."/>
    <s v="libreriasaltexto@ucol.mx"/>
    <s v="www.ucol.mx"/>
    <s v="Víctor Hugo Gaytán Chávez / Ana Lilia Moreno"/>
    <s v="Auxiliar Administrativo / Directora General de Servicios Universitarios"/>
    <s v="Ana Lidia Moreno"/>
    <s v="Directora General de Servicios Universitarios"/>
    <s v="Universitaria"/>
    <n v="5"/>
    <m/>
    <n v="0"/>
    <n v="1"/>
    <n v="1989"/>
    <n v="1989"/>
    <s v="General "/>
    <n v="1"/>
    <m/>
    <s v=""/>
    <s v="Campus Universitario"/>
    <n v="4"/>
    <s v="Sí"/>
    <n v="1"/>
    <s v="No"/>
    <n v="2"/>
    <s v="Gandhi, Gonvill, Sótano"/>
    <n v="53"/>
    <n v="4"/>
    <n v="3"/>
    <n v="60"/>
    <n v="2"/>
    <n v="100"/>
    <n v="0"/>
    <n v="0"/>
    <n v="0"/>
    <n v="100"/>
    <s v="no"/>
    <s v="Sí"/>
    <n v="1"/>
    <s v="Sí"/>
    <n v="1"/>
    <s v="Sí"/>
    <n v="1"/>
    <s v="No"/>
    <n v="2"/>
    <s v="No"/>
    <n v="2"/>
    <s v="No"/>
    <n v="2"/>
    <n v="60000"/>
    <s v="Proyecto o empresa unipersonal"/>
    <s v="no"/>
  </r>
  <r>
    <m/>
    <s v="Terminada"/>
    <s v="Terminada. El 18 de abril, después de las tres de la tarde, intentar comunicarme con Lucía. El 23 de febrero, a las 3:11 p.m., llamé, me contestó una persona, pero después de estar esperando en la línea se cortó la comunicación. Confirmación de recibido este mismo día... Reenviado el 26 de octubre a las 11:55 a.m. Por e-mail, confirmación de recibido, el jueves 18 de agosto, a las 5:27 p.m.  Francisco Escobedo. Reenviado el 18 de agosto a las 4:49 p.m. Francisco Escobedo, área de impresos"/>
    <x v="765"/>
    <n v="592"/>
    <n v="592"/>
    <s v="Librería La Divina Providencia"/>
    <s v="Carlos Rodríguez Aguirre"/>
    <s v="Matriz"/>
    <n v="1"/>
    <x v="762"/>
    <s v="Centro"/>
    <n v="64000"/>
    <s v="Nuevo León"/>
    <n v="19"/>
    <s v="Monterrey"/>
    <s v="01 81 8344 7850"/>
    <s v="-"/>
    <s v="01 81 8344 7850"/>
    <s v="jacastro.lozano@gmail.com / jantonio@ladivinaprovidencia.com / ladivinaprovidencia@infosel.net"/>
    <s v="www.ladivinaprovidencia.com"/>
    <s v="Lucía Juárez Gutiérrez"/>
    <s v="Administración"/>
    <s v="Carlos Rodríguez Aguirre"/>
    <s v="Propietario"/>
    <s v="Librería"/>
    <n v="1"/>
    <m/>
    <n v="0"/>
    <n v="0"/>
    <n v="1996"/>
    <n v="1996"/>
    <s v="Especializada"/>
    <n v="3"/>
    <s v="Religión Católica"/>
    <s v="Católica"/>
    <s v="No"/>
    <n v="0"/>
    <s v="Sí"/>
    <n v="1"/>
    <s v="No"/>
    <n v="2"/>
    <s v="Frente y Vuelta"/>
    <n v="30"/>
    <n v="15"/>
    <n v="110"/>
    <n v="155"/>
    <n v="4"/>
    <n v="60"/>
    <n v="0"/>
    <n v="40"/>
    <n v="0"/>
    <n v="100"/>
    <s v="Artículos religiosos: veladoras, cuadros, artículos para sacerdotes"/>
    <s v="Sí"/>
    <n v="1"/>
    <s v="Sí"/>
    <n v="1"/>
    <s v="Sí"/>
    <n v="1"/>
    <s v="No"/>
    <n v="2"/>
    <s v="Sí"/>
    <n v="1"/>
    <s v="Sí"/>
    <n v="2"/>
    <s v="N.d."/>
    <s v="N.d."/>
    <s v="sí"/>
  </r>
  <r>
    <m/>
    <s v="Terminada"/>
    <s v="Terminada"/>
    <x v="766"/>
    <n v="959"/>
    <n v="580"/>
    <s v="Librería Paulinas"/>
    <s v="Publicaciones Paulinas, S.A. de C.V."/>
    <s v="Sucursal"/>
    <n v="2"/>
    <x v="763"/>
    <s v="Centro"/>
    <n v="37000"/>
    <s v="Guanajuato"/>
    <m/>
    <s v="León"/>
    <s v="01 477 716 6567"/>
    <s v="-"/>
    <s v="01 477 713 5762"/>
    <s v="paulinasleon@prodigy.net.mx"/>
    <s v="www.paulinas.com.mx"/>
    <s v="Yazmín Díaz Enriquez / Estela Lucio González"/>
    <s v="Empleada de mostrador / Responsable de la librería"/>
    <s v="Esiquia Estela Lucio"/>
    <s v="Directora General"/>
    <s v="Editorial"/>
    <n v="2"/>
    <s v="General"/>
    <n v="1"/>
    <n v="0"/>
    <n v="1960"/>
    <n v="1960"/>
    <s v="Especializada"/>
    <n v="3"/>
    <s v="Religión Católica"/>
    <s v="Religión Católica"/>
    <s v="No"/>
    <m/>
    <s v="Sí"/>
    <n v="1"/>
    <s v="Sí"/>
    <n v="1"/>
    <s v="No"/>
    <n v="30"/>
    <n v="30"/>
    <n v="6"/>
    <n v="66"/>
    <n v="5"/>
    <s v="N.d."/>
    <s v="N.d."/>
    <s v="N.d."/>
    <s v="N.d."/>
    <s v="N.d."/>
    <s v="Tarjetas, pósters, dvs, cds, medallas y velas. Envíos foráneos"/>
    <s v="Sí"/>
    <n v="1"/>
    <s v="Sí"/>
    <n v="1"/>
    <s v="Sí"/>
    <n v="1"/>
    <s v="No"/>
    <n v="2"/>
    <s v="Sí"/>
    <n v="1"/>
    <s v="No"/>
    <n v="2"/>
    <s v="N.d."/>
    <s v="N.d."/>
    <s v="sí"/>
  </r>
  <r>
    <m/>
    <s v="Terminada"/>
    <s v="Terminada"/>
    <x v="767"/>
    <n v="959"/>
    <n v="580"/>
    <s v="Librería Paulinas"/>
    <s v="Publicaciones Paulinas, S.A. de C.V."/>
    <s v="Sucursal"/>
    <n v="2"/>
    <x v="764"/>
    <s v="Centro"/>
    <n v="64000"/>
    <s v="Nuevo León"/>
    <m/>
    <s v="Monterrey"/>
    <s v="01 81 8343 4216"/>
    <s v="01 81 8345 5850"/>
    <s v="01 81 8343 8432"/>
    <s v="paulinasmty_libreria@prodigy.net.mx / paulinas_mty@hotmail.com"/>
    <s v="www.paulinas.com.mx"/>
    <s v="Jesús Orozco / María Brigida González Hernández"/>
    <s v="Auxiliar / Titular de la Librería"/>
    <s v="María Brigida González Hernández"/>
    <s v="Titular de la Librería"/>
    <m/>
    <m/>
    <m/>
    <m/>
    <m/>
    <n v="1952"/>
    <n v="1952"/>
    <s v="Especializada"/>
    <n v="3"/>
    <s v="Religión Católica"/>
    <s v="Religión Católica"/>
    <s v="No"/>
    <m/>
    <s v="Sí"/>
    <n v="1"/>
    <s v="Sí"/>
    <n v="1"/>
    <s v="No"/>
    <n v="367.5"/>
    <n v="0"/>
    <n v="3"/>
    <n v="370.5"/>
    <n v="9"/>
    <s v="N.d."/>
    <s v="N.d."/>
    <s v="N.d."/>
    <s v="N.d."/>
    <s v="N.d."/>
    <s v="Cds, dvs, medallas, pósters, velas y tarjetas."/>
    <s v="Sí"/>
    <n v="1"/>
    <s v="Sí"/>
    <n v="1"/>
    <s v="Sí"/>
    <n v="1"/>
    <s v="No"/>
    <n v="2"/>
    <s v="Sí"/>
    <n v="1"/>
    <s v="No"/>
    <n v="2"/>
    <s v="N.d."/>
    <s v="N.d."/>
    <s v="sí"/>
  </r>
  <r>
    <m/>
    <s v="Terminada"/>
    <s v="Terminada"/>
    <x v="768"/>
    <n v="963"/>
    <m/>
    <s v="Paulinas Librería"/>
    <s v="Agustina Arriaga Puente"/>
    <s v="Matriz"/>
    <n v="1"/>
    <x v="765"/>
    <s v="Centro"/>
    <n v="22000"/>
    <s v="Baja California"/>
    <m/>
    <s v="Tijuana"/>
    <s v="01 664 685 0454"/>
    <m/>
    <s v="01 664 685 0519"/>
    <s v="libreria_tijuanacentro@paulinas.com.mx / paulintj@prodigy.net.mx"/>
    <s v="www.paulinas.com.mx"/>
    <s v="Lucía Pérez Guerra"/>
    <s v="Colaboradora de la Encargada"/>
    <s v="Agustina Arriaga Puente"/>
    <s v="Propietaria"/>
    <s v="Editorial"/>
    <m/>
    <m/>
    <m/>
    <m/>
    <d v="1968-08-02T00:00:00"/>
    <n v="1968"/>
    <s v="Especializada"/>
    <n v="3"/>
    <s v="Religión Católica"/>
    <s v="Religión Católica"/>
    <s v="No"/>
    <m/>
    <s v="Sí"/>
    <n v="1"/>
    <s v="No"/>
    <n v="2"/>
    <s v="N.d."/>
    <n v="48"/>
    <n v="6"/>
    <n v="6"/>
    <n v="60"/>
    <m/>
    <s v="N.d."/>
    <s v="N.d."/>
    <s v="N.d."/>
    <s v="N.d."/>
    <s v="N.d."/>
    <s v="Artículos religiosos. "/>
    <s v="Sí"/>
    <n v="1"/>
    <s v="Sí"/>
    <n v="1"/>
    <s v="Sí"/>
    <n v="1"/>
    <s v="No"/>
    <n v="2"/>
    <s v="No"/>
    <n v="2"/>
    <s v="No"/>
    <n v="2"/>
    <s v="N.d."/>
    <s v="N.d."/>
    <s v="sí"/>
  </r>
  <r>
    <m/>
    <s v="Terminada"/>
    <s v="Terminada. Falta la facturación anual. Heidy, tiene 5 meses de haber ingresado a esta librería.  Confirmación de recibido el 20 de octubre a las 9:26 a.m.  Enviado el 19 de octubre a las 16:52 hrs. Marlene Marín, secretaria del Lic. Marco Antonio Moctezuma, al número de teléfono 5483-4000 ext. 1531 o 1532, porque ya no trabajan ahí el señor Daniel ni Guadalupe.  Alrededor de las 3 de la tarde, volver a llamar. El 5 de septiembre a las 4:35 p.m., marqué pero no me contestaron. Los lunes no abren la librería. Enviado el 17 de agosto, a  las 11:32 a.m."/>
    <x v="769"/>
    <n v="594"/>
    <n v="596"/>
    <s v="Librería Juan Pablos"/>
    <s v="Universidad Autónoma Metropolitana"/>
    <s v="Matriz"/>
    <n v="1"/>
    <x v="766"/>
    <s v="Centro Histórico"/>
    <s v="06060"/>
    <s v="Distrito Federal"/>
    <n v="9"/>
    <s v="Cuauhtémoc"/>
    <s v="5491 0587"/>
    <s v="-"/>
    <s v="5491 0587"/>
    <s v="libjuanpablos@correo.uam.mx / hhernandez@correo.uam.mx"/>
    <s v="www.uam.mx / www.casadelibrosabiertos.uam.mx"/>
    <s v="Heidy Hernández Hernández"/>
    <s v="Encargada"/>
    <s v="Raúl Francisco Hernández Valdés"/>
    <s v="Coordinador General de Difusión"/>
    <s v="Universitaria"/>
    <n v="5"/>
    <m/>
    <n v="0"/>
    <n v="0"/>
    <n v="2008"/>
    <n v="2008"/>
    <s v="Especializada"/>
    <n v="3"/>
    <s v="Sociología, Antropología e Historia, Psicología, Arquitectura"/>
    <s v="Sociología, Antropología, Historia, Psicología, Arquitectura"/>
    <s v="Interior Casa Cultural &quot;Casa de la Primera Imprenta de América&quot;"/>
    <n v="5"/>
    <s v="No"/>
    <n v="2"/>
    <s v="No"/>
    <n v="2"/>
    <s v="Nadie"/>
    <n v="15"/>
    <n v="0"/>
    <n v="5"/>
    <n v="20"/>
    <n v="3"/>
    <n v="70"/>
    <n v="0"/>
    <n v="30"/>
    <n v="0"/>
    <n v="100"/>
    <s v="Revistas, agendas, guías de estudio y calendarios"/>
    <s v="Sí"/>
    <n v="1"/>
    <s v="Sí"/>
    <n v="1"/>
    <s v="No"/>
    <n v="2"/>
    <s v="No"/>
    <n v="2"/>
    <s v="Sí"/>
    <n v="1"/>
    <s v="No"/>
    <n v="2"/>
    <n v="30000"/>
    <s v="Proyecto o empresa unipersonal"/>
    <s v="sí"/>
  </r>
  <r>
    <m/>
    <s v="Terminada"/>
    <s v="Terminada. Falta la facturación anual. Enviado el 10 de noviembre a las 5:36 p.m. Hubo cambio del jefe de la librería. Martes 16 de agosto a las 14:52 p.m. "/>
    <x v="770"/>
    <n v="596"/>
    <n v="596"/>
    <s v="Librería José Vasconcelos"/>
    <s v="Universidad Autónoma Metropolitana"/>
    <s v="Matriz"/>
    <n v="1"/>
    <x v="767"/>
    <s v="San Miguel Chapultepec"/>
    <n v="11850"/>
    <s v="Distrito Federal"/>
    <n v="9"/>
    <s v="Benito Juárez"/>
    <s v="5515 0021"/>
    <s v="-"/>
    <s v="5515 0021"/>
    <s v="libvasconcelos@correo.uam.mx"/>
    <s v="www.uam.mx"/>
    <s v="Alejandro Cruz López"/>
    <s v="Jefe de Librería"/>
    <s v="Alejandro Cruz López"/>
    <s v="Jefe de Librería"/>
    <s v="Universitaria"/>
    <n v="5"/>
    <m/>
    <n v="0"/>
    <n v="0"/>
    <n v="1997"/>
    <n v="1997"/>
    <s v="General"/>
    <n v="3"/>
    <s v="Universitaria"/>
    <s v="Universitaria"/>
    <s v="No"/>
    <n v="0"/>
    <s v="No"/>
    <n v="2"/>
    <s v="No"/>
    <n v="2"/>
    <s v="Nadie"/>
    <n v="70"/>
    <n v="0"/>
    <n v="12"/>
    <n v="82"/>
    <n v="6"/>
    <n v="99"/>
    <n v="0"/>
    <n v="1"/>
    <n v="0"/>
    <n v="100"/>
    <s v="Revistas"/>
    <s v="Sí"/>
    <n v="1"/>
    <s v="Sí"/>
    <n v="1"/>
    <s v="No"/>
    <n v="1"/>
    <s v="No"/>
    <n v="2"/>
    <s v="No"/>
    <n v="2"/>
    <s v="No"/>
    <n v="1"/>
    <n v="120000"/>
    <s v="Proyecto o empresa unipersonal"/>
    <m/>
  </r>
  <r>
    <m/>
    <s v="Terminada"/>
    <s v="Terminada. Reenviado el 19 de octubre a las 13:28 hrs. A partir de las 10:30 a.m., se puede contactar a María Teresa Pérez. El 29 de agosto, a las 14:58 llamé pero no me contestaron. Enviado el 16 de agosto, a las 4:56 p.m. "/>
    <x v="771"/>
    <n v="598"/>
    <n v="598"/>
    <s v="Librería UAM Azcapotzalco"/>
    <s v="Universidad Autónoma Metropolitana  "/>
    <s v="Matriz"/>
    <n v="1"/>
    <x v="768"/>
    <s v="Reynosa Tamaulipas"/>
    <s v="02200"/>
    <s v="Distrito Federal"/>
    <n v="9"/>
    <s v="Azcapotzalco"/>
    <s v="5318 9281"/>
    <s v="5318 9000 ext. 9281"/>
    <s v="5382 5555"/>
    <s v="libreria@correo.azc.uam.mx"/>
    <s v="N.d."/>
    <s v="María Teresa Pérez Hébert"/>
    <s v="Jefa de la sección de librería y papelería"/>
    <s v="María Teresa Pérez Hébert / Irma Trejo"/>
    <s v="Jefa de la sección de librería y papelería / Supervisor de la librería"/>
    <s v="Universitaria"/>
    <n v="5"/>
    <m/>
    <n v="0"/>
    <n v="0"/>
    <n v="1979"/>
    <n v="1979"/>
    <s v="Especializada"/>
    <n v="3"/>
    <s v="Universitaria"/>
    <s v="Universitaria"/>
    <s v="Campus Universitario"/>
    <n v="4"/>
    <s v="Sí"/>
    <n v="1"/>
    <s v="No"/>
    <n v="2"/>
    <s v="Libros Españoles de Mexico, Dèja vu, Algo más que libros, Larousse, Santillana, Latin Book, Librerias Delti, Colofón"/>
    <n v="290"/>
    <n v="300"/>
    <n v="10"/>
    <n v="600"/>
    <n v="15"/>
    <n v="85"/>
    <n v="0"/>
    <n v="15"/>
    <n v="0"/>
    <n v="100"/>
    <s v="Papelería especializada"/>
    <s v="Sí"/>
    <n v="1"/>
    <s v="Sí"/>
    <n v="1"/>
    <s v="Sí"/>
    <n v="1"/>
    <s v="No"/>
    <n v="2"/>
    <s v="No"/>
    <n v="1"/>
    <s v="No"/>
    <n v="2"/>
    <n v="3600000"/>
    <s v="Micro"/>
    <m/>
  </r>
  <r>
    <s v="Hoy, 16 de diciembre, intenté hablar con Dafne, pero Bernabé me dijo que ella casi no va a la librería; asimismo le dará mi mensaje para que me regrese la llamada.   4:00 p.m., alrededor de esta hora, intentar comunicarme con Dafne… para que me diga el añ"/>
    <s v="Terminada"/>
    <s v="Terminada. Incompleta. La señorita Norma, ya no supo decirme a partir de los mt2. A las 4:30 p.m., del 1 de diciembre, llamar de nuevo para contactar al responsable. Reenviado el 31 de octubre a las 14:19 hrs. El 7/09/2011, hablé con Norma Angélica y me comentó que la señorita Elizabeth ya no esta como responsable. Enviado el 17 de agosto, a las 12.32 p.m."/>
    <x v="772"/>
    <n v="599"/>
    <n v="599"/>
    <s v="Librería UAM Iztapalapa"/>
    <s v="Universidad Autónoma Metropolitana "/>
    <s v="Matriz"/>
    <n v="1"/>
    <x v="769"/>
    <s v="Vicentina"/>
    <s v="09340"/>
    <s v="Distrito Federal"/>
    <n v="9"/>
    <s v="Iztapalapa"/>
    <s v="5804 4872"/>
    <s v="-"/>
    <s v="5804 4874"/>
    <s v="libro@xanum.uam.mx / publ@xanum.uam.mx"/>
    <s v="http://libreria.izt.uam.mx/ "/>
    <s v="Luis Salas Pérez "/>
    <s v="Jefe de Librería"/>
    <s v="Elizabeth Ortega"/>
    <s v="Jefe de Librería"/>
    <s v="Universitaria"/>
    <n v="5"/>
    <m/>
    <n v="0"/>
    <n v="0"/>
    <n v="1980"/>
    <n v="1980"/>
    <s v="Especializada"/>
    <n v="3"/>
    <s v="Universitaria"/>
    <s v="Universitaria"/>
    <s v="Campus Universitario"/>
    <n v="4"/>
    <s v="Sí"/>
    <n v="1"/>
    <s v="No"/>
    <n v="2"/>
    <s v="Libros Españoles de Mexico, Dèja vu, Algo más que libros, Larousse, Santillana, Latin Book, Librerías Delti, Colofón"/>
    <n v="120"/>
    <n v="40"/>
    <n v="36"/>
    <n v="196"/>
    <n v="9"/>
    <n v="12"/>
    <n v="80"/>
    <n v="8"/>
    <n v="0"/>
    <n v="100"/>
    <s v="Papelería básica, consumibles de cómputo, venta de promocionales con la imagen institucional y material bibliográfico. "/>
    <s v="Sí"/>
    <n v="1"/>
    <s v="Sí"/>
    <n v="1"/>
    <s v="Sí"/>
    <n v="1"/>
    <s v="Sí"/>
    <n v="1"/>
    <s v="Sí"/>
    <n v="1"/>
    <s v="No"/>
    <n v="2"/>
    <n v="2666408"/>
    <s v="Micro"/>
    <s v="sí"/>
  </r>
  <r>
    <s v="Falta la facturación y los porcentajes. Hoy, agosto 27, me comuniqué con Bertha, pero hacen falta datos. Por correo electrónico solicitar lo siguiente: porcentajes y facturación anual."/>
    <s v="Terminada"/>
    <s v="Terminada"/>
    <x v="773"/>
    <n v="601"/>
    <n v="601"/>
    <s v="Librería Universitaria"/>
    <s v="Universidad Autónoma de Yucatán"/>
    <s v="Matriz"/>
    <n v="1"/>
    <x v="770"/>
    <s v="Centro"/>
    <n v="97000"/>
    <s v="Yucatán"/>
    <n v="31"/>
    <s v="Mérida"/>
    <s v="01 999 930 0900"/>
    <s v="ext. 1121"/>
    <s v="01 999 924 7260"/>
    <s v="libreria@uady.mx"/>
    <s v="www.uady.mx/sitios/editorial"/>
    <s v="Nelsi Valdez Cauich"/>
    <s v="Responsable de Librería "/>
    <s v="Nelsi Valdez"/>
    <s v="Responsable de Librería "/>
    <s v="Universitaria"/>
    <n v="5"/>
    <m/>
    <n v="0"/>
    <n v="0"/>
    <n v="1975"/>
    <n v="1975"/>
    <s v="General con área de especialización"/>
    <n v="2"/>
    <s v="Investigacion Univeritaria"/>
    <s v="Investigación"/>
    <s v="Edificio Central de la Universidad Autónoma de Yucatán"/>
    <n v="4"/>
    <s v="No"/>
    <n v="2"/>
    <s v="No"/>
    <n v="2"/>
    <s v="Nadie"/>
    <n v="30"/>
    <n v="0"/>
    <n v="1.5"/>
    <n v="31.5"/>
    <n v="5"/>
    <n v="75"/>
    <n v="20"/>
    <n v="5"/>
    <n v="0"/>
    <n v="100"/>
    <s v="Camisas, playeras, tazas, gorras, portagafetes, llaveros, relojes, bolígrafos, paraguas, shorts y bermudas"/>
    <s v="Sí"/>
    <n v="1"/>
    <s v="Sí"/>
    <n v="1"/>
    <s v="Sí"/>
    <n v="1"/>
    <s v="Sí"/>
    <n v="2"/>
    <s v="Sí"/>
    <n v="1"/>
    <s v="Sí"/>
    <n v="1"/>
    <n v="4000000"/>
    <s v="N.d."/>
    <m/>
  </r>
  <r>
    <s v="Diciembre 14. Hoy, hablé con la señorita Leonor y me ayudó con la actualización de esta librería y la de abajo, pero faltan datos: facturación y porcentajes de ambos lugares. Leonor le pedirá a la C.P. que se cominique conmigo... de las otras librerías ha"/>
    <s v="Terminada"/>
    <s v="Terminada. Reenviado el 26 de octubre a las 14:00 hrs. Por e-mail, confirmación de recibido el jueves 18 de agosto, a las 10:14 a.m."/>
    <x v="774"/>
    <n v="602"/>
    <n v="602"/>
    <s v="Librería Universitaria UABCS"/>
    <s v="Universidad Autónoma de Baja California Sur (UABCS)"/>
    <s v="Matriz"/>
    <n v="1"/>
    <x v="771"/>
    <s v="Ciudad Universitaria"/>
    <n v="23080"/>
    <s v="Baja California Sur"/>
    <n v="3"/>
    <s v="La paz"/>
    <s v="01 612 123 8846"/>
    <s v="01 612 123 8800 ext. 1260"/>
    <s v="01 612 123 8807"/>
    <s v="libreria@uabcs.mx"/>
    <s v="www.uabcs.mx"/>
    <s v="Roberto Rafael Navarro Gómez"/>
    <s v="Responsable"/>
    <s v="Roberto Rafael Navarro Gómez"/>
    <s v="Responsable"/>
    <s v="Universitaria"/>
    <n v="5"/>
    <m/>
    <n v="0"/>
    <n v="0"/>
    <n v="1995"/>
    <n v="1995"/>
    <s v="General con área de especialización"/>
    <n v="2"/>
    <s v="Universitario"/>
    <s v="Universitario"/>
    <s v="Campus Universitario"/>
    <n v="4"/>
    <s v="Sí"/>
    <n v="2"/>
    <s v="No"/>
    <n v="2"/>
    <s v="Porrúa, McGraw-Hill, Pearson, Delti y Larousse"/>
    <n v="128"/>
    <n v="0"/>
    <n v="10"/>
    <n v="138"/>
    <n v="2"/>
    <n v="80"/>
    <n v="20"/>
    <n v="0"/>
    <n v="0"/>
    <n v="100"/>
    <s v="no"/>
    <s v="Sí"/>
    <n v="1"/>
    <s v="Sí"/>
    <n v="1"/>
    <s v="No"/>
    <n v="1"/>
    <s v="No"/>
    <n v="1"/>
    <s v="No"/>
    <n v="2"/>
    <s v="No"/>
    <n v="2"/>
    <n v="2243000"/>
    <s v="Micro"/>
    <m/>
  </r>
  <r>
    <s v="Diciembre 14. Hoy, hablé con la señorita Leonor y me ayudó con la actualización de esta librería y la de abajo, pero faltan datos: facturación y porcentajes de ambos lugares. La contadora se comunicará conmigo hoy o mañana para indicarme los datos faltant"/>
    <s v="Terminada"/>
    <s v="El 7 de diciembre, de nuevo comunicarme con la C.P. Mireya, porque me dará el dato de la facturación anual. Reenviado el 5 de diciembre a las 14:48 hrs. Reenviado el 5 de diciembre a las 1Enviado el 9 de noviembre a las 12:41 hrs. Hablé con la C.P. Mireya de León. Volver a llamar el lunes 19 de septiembre. No tiene e-mail"/>
    <x v="775"/>
    <n v="603"/>
    <n v="603"/>
    <s v="Librería Universitaria "/>
    <s v="Universidad Autónoma de Coahuila"/>
    <s v="Matriz"/>
    <n v="1"/>
    <x v="772"/>
    <s v="Campo Redondo"/>
    <n v="25280"/>
    <s v="Coahuila"/>
    <n v="7"/>
    <s v="Saltillo"/>
    <s v="01 844 410 9035"/>
    <s v="-"/>
    <s v="01 844 410 9035"/>
    <s v="libros_uac@hotmail.com"/>
    <s v="www.uadec.mx"/>
    <s v="Mireya de León Mendoza"/>
    <s v="Administradora"/>
    <s v="Ernesto Aguirre Magromalo"/>
    <s v="Dirección de Librerías"/>
    <s v="Universitaria"/>
    <n v="5"/>
    <m/>
    <n v="0"/>
    <n v="0"/>
    <n v="1985"/>
    <n v="1985"/>
    <s v="Especializada"/>
    <n v="3"/>
    <s v="Universitario"/>
    <s v="Universitario"/>
    <s v="Campus Universitario"/>
    <n v="4"/>
    <s v="Sí"/>
    <n v="2"/>
    <s v="No"/>
    <n v="2"/>
    <s v="Porrúa, Cal y Arena"/>
    <n v="64"/>
    <n v="36"/>
    <n v="9"/>
    <n v="109"/>
    <n v="8"/>
    <n v="100"/>
    <n v="20"/>
    <n v="80"/>
    <n v="0"/>
    <n v="100"/>
    <s v="no"/>
    <s v="No"/>
    <n v="1"/>
    <s v="Sí"/>
    <n v="1"/>
    <s v="Sí"/>
    <n v="1"/>
    <s v="No"/>
    <n v="2"/>
    <s v="No"/>
    <n v="2"/>
    <s v="No"/>
    <n v="1"/>
    <n v="220000"/>
    <s v="Proyecto o empresa unipersonal"/>
    <m/>
  </r>
  <r>
    <s v="O.k. Toda…"/>
    <s v="Terminada"/>
    <s v="Terminada. A partir del 4 de enero, próximo volver a comunicarme. Señor Guadalupe Hernández Peña, vendedor. "/>
    <x v="776"/>
    <n v="603"/>
    <n v="603"/>
    <s v="Librería Universitaria "/>
    <s v="Universidad Autónoma de Coahuila"/>
    <s v="Sucursal"/>
    <n v="2"/>
    <x v="773"/>
    <s v="Universitaria"/>
    <n v="25701"/>
    <s v="Coahuila"/>
    <n v="7"/>
    <s v="Monclova"/>
    <s v="01 844 410 9035"/>
    <s v="Nextel 231 3618 "/>
    <s v="01 844 410 9035"/>
    <s v="N.d."/>
    <s v="www.uadec.mx"/>
    <s v="Pedro García"/>
    <s v="Colaborador"/>
    <s v="Ernesto Aguirre Magromalo"/>
    <s v="Dirección de Librerías"/>
    <s v="Universitaria"/>
    <n v="5"/>
    <m/>
    <n v="0"/>
    <n v="0"/>
    <n v="1988"/>
    <n v="1988"/>
    <s v="Especializada"/>
    <n v="3"/>
    <s v="Universitario"/>
    <s v="Universitario"/>
    <s v="Campus Universitario"/>
    <n v="4"/>
    <s v="Sí"/>
    <n v="2"/>
    <s v="No"/>
    <n v="2"/>
    <s v="McGraw-Hill y Porrúa"/>
    <n v="100"/>
    <n v="20"/>
    <n v="15"/>
    <n v="135"/>
    <n v="4"/>
    <n v="100"/>
    <n v="0"/>
    <n v="0"/>
    <n v="0"/>
    <n v="100"/>
    <s v="no"/>
    <s v="Sí"/>
    <n v="1"/>
    <s v="Sí"/>
    <n v="1"/>
    <s v="Sí"/>
    <n v="1"/>
    <s v="No"/>
    <n v="2"/>
    <s v="No"/>
    <n v="2"/>
    <s v="No"/>
    <n v="2"/>
    <s v="N.d."/>
    <s v="N.d."/>
    <s v="sí"/>
  </r>
  <r>
    <s v="Noviembre 10. Alrededor de las 11:00 a.m., nuevamente comunicarme con la Lic. Josefina Hernández para que me dé el dato de la facturación anual. Mandar datos de Multipack y el SINLI. "/>
    <s v="Terminada"/>
    <s v="Terminada. El 16 de abril, a las 11:49 hrs., marqué pero el número de teléfono esta fuera de servicio. Llamé y contestaron Difusión Cultural"/>
    <x v="777"/>
    <n v="603"/>
    <n v="603"/>
    <s v="Librería Universitaria "/>
    <s v="Universidad Autónoma de Coahuila"/>
    <s v="Sucursal"/>
    <n v="2"/>
    <x v="774"/>
    <s v="Centro"/>
    <n v="27000"/>
    <s v="Coahuila"/>
    <n v="7"/>
    <s v="Torreón"/>
    <s v="01 871 711 9812"/>
    <s v="-"/>
    <s v="01 871 711 9812"/>
    <s v="difusionuacut@hotmail.com"/>
    <s v="www.uadec.mx"/>
    <s v="Hilda Velasco Flores"/>
    <s v="Encargada"/>
    <s v="Ernesto Aguirre Magromalo"/>
    <s v="Dirección de Librerías"/>
    <s v="Universitaria"/>
    <n v="5"/>
    <m/>
    <n v="0"/>
    <n v="0"/>
    <n v="2005"/>
    <n v="2005"/>
    <s v="Especializada"/>
    <n v="3"/>
    <s v="Universitario"/>
    <s v="Universitario"/>
    <s v="Campus Universitario"/>
    <n v="4"/>
    <s v="No"/>
    <n v="2"/>
    <s v="No"/>
    <n v="2"/>
    <s v="Nadie"/>
    <n v="65"/>
    <n v="0"/>
    <n v="5"/>
    <n v="70"/>
    <n v="2"/>
    <n v="60"/>
    <n v="40"/>
    <n v="0"/>
    <n v="0"/>
    <n v="100"/>
    <s v="no"/>
    <s v="Sí"/>
    <n v="1"/>
    <s v="Sí"/>
    <n v="1"/>
    <s v="Sí"/>
    <n v="1"/>
    <s v="No"/>
    <n v="2"/>
    <s v="No"/>
    <n v="2"/>
    <s v="No"/>
    <n v="2"/>
    <s v="N.d."/>
    <s v="N.d."/>
    <s v="no"/>
  </r>
  <r>
    <m/>
    <s v="Terminada"/>
    <s v="Terminada. Reenviado el 4 de octubre, a las 12:03 hrs. Secretaria Rafaela Mendoza, ext. 306045. Enviado el 17 de agosto, a las 12:59 p.m. "/>
    <x v="778"/>
    <n v="609"/>
    <n v="609"/>
    <s v="Tienda Universitaria UAEH"/>
    <s v="Universidad Autónoma del Estado de Hidalgo "/>
    <s v="Matriz"/>
    <n v="1"/>
    <x v="775"/>
    <s v="Ciudad Universitaria"/>
    <n v="42075"/>
    <s v="Hidalgo"/>
    <n v="13"/>
    <s v="Pachuca de Soto"/>
    <s v="01 771 717 2000"/>
    <s v="ext. 6045"/>
    <n v="3302"/>
    <s v="unicomer@uaeh.edu.mx"/>
    <s v="www.uaeh.edu.mx"/>
    <s v="Edgar Monsalvo López"/>
    <s v="Encargado"/>
    <s v="Laura Carrazco Martinez"/>
    <s v="Administradora"/>
    <s v="Universitaria"/>
    <n v="5"/>
    <m/>
    <n v="0"/>
    <n v="0"/>
    <n v="1996"/>
    <n v="1996"/>
    <s v="Especializada"/>
    <n v="3"/>
    <s v="Idiomas"/>
    <s v="Idiomas"/>
    <s v="Campus Universitario"/>
    <n v="4"/>
    <s v="Sí"/>
    <n v="1"/>
    <s v="No"/>
    <n v="2"/>
    <s v="Valentin Zamayoa, Englis Text Books "/>
    <n v="4"/>
    <n v="2"/>
    <n v="4"/>
    <n v="10"/>
    <n v="2"/>
    <n v="30"/>
    <n v="60"/>
    <n v="10"/>
    <n v="0"/>
    <n v="100"/>
    <s v="Souvenirs y área de fotocopiado"/>
    <s v="Sí"/>
    <n v="1"/>
    <s v="No"/>
    <n v="2"/>
    <s v="No"/>
    <n v="2"/>
    <s v="No"/>
    <n v="2"/>
    <s v="No"/>
    <n v="1"/>
    <s v="No"/>
    <n v="2"/>
    <s v="Proyecto o empresa unipersonal"/>
    <s v="Proyecto o empresa unipersonal"/>
    <m/>
  </r>
  <r>
    <s v="María Eugenia me comentó que esta librería se reubicó. Febrero 4, 2010, alrededor de las 5:00 hrs., hoy me comuniqué con María Eugenia y quedó de enviarme la información actualizada el próximo sábado. En esta librería puedo contactar a María Eugenia para "/>
    <s v="Terminada"/>
    <s v="Terminada. El 1 de diciembre, marqué pero la señorita Alicia me dijo que la encargada ya se había retirado. Reenviado el 4 de octubre a las 12:59 hrs. A las 5 de la tarde, del 7 de septiembre, de nuevo marcar para preguntarle a la señorita Silvia si tuvo oportunidad de preguntarle a la señotira Teodora… Enviado el 17 de agosto, a las 12:59 p.m."/>
    <x v="779"/>
    <n v="611"/>
    <n v="611"/>
    <s v="Librería Universitaria Autonóma "/>
    <s v="Universidad Autónoma de Guadalajara A. C."/>
    <s v="Matriz"/>
    <n v="1"/>
    <x v="776"/>
    <s v="Lomas del Valle, 3ra Sección"/>
    <n v="45129"/>
    <s v="Jalisco"/>
    <n v="14"/>
    <s v="Zapopan"/>
    <s v="01 33 3610 0425"/>
    <s v="-"/>
    <s v="01 33 3610 0425"/>
    <s v="tolvera@uag.mx"/>
    <s v="www.uag.mx"/>
    <s v="Silvia Contreras / Omar Cázares"/>
    <s v="Auxiliar Contable / Encargado de la Sección de Librerías"/>
    <s v="Teodora Olvera Cabezud"/>
    <s v="Contadora"/>
    <s v="Universitaria"/>
    <n v="5"/>
    <m/>
    <n v="0"/>
    <n v="0"/>
    <n v="1989"/>
    <n v="1989"/>
    <s v="General con área de especialización"/>
    <n v="2"/>
    <s v="Texto Universitario"/>
    <s v="Texto Universitario"/>
    <s v="Campus Universitario"/>
    <n v="4"/>
    <s v="Sí"/>
    <n v="1"/>
    <s v="Sí"/>
    <n v="1"/>
    <s v="Gonvill, Médica Panamericana, El Manual Moderno y McGraw-Hill"/>
    <n v="38"/>
    <n v="0"/>
    <n v="2"/>
    <n v="40"/>
    <n v="7"/>
    <n v="30"/>
    <n v="35"/>
    <n v="35"/>
    <n v="0"/>
    <n v="100"/>
    <s v="Papelería y tarjetas para toda ocasión"/>
    <s v="Sí"/>
    <n v="1"/>
    <s v="Sí"/>
    <n v="1"/>
    <s v="Sí"/>
    <n v="1"/>
    <s v="No"/>
    <n v="2"/>
    <s v="No"/>
    <n v="2"/>
    <s v="No"/>
    <n v="2"/>
    <s v="N.d."/>
    <s v="N.d."/>
    <s v="sí"/>
  </r>
  <r>
    <s v="Marzo 2, 2010. Hoy, hablé con María Eugenia, y en vista de que siempre esta muy ocupada, le pedí que únicamente me ayudará a verificar los primeros datos. También me dijo que la sucursal se reubicó. Febrero 4, 2010, alrededor de las 5:00 hrs., hoy me comu"/>
    <s v="Terminada"/>
    <s v="Terminada. Llamar a las oficinas generales. A las 3:10 p.m., volver a llamar para contactar a la responsable."/>
    <x v="780"/>
    <n v="611"/>
    <n v="611"/>
    <s v="Librería Universitaria Autonóma "/>
    <s v="Universidad Autónoma de Guadalajara A. C."/>
    <s v="Sucursal"/>
    <n v="2"/>
    <x v="777"/>
    <s v="Los Robles"/>
    <n v="45134"/>
    <s v="Jalisco"/>
    <n v="14"/>
    <s v="Zapopan"/>
    <s v="01 33 3648 8824 ext. 1650"/>
    <s v="-"/>
    <s v="N.d."/>
    <s v="N.d."/>
    <s v="www.uag.mx"/>
    <s v="María Natividad Chávez Barragán / Omar Cázares"/>
    <s v="Encargada / Encargado de la Sección de Librerías"/>
    <s v="Teodora Olvera Cabezud"/>
    <s v="Contadora"/>
    <s v="Universitaria"/>
    <n v="5"/>
    <m/>
    <n v="0"/>
    <n v="0"/>
    <n v="2001"/>
    <n v="2001"/>
    <s v="General con área de especialización"/>
    <n v="2"/>
    <s v="Medicina"/>
    <s v="Medicina"/>
    <s v="Campus Universitario"/>
    <n v="4"/>
    <s v="Sí"/>
    <n v="1"/>
    <s v="Sí"/>
    <n v="1"/>
    <s v="Gonvill, Médica Panamericana, El Manual Moderno y McGraw-Hill"/>
    <n v="30"/>
    <n v="30"/>
    <n v="25"/>
    <n v="85"/>
    <n v="1"/>
    <n v="65"/>
    <n v="0"/>
    <n v="35"/>
    <n v="0"/>
    <n v="100"/>
    <s v="Papelería "/>
    <s v="Sí"/>
    <n v="1"/>
    <s v="Sí"/>
    <n v="1"/>
    <s v="Sí"/>
    <n v="1"/>
    <s v="No"/>
    <n v="2"/>
    <s v="No"/>
    <n v="2"/>
    <s v="No"/>
    <n v="2"/>
    <s v="N.d."/>
    <s v="N.d."/>
    <s v="no"/>
  </r>
  <r>
    <s v="El señor Pablo Partida, no me quiso decir la facturación anual; argumentó que no están autorizados..."/>
    <s v="Terminada"/>
    <s v="Terminada. El 15 de diciembre, me comunique pero me dijeron que el encargado estaba en su hora de comida, que llamará alrededor de las 3:30 p.m. "/>
    <x v="781"/>
    <n v="611"/>
    <n v="611"/>
    <s v="Librería Universitaria Autonóma "/>
    <s v="Universidad Autónoma de Guadalajara A. C."/>
    <s v="Sucursal"/>
    <n v="2"/>
    <x v="778"/>
    <s v="Moderna"/>
    <n v="45129"/>
    <s v="Jalisco"/>
    <n v="14"/>
    <s v="Guadalajara"/>
    <s v="01 33 3648 8824 ext. 34085"/>
    <s v="01 33 3648 8824 ext. 4085"/>
    <s v="N.d."/>
    <s v="N.d."/>
    <s v="www.uag.mx"/>
    <s v="Javier Olvera Cabezud / Omar Cázares"/>
    <s v="Encargado / Encargado de la Sección de Librerías"/>
    <s v="Teodora Olvera Cabezud"/>
    <s v="Contadora"/>
    <s v="Universitaria"/>
    <n v="5"/>
    <m/>
    <n v="0"/>
    <n v="0"/>
    <n v="1989"/>
    <n v="1989"/>
    <s v="General con área de especialización"/>
    <n v="2"/>
    <s v="Odontología"/>
    <s v="Odontología"/>
    <s v="Campus Universitario"/>
    <n v="4"/>
    <s v="Sí"/>
    <n v="1"/>
    <s v="Sí"/>
    <n v="1"/>
    <s v="Gonvill, Médica Panamericana, El Manual Moderno y McGraw-Hill"/>
    <n v="30"/>
    <n v="9"/>
    <n v="4"/>
    <n v="43"/>
    <n v="1"/>
    <n v="45"/>
    <n v="0"/>
    <n v="55"/>
    <n v="0"/>
    <n v="100"/>
    <s v="Papelería y material odontológico"/>
    <s v="Sí"/>
    <n v="1"/>
    <s v="Sí"/>
    <n v="1"/>
    <s v="No"/>
    <n v="2"/>
    <s v="No"/>
    <n v="2"/>
    <s v="No"/>
    <n v="2"/>
    <s v="No"/>
    <n v="2"/>
    <s v="N.d."/>
    <s v="N.d."/>
    <s v="no"/>
  </r>
  <r>
    <m/>
    <s v="Terminada"/>
    <s v="Terminada"/>
    <x v="782"/>
    <n v="611"/>
    <n v="611"/>
    <s v="Librería Universitaria Autonóma  de ICB"/>
    <s v="Universidad Autónoma de Guadalajara A. C."/>
    <s v="Sucursal"/>
    <n v="2"/>
    <x v="779"/>
    <s v="Lomas del Valle, 3ra Sección"/>
    <n v="45129"/>
    <s v="Jalisco"/>
    <n v="14"/>
    <s v="Zapopan"/>
    <s v="01 33 3641 0361"/>
    <s v="-"/>
    <s v="01 33 3641 0361"/>
    <s v="icb_libreria@hotmail.com"/>
    <s v="www.uag.mx"/>
    <s v="Maribel Labrado Gómez / Omar Cázares"/>
    <s v="Encargada / Encargado de la Sección de Librerías"/>
    <s v="Teodora Olvera Cabezud"/>
    <s v="Contadora"/>
    <s v="Universitaria"/>
    <n v="5"/>
    <m/>
    <n v="0"/>
    <n v="0"/>
    <n v="1990"/>
    <n v="1990"/>
    <s v="General con área de especialización"/>
    <n v="2"/>
    <s v="Medicina"/>
    <s v="Medicina"/>
    <s v="Campus Universitario"/>
    <n v="4"/>
    <s v="Sí"/>
    <n v="1"/>
    <s v="Sí"/>
    <n v="1"/>
    <s v="Gonvill, Médica Panamericana, El Manual Moderno y McGraw-Hill"/>
    <n v="23"/>
    <n v="6"/>
    <n v="1"/>
    <n v="30"/>
    <n v="2"/>
    <n v="75"/>
    <n v="0"/>
    <n v="25"/>
    <n v="0"/>
    <n v="100"/>
    <s v="Papelería, tarjetas para toda ocasión y material médico"/>
    <s v="Sí"/>
    <n v="1"/>
    <s v="Sí"/>
    <n v="1"/>
    <s v="Sí"/>
    <n v="1"/>
    <s v="Sí"/>
    <n v="1"/>
    <s v="Sí"/>
    <n v="1"/>
    <s v="No"/>
    <n v="2"/>
    <s v="N.d."/>
    <s v="N.d."/>
    <s v="no"/>
  </r>
  <r>
    <m/>
    <s v="Terminada"/>
    <s v="Terminada. Reenviado el 19 de octubre a las 14:33 hrs. El 1 de septiembre, a las 14:14 p.m., me comuniqué con Maricela López, y me comentó que el cuestionario se lo entregará a la Contadora y haber que instrucciones le dá para el llenado… Enviado el 17 de agosto, a las 9:30 a.m."/>
    <x v="783"/>
    <n v="617"/>
    <n v="617"/>
    <s v="Librería Universitaria UAQ"/>
    <s v="Universidad Autónoma de Querétaro"/>
    <s v="Matriz"/>
    <n v="1"/>
    <x v="780"/>
    <s v="Las Campanas"/>
    <n v="76010"/>
    <s v="Querétaro"/>
    <n v="22"/>
    <s v="Querétaro"/>
    <s v="01 442 192 1200 Ext: 35 55/ 35 56/ 35 57"/>
    <s v="-"/>
    <s v="01 442 192 1200 ext. 3558"/>
    <s v="libreriauaq@hotmail.com"/>
    <s v="www.uaq.mx"/>
    <s v="Marisela López Morán"/>
    <s v="Secretaria"/>
    <s v="Cristina Gonzáles Rivas"/>
    <s v="Coordinadora"/>
    <s v="Universitaria"/>
    <n v="5"/>
    <m/>
    <n v="0"/>
    <n v="0"/>
    <n v="1983"/>
    <n v="1983"/>
    <s v="General con área de especialización"/>
    <n v="0"/>
    <s v="Universitario"/>
    <s v="Universitario"/>
    <s v="Campus Universitario"/>
    <n v="0"/>
    <s v="No"/>
    <n v="2"/>
    <s v="No"/>
    <n v="2"/>
    <s v="Nadie"/>
    <n v="40"/>
    <n v="10"/>
    <n v="10"/>
    <n v="60"/>
    <n v="5"/>
    <n v="95"/>
    <n v="5"/>
    <n v="0"/>
    <n v="0"/>
    <n v="100"/>
    <s v="no"/>
    <s v="Sí"/>
    <n v="1"/>
    <s v="Sí"/>
    <n v="1"/>
    <s v="Sí"/>
    <n v="1"/>
    <s v="No"/>
    <n v="2"/>
    <s v="No"/>
    <n v="2"/>
    <s v="No"/>
    <n v="2"/>
    <s v="N.d."/>
    <s v="N.d."/>
    <m/>
  </r>
  <r>
    <m/>
    <s v="Terminada"/>
    <s v="Terminada. El próximo lunes, de 9 a 14: hrs., intentar hablar con la encargada. El 4 o 9 de enero de 2012, volver a llamar. Reenviado el 19 de octubre a las 14:48 hrs. A partir de las 2:30 p.m., intentar hablar con Cristian, para ver si ella tiene conocimiento acerca del e-mail, porque hablé con Brizia y no supo decirme. El 18 de agosto a las 4:59 p.m., llamé pero no me contestaron. "/>
    <x v="784"/>
    <n v="618"/>
    <n v="618"/>
    <s v="Librería Universitaria "/>
    <s v="Universidad Michoacana de San Nicolás de Hidalgo"/>
    <s v="Matriz"/>
    <n v="1"/>
    <x v="781"/>
    <s v="Fracc. Villa Universidad"/>
    <n v="58060"/>
    <s v="Michoacán"/>
    <n v="16"/>
    <s v="Morelia"/>
    <s v="01 443 299 3333"/>
    <s v="-"/>
    <s v="01 443  299 3333"/>
    <s v="libuni09@hotmail.com"/>
    <s v="N.d."/>
    <s v="Christian Medina"/>
    <s v="Asistente de la Contadora y/o Jefe de Librería"/>
    <s v="Claudia Argelia Hernández Tellez"/>
    <s v="Contadora y/o Jefe de Librería"/>
    <s v="Universitaria"/>
    <n v="5"/>
    <m/>
    <n v="0"/>
    <n v="0"/>
    <n v="1973"/>
    <n v="1973"/>
    <s v="General con área de especialización "/>
    <n v="1"/>
    <s v="Texto: Bachillerato y Universitario"/>
    <s v=""/>
    <s v="No"/>
    <n v="0"/>
    <s v="Sí"/>
    <n v="1"/>
    <s v="No"/>
    <n v="2"/>
    <s v="Limusa, Paidós y McGraw-Hill"/>
    <n v="750"/>
    <n v="200"/>
    <n v="50"/>
    <n v="1000"/>
    <n v="15"/>
    <n v="80"/>
    <n v="10"/>
    <n v="10"/>
    <n v="0"/>
    <n v="100"/>
    <s v="Souvenirs. "/>
    <s v="Sí"/>
    <n v="1"/>
    <s v="Sí"/>
    <n v="1"/>
    <s v="Sí"/>
    <n v="1"/>
    <s v="No"/>
    <n v="2"/>
    <s v="No"/>
    <n v="2"/>
    <s v="No"/>
    <n v="2"/>
    <n v="5721936"/>
    <s v="Micro"/>
    <s v="sí"/>
  </r>
  <r>
    <s v="O.k. Toda..."/>
    <s v="Terminada"/>
    <s v="Terminada. Reenviado el 19 de octubre a las 14:48 hrs. A partir de las 2:30 p.m., intentar hablar con Cristian, para ver si ella tiene conocimiento acerca del e-mail, porque hablé con Brizia y no supo decirme. El 18 de agosto a las 4:59 p.m., llamé pero no me contestaron. "/>
    <x v="785"/>
    <n v="618"/>
    <n v="618"/>
    <s v="Librería Universitaria "/>
    <s v="Universidad Michoacana de San Nicolás de Hidalgo"/>
    <s v="Sucursal"/>
    <n v="2"/>
    <x v="782"/>
    <s v="Ciudad Universitaria"/>
    <n v="58030"/>
    <s v="Michoacán"/>
    <n v="16"/>
    <s v="Morelia"/>
    <s v="01 443  299 3333"/>
    <s v="-"/>
    <s v="01 443  299 3333"/>
    <s v="libuni09@hotmail.com"/>
    <s v="N.d."/>
    <s v="Claudia Argelia Hernández Tellez"/>
    <s v="Contadora y/o Jefe de Librería"/>
    <s v="Claudia Argelia Hernández Tellez"/>
    <s v="Contadora y/o Jefe de Librería"/>
    <s v="Universitaria"/>
    <n v="5"/>
    <m/>
    <n v="0"/>
    <n v="0"/>
    <n v="1991"/>
    <n v="1991"/>
    <s v="General con área de especialización "/>
    <n v="1"/>
    <s v="Texto: Bachillerato y Universitario"/>
    <s v=""/>
    <s v="Campus Universitario"/>
    <n v="4"/>
    <s v="Sí"/>
    <n v="1"/>
    <s v="No"/>
    <n v="2"/>
    <s v="Limusa, Paidós y McGraw-Hill"/>
    <n v="28"/>
    <n v="0"/>
    <n v="2"/>
    <n v="30"/>
    <n v="3"/>
    <n v="80"/>
    <n v="10"/>
    <n v="10"/>
    <n v="0"/>
    <n v="100"/>
    <s v="Souvenirs"/>
    <s v="Sí"/>
    <n v="1"/>
    <s v="Sí"/>
    <n v="1"/>
    <s v="Sí"/>
    <n v="1"/>
    <s v="No"/>
    <n v="2"/>
    <s v="No"/>
    <n v="2"/>
    <s v="No"/>
    <n v="2"/>
    <s v="N.d."/>
    <s v="N.d."/>
    <s v="no"/>
  </r>
  <r>
    <s v="O.k. Toda…"/>
    <s v="Terminada"/>
    <s v="Terminada. eenviado el 3 de octubre, a las 14:42 hrs. El 5 de septiembre.  Hoy 1/09/2011, hablé con el señor Miguel Ángel Jasso, y me comentó que no ha tenido tiempo de revisar los e-mail, en caso de que no esté él, comunicarme con la señorita Natividad Silva. Enviado el 17 de agosto, a las 9:30 a.m."/>
    <x v="786"/>
    <n v="620"/>
    <n v="620"/>
    <s v="Librería Universitaria Chapingo"/>
    <s v="Universidad Autónoma Chapingo"/>
    <s v="Matriz"/>
    <n v="1"/>
    <x v="783"/>
    <s v="Chapingo"/>
    <n v="56230"/>
    <s v="México"/>
    <n v="15"/>
    <s v="Texcoco"/>
    <s v="01 595 952 1521"/>
    <s v="-"/>
    <s v="01 595 952 1521"/>
    <s v="libreriauach@gmail.com"/>
    <s v="N.d."/>
    <s v="Miguel Ángel Jasso Álvarez"/>
    <s v="Administrador"/>
    <s v="Miguel Ángel Jasso Álvarez"/>
    <s v="Administrador"/>
    <s v="Universitaria"/>
    <n v="5"/>
    <m/>
    <n v="0"/>
    <n v="0"/>
    <n v="1977"/>
    <n v="1977"/>
    <s v="General con área de especialización"/>
    <n v="2"/>
    <s v="Agronomía"/>
    <s v="Agronomía"/>
    <s v="Campus Universitario"/>
    <n v="4"/>
    <s v="Sí"/>
    <n v="1"/>
    <s v="No"/>
    <n v="2"/>
    <s v="Sistemas Biblio Informa "/>
    <n v="54"/>
    <n v="32"/>
    <n v="18"/>
    <n v="104"/>
    <n v="11"/>
    <n v="95"/>
    <n v="0"/>
    <n v="5"/>
    <n v="0"/>
    <n v="100"/>
    <s v="Ropa deportiva, llaveros y revistas"/>
    <s v="Sí"/>
    <n v="1"/>
    <s v="Sí"/>
    <n v="1"/>
    <s v="No"/>
    <n v="2"/>
    <s v="No"/>
    <n v="2"/>
    <s v="No"/>
    <n v="2"/>
    <s v="No"/>
    <n v="2"/>
    <n v="3415692"/>
    <s v="Micro"/>
    <m/>
  </r>
  <r>
    <s v="O.k. Toda.  El señor José Ramón Domínguez (01 664 630 9586) me ayudó con la actualización a partir de los mt2. "/>
    <s v="Terminada"/>
    <s v="Terminada / La librería o tiene fion de lucro, es para que los profesores y los estudiante adquieran sus libors con descuento. Sío pertenece a la Universidad./// He hablado con Madai Ramírez Lemus, asistente del señor Virgilio, pero me dijo que no tiene e-mail, solo fax y es tel/fax."/>
    <x v="787"/>
    <n v="621"/>
    <n v="621"/>
    <s v="Librería Universitaria de Tlaxcala "/>
    <s v="Virgilio Jaimes Blas"/>
    <s v="Matriz"/>
    <n v="1"/>
    <x v="784"/>
    <s v="Centro"/>
    <n v="90000"/>
    <s v="Tlaxcala"/>
    <n v="29"/>
    <s v="Tlaxcala"/>
    <s v="01 246 462 5913"/>
    <s v="-"/>
    <s v="01 246 462 5913"/>
    <s v="N.d."/>
    <s v="N.d."/>
    <s v="Madai Ramírez Lemus"/>
    <s v="Empleada"/>
    <s v="Virgilio  Jaimes Blas "/>
    <s v="Propietario"/>
    <s v="Universitaria"/>
    <n v="5"/>
    <m/>
    <n v="0"/>
    <n v="0"/>
    <n v="1977"/>
    <n v="1977"/>
    <s v="Especializada"/>
    <n v="3"/>
    <s v="Libro Universitario"/>
    <s v="Universitario"/>
    <s v="No"/>
    <n v="0"/>
    <s v="Sí"/>
    <n v="1"/>
    <s v="No"/>
    <n v="2"/>
    <s v="Porrúa y Editorial Cajica"/>
    <n v="22.5"/>
    <n v="0"/>
    <n v="5"/>
    <n v="27.5"/>
    <n v="1"/>
    <n v="100"/>
    <n v="0"/>
    <n v="0"/>
    <n v="0"/>
    <n v="100"/>
    <s v="no"/>
    <s v="Sí"/>
    <n v="1"/>
    <s v="No"/>
    <n v="2"/>
    <s v="No"/>
    <n v="2"/>
    <s v="No"/>
    <n v="2"/>
    <s v="No"/>
    <n v="2"/>
    <s v="No"/>
    <n v="2"/>
    <n v="240000"/>
    <s v="Proyecto o empresa unipersonal"/>
    <s v="no"/>
  </r>
  <r>
    <m/>
    <s v="Terminada"/>
    <s v="Terminada"/>
    <x v="788"/>
    <n v="623"/>
    <n v="623"/>
    <s v="Librería Universitaria Potosina"/>
    <s v="Universidad Autonóma de San Luis Potosí"/>
    <s v="Sucursal"/>
    <n v="2"/>
    <x v="785"/>
    <s v="Centro"/>
    <n v="78700"/>
    <s v="San Luis Potosí"/>
    <n v="24"/>
    <s v="Matehuala"/>
    <s v="01 488 882 2444"/>
    <s v="-"/>
    <s v="01 488 882 2444"/>
    <s v="libreria@uaslp.mx"/>
    <s v="www.uaslp.mx"/>
    <s v="María Concepción Medellín "/>
    <s v="Jefe de Sección"/>
    <s v="Héctor Manuel Palafox"/>
    <s v="Administrador"/>
    <s v="Universitaria"/>
    <n v="5"/>
    <m/>
    <n v="0"/>
    <n v="0"/>
    <n v="1985"/>
    <n v="1985"/>
    <s v="General con área de especialización"/>
    <n v="2"/>
    <s v="Texto Universitario, Bachillerato"/>
    <s v="Texto Universitario, Bachillerato"/>
    <s v="No"/>
    <n v="0"/>
    <s v="Sí"/>
    <n v="1"/>
    <s v="No"/>
    <n v="2"/>
    <s v="Colofón / Cordillera "/>
    <n v="100"/>
    <n v="20"/>
    <n v="15"/>
    <n v="135"/>
    <n v="2"/>
    <n v="60"/>
    <n v="40"/>
    <n v="0"/>
    <n v="0"/>
    <n v="100"/>
    <s v="no"/>
    <s v="Sí"/>
    <n v="1"/>
    <s v="Sí"/>
    <n v="1"/>
    <s v="No"/>
    <n v="1"/>
    <s v="No"/>
    <n v="1"/>
    <s v="No"/>
    <n v="2"/>
    <s v="No"/>
    <n v="2"/>
    <n v="45000"/>
    <s v="N.d."/>
    <m/>
  </r>
  <r>
    <m/>
    <s v="Terminada"/>
    <s v="Terminada"/>
    <x v="789"/>
    <n v="623"/>
    <n v="623"/>
    <s v="Librería Universitaria Potosina"/>
    <s v="Universidad Autonóma de San Luis Potosí"/>
    <s v="Sucursal"/>
    <n v="2"/>
    <x v="786"/>
    <s v="Centro"/>
    <n v="78000"/>
    <s v="San Luis Potosí"/>
    <n v="24"/>
    <s v="San Luis Potosí"/>
    <s v="01 444 834 9935"/>
    <s v="-"/>
    <s v="N.d."/>
    <s v="libreria@uaslp.mx"/>
    <s v="www.uaslp.mx"/>
    <s v="Víctor Hugo De Anda Sánchez "/>
    <s v="Encargado"/>
    <s v="Héctor Manuel Palafox"/>
    <s v="Administrador"/>
    <s v="Universitaria"/>
    <n v="5"/>
    <m/>
    <n v="0"/>
    <n v="0"/>
    <n v="1992"/>
    <n v="1992"/>
    <s v="General con área de especialización"/>
    <n v="3"/>
    <s v="Contaduria, Derecho"/>
    <s v="Contaduría, Derecho"/>
    <s v="Interior de la Facultad de Contaduría y Administración"/>
    <n v="0"/>
    <s v="Sí"/>
    <n v="1"/>
    <s v="No"/>
    <n v="2"/>
    <s v="Colofón / Cordillera "/>
    <n v="74"/>
    <n v="4"/>
    <n v="2"/>
    <n v="80"/>
    <n v="2"/>
    <n v="100"/>
    <n v="0"/>
    <n v="0"/>
    <n v="0"/>
    <n v="100"/>
    <s v="no"/>
    <s v="Sí"/>
    <n v="1"/>
    <s v="Sí"/>
    <n v="1"/>
    <s v="Sí"/>
    <n v="1"/>
    <s v="Sí"/>
    <n v="2"/>
    <s v="No"/>
    <n v="2"/>
    <s v="No"/>
    <n v="2"/>
    <s v="N.d."/>
    <s v="N.d."/>
    <m/>
  </r>
  <r>
    <m/>
    <s v="Terminada"/>
    <s v="Terminada. Incompleta. Alrededor de las 5 de la tarde, puedo localizar al señor Héctor, porque faltan los porcentajes y la facturación anual. De 10:30 a 13:30 y de 17:30... hrs. puedo localizar al encargado. Reenviado el 26 de octubre a las 14:05 hrs. Por e-mail, confirmación de recibido el 30 de agosto, a las 13:40 hrs. Quedó de comunicarse la señorita Saavedra. El  30 de agosto, a las 13:05 hrs., me comuniqué con Irma Saavedra, secretaria del señor Palafox. Enviado el 16 de agosto, a las 4:56 p.m. "/>
    <x v="790"/>
    <n v="623"/>
    <n v="623"/>
    <s v="Librería Universitaria Potosina"/>
    <s v="Universidad Autonóma de San Luis Potosí"/>
    <s v="Matriz"/>
    <n v="1"/>
    <x v="787"/>
    <s v="Centro"/>
    <n v="78000"/>
    <s v="San Luis Potosí"/>
    <n v="24"/>
    <s v="San Luis Potosí"/>
    <s v="01 444 826 1391"/>
    <s v="01 444 812 6749"/>
    <s v="01 444 812 8230"/>
    <s v="libreria@uaslp.mx"/>
    <s v="www.uaslp.mx"/>
    <s v="Rosaura Jasso Aguilar"/>
    <s v="Cajera"/>
    <s v="Héctor Manuel Palafox"/>
    <s v="Administrador"/>
    <s v="Universitaria"/>
    <n v="5"/>
    <m/>
    <n v="0"/>
    <n v="0"/>
    <n v="1971"/>
    <n v="1971"/>
    <s v="General con área de especialización"/>
    <n v="2"/>
    <s v="Texto Universitario, Bachillerato"/>
    <s v="Texto Universitario, Bachillerato"/>
    <s v="No"/>
    <n v="0"/>
    <s v="Sí"/>
    <n v="1"/>
    <s v="No"/>
    <n v="2"/>
    <s v="Colofón y Cordillera "/>
    <n v="300"/>
    <n v="200"/>
    <n v="60"/>
    <n v="560"/>
    <n v="12"/>
    <n v="90"/>
    <n v="10"/>
    <n v="0"/>
    <n v="0"/>
    <n v="100"/>
    <s v="no"/>
    <s v="Sí"/>
    <n v="1"/>
    <s v="Sí"/>
    <n v="1"/>
    <s v="Sí"/>
    <n v="1"/>
    <s v="Sí"/>
    <n v="2"/>
    <s v="No"/>
    <n v="2"/>
    <s v="No"/>
    <n v="2"/>
    <s v="N.d."/>
    <s v="N.d."/>
    <s v="sí"/>
  </r>
  <r>
    <s v="O.k. Toda... Enviar información del SINLI."/>
    <s v="Terminada"/>
    <s v="Terminada. María, nos quedamos en las empresas importadoras. Reenviado el 22 y el 3 de noviembre y, el 31 de agosto, a las 6:02 p.m. Pilar Casas, secretaria del seño"/>
    <x v="791"/>
    <n v="627"/>
    <n v="627"/>
    <s v="Librería Universitaria UAZ"/>
    <s v="Universidad Autónoma de Zacatecas"/>
    <s v="Matriz"/>
    <n v="1"/>
    <x v="788"/>
    <s v="Centro"/>
    <n v="98000"/>
    <s v="Zacatecas"/>
    <n v="32"/>
    <s v="Zacatecas"/>
    <s v="01 492 925 5849"/>
    <s v="01 492 922 9879"/>
    <s v="01 492 922 9879"/>
    <s v="lomeyer28@hotmail.com / manitaluna@yahoo.com.mx"/>
    <s v="www.uaz.edu.mx"/>
    <s v="Claudia Luna"/>
    <s v="Secretaria Administrativa"/>
    <s v="Enrique Lozano Meyenberg"/>
    <s v="Subcoordinador"/>
    <s v="Universitaria"/>
    <n v="5"/>
    <m/>
    <n v="0"/>
    <n v="0"/>
    <n v="1968"/>
    <n v="1968"/>
    <s v="General con área de especialización"/>
    <n v="2"/>
    <s v="Universitarios"/>
    <s v="Universitarios"/>
    <s v="No"/>
    <n v="0"/>
    <s v="Sí"/>
    <n v="1"/>
    <s v="No"/>
    <n v="2"/>
    <s v="Paidós, Santillana, Planeta y Urano"/>
    <n v="90"/>
    <n v="30"/>
    <n v="2"/>
    <n v="122"/>
    <n v="5"/>
    <n v="70"/>
    <n v="30"/>
    <n v="0"/>
    <n v="0"/>
    <n v="100"/>
    <s v="Entrega de libros a escuelas"/>
    <s v="Sí"/>
    <n v="1"/>
    <s v="Sí"/>
    <n v="1"/>
    <s v="Sí"/>
    <n v="1"/>
    <s v="No"/>
    <n v="2"/>
    <s v="No"/>
    <n v="2"/>
    <s v="No"/>
    <n v="2"/>
    <s v="N.d."/>
    <s v="N.d."/>
    <s v="sí"/>
  </r>
  <r>
    <s v="O.k. Toda... Mandar información de la Ley del Precio Único, Multipack y el SINLI."/>
    <s v="Terminada"/>
    <s v="Terminada"/>
    <x v="792"/>
    <n v="627"/>
    <n v="627"/>
    <s v="Librería Universitaria UAZ"/>
    <s v="Universidad Autónoma de Zacatecas"/>
    <s v="Sucursal"/>
    <n v="2"/>
    <x v="789"/>
    <s v="Ejido la Escondida"/>
    <n v="98160"/>
    <s v="Zacatecas"/>
    <n v="32"/>
    <s v="Zacatecas"/>
    <s v="01 492 925 5849"/>
    <s v="01 492 922 9879"/>
    <s v="N.d."/>
    <s v="lomeyer28@hotmail.com / manitaluna@yahoo.com.mx"/>
    <s v="www.uaz.edu.mx"/>
    <s v="Fabiola Ortega Solís"/>
    <s v="Encargada"/>
    <s v="Enrique Lozano Meyenberg"/>
    <s v="Subcoordinador"/>
    <s v="Universitaria"/>
    <n v="5"/>
    <m/>
    <n v="0"/>
    <n v="0"/>
    <n v="2006"/>
    <n v="2006"/>
    <s v="Especializada"/>
    <n v="3"/>
    <s v="Medicina e Inglés"/>
    <s v="Medicina e Inglés"/>
    <s v="Campus Siglo XXI UAZ"/>
    <m/>
    <s v="Sí"/>
    <n v="1"/>
    <s v="No"/>
    <n v="2"/>
    <s v="Médica Panamericana, McGraw-Hill, El Manual Moderno y Porrúa"/>
    <n v="6"/>
    <n v="0"/>
    <n v="1"/>
    <n v="7"/>
    <n v="1"/>
    <n v="30"/>
    <n v="70"/>
    <n v="0"/>
    <n v="0"/>
    <n v="100"/>
    <s v="Entrega de libros a escuelas"/>
    <s v="Sí"/>
    <n v="1"/>
    <s v="Sí"/>
    <n v="1"/>
    <s v="Sí"/>
    <n v="1"/>
    <s v="No"/>
    <n v="2"/>
    <s v="No"/>
    <n v="2"/>
    <s v="No"/>
    <n v="2"/>
    <s v="N.d."/>
    <s v="N.d."/>
    <s v="no"/>
  </r>
  <r>
    <s v="O.k. Falta la facturación"/>
    <s v="Terminada"/>
    <s v="Terminada. Reenviado el 3 de noviembre y el 28/09/2011 a las 14:14 hrs., hablé con la licenciada Peregrina. De 8 a 3 hrs., intentar hablar con la secretaria de María Eugenia Peregrina. Enviado el 16 de agosto, a las 4:56 p.m. "/>
    <x v="793"/>
    <n v="629"/>
    <n v="629"/>
    <s v="Librería Universitaria UAA"/>
    <s v="Universidad Autónoma de Aguascalientes"/>
    <s v="Matriz"/>
    <n v="1"/>
    <x v="790"/>
    <s v="Ciudad Universitaria"/>
    <n v="20131"/>
    <s v="Aguascalientes"/>
    <n v="1"/>
    <s v="Aguascalientes"/>
    <s v="01 449 910 7400 ext. 235"/>
    <s v="-"/>
    <s v="Ext. 235"/>
    <s v="libreria@correo.uaa.mx"/>
    <s v="www.uaa.mx"/>
    <s v="Carlos Gutierrez Lozano / Juan Pablo Castañeda Pacheco"/>
    <s v="Responsable de Librería"/>
    <s v="Juan Pablo Castañeda Pacheco"/>
    <s v="Administrador"/>
    <s v="Universitaria"/>
    <n v="5"/>
    <m/>
    <n v="0"/>
    <n v="0"/>
    <n v="2006"/>
    <n v="2006"/>
    <s v="General"/>
    <n v="1"/>
    <m/>
    <s v=""/>
    <s v="Campus Universitario"/>
    <n v="4"/>
    <s v="Sí"/>
    <n v="1"/>
    <s v="No"/>
    <n v="2"/>
    <s v="Colofón, Sexto Piso y Difusora Larousse"/>
    <n v="355"/>
    <n v="10"/>
    <n v="10"/>
    <n v="375"/>
    <n v="7"/>
    <n v="84"/>
    <n v="15"/>
    <n v="1"/>
    <n v="0"/>
    <n v="100"/>
    <s v="Separadores de libros, cubitos de José Guadalupe Posada, revistas y periódicos"/>
    <s v="Sí"/>
    <n v="1"/>
    <s v="Sí"/>
    <n v="1"/>
    <s v="Sí"/>
    <n v="1"/>
    <s v="No"/>
    <n v="2"/>
    <s v="No"/>
    <n v="2"/>
    <s v="No"/>
    <n v="2"/>
    <n v="4000000"/>
    <s v="Micro"/>
    <m/>
  </r>
  <r>
    <s v="O.k. Falta la facturación"/>
    <s v="Terminada"/>
    <s v="Terminada. Después de las 4 de la tarde volver llamar. Reenviado el 5 de octubre a las 3:17 p.m. A las 4:30 de la tarde, del 28/09/2011, de nuevo contactar a Patricia Rocha, secretaria de la Lic. Ingrid. El 13/09/2011 a partir de las 10:30 a.m. Enviado el 16 de agosto, a las "/>
    <x v="794"/>
    <n v="630"/>
    <n v="630"/>
    <s v="Librería Universitaria"/>
    <s v="Universidad Autónoma de Ciudad Juárez "/>
    <s v="Matriz"/>
    <n v="1"/>
    <x v="791"/>
    <s v="Anillo Envolvente Pronaf"/>
    <n v="32300"/>
    <s v="Chihuahua"/>
    <n v="6"/>
    <s v="Juárez"/>
    <s v="01 656 611 4909"/>
    <s v="-"/>
    <s v="01 656 611 6566"/>
    <s v="libreria@uacj.mx"/>
    <s v="www.uacj.mx"/>
    <s v="Nelson Efraín Trejo Tavares"/>
    <s v="Responsable de Librería y/oJefe de compras de libros"/>
    <s v="Ingrid Wernick"/>
    <s v="Directora de librería"/>
    <s v="Universitaria"/>
    <n v="5"/>
    <m/>
    <n v="0"/>
    <n v="0"/>
    <s v="Septiembre de 2007"/>
    <n v="2007"/>
    <s v="General "/>
    <n v="1"/>
    <m/>
    <s v=""/>
    <s v="No"/>
    <n v="0"/>
    <s v="Sí"/>
    <n v="1"/>
    <s v="No"/>
    <n v="2"/>
    <s v="Planeta, Colofón y FCE"/>
    <n v="700"/>
    <n v="90"/>
    <n v="90"/>
    <n v="880"/>
    <n v="9"/>
    <n v="100"/>
    <n v="0"/>
    <n v="0"/>
    <n v="0"/>
    <n v="100"/>
    <s v="no"/>
    <s v="Sí"/>
    <n v="1"/>
    <s v="Sí"/>
    <n v="1"/>
    <s v="Sí"/>
    <n v="1"/>
    <s v="No"/>
    <n v="2"/>
    <s v="Sí"/>
    <n v="1"/>
    <s v="No"/>
    <n v="2"/>
    <n v="3000000"/>
    <s v="Proyecto o empresa unipersonal"/>
    <s v="sí"/>
  </r>
  <r>
    <s v="Construyeron otro piso, por esa razón, cambiaron los mt2. La señorita Osnaya se quejó amargamente, en cuanto a lo de Multipack. Me dijo que el año pasado  llamó a la Caniem porque estaba muy interesada en el servicio, pero nadie le dio razón, la pasaron a"/>
    <s v="Terminada"/>
    <s v="Terminada"/>
    <x v="795"/>
    <n v="632"/>
    <n v="632"/>
    <s v="Librería Universitaria UPAEP"/>
    <s v="Asesoría Bibliográfica de Oriente, S.A de C.V."/>
    <s v="Sucursal"/>
    <n v="2"/>
    <x v="792"/>
    <s v="Santiago"/>
    <n v="72000"/>
    <s v="Puebla"/>
    <n v="21"/>
    <s v="Puebla"/>
    <s v="01 222 756 1511"/>
    <s v="-"/>
    <s v="01 222 756 1511"/>
    <s v="aboupaep@hotmail.com / victorh@libreria-ditesa.com"/>
    <s v="N.d."/>
    <s v="Federico Badillo Carmona"/>
    <s v="Gerente de Librería"/>
    <s v="Víctor Hernández Guzmán "/>
    <s v="Propietario"/>
    <s v="Librería"/>
    <n v="1"/>
    <m/>
    <n v="0"/>
    <n v="0"/>
    <n v="1999"/>
    <n v="1999"/>
    <s v="General "/>
    <n v="1"/>
    <s v="Texto"/>
    <m/>
    <s v="Centro de Idiomas de UPAEP (Universidad Popular Autónoma del Estado de Puebla)"/>
    <n v="0"/>
    <s v="Sí"/>
    <n v="1"/>
    <s v="Sí"/>
    <n v="1"/>
    <s v="American Book, Edimsa y Reshours Books"/>
    <n v="200"/>
    <n v="0"/>
    <n v="18"/>
    <n v="218"/>
    <n v="3"/>
    <n v="90"/>
    <n v="10"/>
    <n v="0"/>
    <n v="0"/>
    <n v="100"/>
    <s v="no"/>
    <s v="Sí"/>
    <n v="1"/>
    <s v="Sí"/>
    <n v="1"/>
    <s v="Sí"/>
    <n v="1"/>
    <s v="No"/>
    <n v="2"/>
    <s v="No"/>
    <n v="2"/>
    <s v="No"/>
    <n v="2"/>
    <n v="3000000"/>
    <s v="Micro"/>
    <s v="sí"/>
  </r>
  <r>
    <m/>
    <s v="Terminada"/>
    <s v="Terminada. Reenviado el 3 de noviembre, a las 12:18 hrs. Reenviado el 24 de agosto, a las 12.10 hrs. Norma Ivet, secretaria de la Lic. Josefina Hernández."/>
    <x v="796"/>
    <n v="634"/>
    <n v="634"/>
    <s v="Feria Permanente del Libro Universitario"/>
    <s v="Universidad Veracruzana"/>
    <s v="Matriz"/>
    <n v="1"/>
    <x v="793"/>
    <s v="Centro"/>
    <n v="91000"/>
    <s v="Veracruz"/>
    <n v="30"/>
    <s v="Xalapa"/>
    <s v="01 228 818 1388"/>
    <s v="01 228 818 5980 / 818 4843"/>
    <s v="01 228 818 1388"/>
    <s v="diredit@uv.mx"/>
    <s v="www.uv.mx/editorial"/>
    <s v="Josefina Hernández Urdanivia"/>
    <s v="Administradora de Dirección Editorial"/>
    <s v="Josefina Hernández Urdanivia"/>
    <s v="Administradora de Dirección Editorial"/>
    <s v="Universitaria"/>
    <n v="5"/>
    <m/>
    <n v="0"/>
    <n v="0"/>
    <n v="2006"/>
    <n v="2006"/>
    <s v="General "/>
    <n v="1"/>
    <m/>
    <s v=""/>
    <s v="No"/>
    <n v="0"/>
    <s v="No"/>
    <n v="2"/>
    <s v="No"/>
    <n v="2"/>
    <s v="Nadie"/>
    <n v="158"/>
    <n v="0"/>
    <n v="2"/>
    <n v="160"/>
    <n v="2"/>
    <n v="100"/>
    <n v="0"/>
    <n v="0"/>
    <n v="0"/>
    <n v="100"/>
    <s v="no"/>
    <s v="Sí"/>
    <n v="1"/>
    <s v="Sí"/>
    <n v="1"/>
    <s v="Sí"/>
    <n v="1"/>
    <s v="No"/>
    <n v="2"/>
    <s v="No"/>
    <n v="1"/>
    <s v="Sí"/>
    <n v="1"/>
    <n v="500000"/>
    <s v="Proyecto o empresa unipersonal"/>
    <m/>
  </r>
  <r>
    <m/>
    <s v="Terminada"/>
    <s v="Terminada"/>
    <x v="797"/>
    <n v="635"/>
    <n v="635"/>
    <s v="Librería Universitaria  UABC"/>
    <s v="Universidad Autónoma de Baja California"/>
    <s v="Sucursal"/>
    <n v="2"/>
    <x v="794"/>
    <s v="Nueva"/>
    <n v="21100"/>
    <s v="Baja California"/>
    <n v="2"/>
    <s v="Mexicali"/>
    <s v="01 686 554 0788 "/>
    <s v="01 686 552 1056"/>
    <s v="01 686 554 0788 "/>
    <s v="publicaciones@uabc.edu.mx"/>
    <s v="www.uabc.mx"/>
    <s v="Virginia Sarabia Elizarraras"/>
    <s v="Encargada de librería"/>
    <s v="Sulema Reyes"/>
    <s v="Area de comercilización"/>
    <s v="Universitaria"/>
    <n v="5"/>
    <m/>
    <n v="0"/>
    <n v="1"/>
    <s v="N.d."/>
    <s v="N.d."/>
    <s v="General con área de especialización"/>
    <n v="2"/>
    <s v="Ciencias Sociales, Politicas"/>
    <s v="Ciencias Sociales, Políticas"/>
    <s v="No"/>
    <n v="4"/>
    <s v="No"/>
    <n v="2"/>
    <s v="No"/>
    <n v="2"/>
    <s v="Nadie"/>
    <n v="23"/>
    <n v="0"/>
    <n v="2"/>
    <n v="25"/>
    <n v="1"/>
    <n v="100"/>
    <n v="0"/>
    <n v="0"/>
    <n v="0"/>
    <n v="100"/>
    <s v="no"/>
    <s v="Sí"/>
    <n v="1"/>
    <s v="No"/>
    <n v="2"/>
    <s v="Sí"/>
    <n v="2"/>
    <s v="No"/>
    <n v="2"/>
    <s v="Sí"/>
    <n v="1"/>
    <s v="No"/>
    <n v="2"/>
    <s v="N.d."/>
    <s v="N.d."/>
    <s v="si"/>
  </r>
  <r>
    <s v="O.k. Falta la facturación y el porcentaje de la facturación de la venta de regalos. La señora Hernández no me quiso decir estos datos."/>
    <s v="Terminada"/>
    <s v="Puedo localizar a abigail de 9 a 6 de la tarde. Reenviado el 7 de noviembre y el 18 de agosto, a las 11.54 a.m. Lic. Abigail Estrada"/>
    <x v="798"/>
    <n v="636"/>
    <n v="636"/>
    <s v="Librería Universitaria"/>
    <s v="Fondo de Fomento y Desarrollo de la Investigacion Cientifica y Tecnologica de la UAEM"/>
    <s v="Matriz"/>
    <n v="1"/>
    <x v="795"/>
    <s v="Centro"/>
    <n v="50000"/>
    <s v="México"/>
    <n v="15"/>
    <s v="Toluca"/>
    <s v="01 722 213 0346"/>
    <s v="01 722 213 0356"/>
    <s v="01 722 213 0356"/>
    <s v="zeuscastro@hotmail.com / libreriauniversitaria@edomex.com"/>
    <s v="N.d."/>
    <s v="Abigail Estrada "/>
    <s v="Asistente del Gerente"/>
    <s v="Zeus Castro Guzmán"/>
    <s v="Gerente"/>
    <s v="Universitaria"/>
    <n v="5"/>
    <m/>
    <n v="0"/>
    <n v="0"/>
    <n v="1984"/>
    <n v="1984"/>
    <s v="General con área de especialización"/>
    <n v="2"/>
    <s v="Nivel Medio Superior"/>
    <s v="Nivel Medio Superior"/>
    <s v="No"/>
    <n v="4"/>
    <s v="Sí"/>
    <n v="1"/>
    <s v="Sí"/>
    <n v="2"/>
    <s v="London, Pearson, Oxford, Boston "/>
    <n v="160"/>
    <n v="200"/>
    <n v="40"/>
    <n v="400"/>
    <n v="20"/>
    <n v="20"/>
    <n v="80"/>
    <n v="0"/>
    <n v="0"/>
    <n v="100"/>
    <s v="no"/>
    <s v="Sí"/>
    <n v="1"/>
    <s v="Sí"/>
    <n v="1"/>
    <s v="Sí"/>
    <n v="1"/>
    <s v="Sí"/>
    <n v="2"/>
    <s v="No"/>
    <n v="2"/>
    <s v="No"/>
    <n v="2"/>
    <n v="20000000"/>
    <s v="Pequeña"/>
    <m/>
  </r>
  <r>
    <s v="O.K. Casi todo. Maricruz no sabe cuanto vendieron en el 2008. 13:00 hrs., Agosto 12, 2009, tratar de comunicarme con la encargada, Maricruz García."/>
    <s v="Terminada"/>
    <s v="Terminada"/>
    <x v="799"/>
    <n v="636"/>
    <n v="636"/>
    <s v="Librería Universitaria"/>
    <s v="Fondo de Fomento y desarrollo de la Investigacion Cientifica y Tecnologica de la UAEM"/>
    <s v="Sucursal"/>
    <n v="2"/>
    <x v="796"/>
    <s v="Centro"/>
    <n v="50000"/>
    <s v="México"/>
    <n v="15"/>
    <s v="Toluca"/>
    <s v="01 722 214 9586"/>
    <s v="-"/>
    <s v="01 722 214 9586"/>
    <s v="zeuscastro@hotmail.com / libreriauniversitaria@edomex.com"/>
    <s v="N.d."/>
    <s v="Zeus Castro Guzmán"/>
    <s v="Gerente"/>
    <s v="Zeus Castro Guzmán"/>
    <s v="Gerente"/>
    <s v="Universitaria"/>
    <n v="5"/>
    <m/>
    <n v="0"/>
    <n v="0"/>
    <n v="1999"/>
    <n v="1999"/>
    <s v="General con área de especialización"/>
    <n v="2"/>
    <s v="Nivel Medio Superior"/>
    <s v="Nivel Medio Superior"/>
    <s v="Rectoría"/>
    <n v="4"/>
    <s v="Sí"/>
    <n v="1"/>
    <s v="Sí"/>
    <n v="2"/>
    <s v="London, Pearson, Oxford, Boston "/>
    <n v="40"/>
    <n v="10"/>
    <n v="6"/>
    <n v="56"/>
    <n v="2"/>
    <n v="20"/>
    <n v="80"/>
    <n v="0"/>
    <n v="0"/>
    <n v="100"/>
    <s v="Playeras, regalos y tazas"/>
    <s v="Sí"/>
    <n v="1"/>
    <s v="Sí"/>
    <n v="1"/>
    <s v="Sí"/>
    <n v="1"/>
    <s v="Sí"/>
    <n v="2"/>
    <s v="No"/>
    <n v="2"/>
    <s v="No"/>
    <n v="2"/>
    <s v="N.d."/>
    <s v="N.d."/>
    <m/>
  </r>
  <r>
    <s v="O.k. casi todo. Hoy, 17 de agosto, solicité por e-mail solicité la facturación de la casa matriz y la sucursal."/>
    <s v="Terminada"/>
    <s v="Terminada"/>
    <x v="800"/>
    <n v="636"/>
    <n v="636"/>
    <s v="Librería Universitaria"/>
    <s v="Fondo de Fomento y desarrollo de la Investigacion Cientifica y Tecnologica de la UAEM"/>
    <s v="Sucursal"/>
    <n v="2"/>
    <x v="797"/>
    <s v="Centro"/>
    <n v="50000"/>
    <s v="México"/>
    <n v="15"/>
    <s v="Toluca"/>
    <s v="01 722 213 7847"/>
    <s v="-"/>
    <s v="01 722 213 7847"/>
    <s v="zeuscastro@hotmail.com / libreriauniversitaria@edomex.com"/>
    <s v="N.d."/>
    <s v="Antonia García Morán"/>
    <s v="Encargada de librería"/>
    <s v="Zeus Castro Guzmán"/>
    <s v="Gerente"/>
    <s v="Universitaria"/>
    <n v="5"/>
    <m/>
    <n v="0"/>
    <n v="0"/>
    <n v="2005"/>
    <n v="2005"/>
    <s v="General con área de especialización"/>
    <n v="2"/>
    <s v="Nivel Medio Superior"/>
    <s v="Nivel Medio Superior"/>
    <s v="Antigua Casa de las Diligencias de la UAEM"/>
    <n v="4"/>
    <s v="Sí"/>
    <n v="1"/>
    <s v="Sí"/>
    <n v="2"/>
    <s v="London, Pearson, Oxford y Boston"/>
    <n v="190"/>
    <n v="0"/>
    <n v="10"/>
    <n v="200"/>
    <n v="2"/>
    <n v="20"/>
    <n v="80"/>
    <n v="0"/>
    <n v="0"/>
    <n v="100"/>
    <s v="no"/>
    <s v="Sí"/>
    <n v="1"/>
    <s v="Sí"/>
    <n v="1"/>
    <s v="Sí"/>
    <n v="1"/>
    <s v="No"/>
    <n v="2"/>
    <s v="No"/>
    <n v="2"/>
    <s v="No"/>
    <n v="2"/>
    <s v="N.d."/>
    <s v="N.d."/>
    <m/>
  </r>
  <r>
    <s v="O.k. casi todo. Hoy 17 de agosto, por e-mail solicité la facturación de la sucursal. En la sucursal, principalmente su actividad es la renta de películas y venta, aunque su venta es muy baja. "/>
    <s v="Terminada"/>
    <s v="Terminada. Confirmación de recibido este mismo día… Reenviado el 31 de octubre a las 13:17 hrs. Reenviado el 22 de agosto, a las 13:36 hrs. "/>
    <x v="801"/>
    <n v="637"/>
    <n v="637"/>
    <s v="Librería ITSON Centro"/>
    <s v="Instituto Tecnológico de Sonora "/>
    <s v="Matriz"/>
    <n v="1"/>
    <x v="798"/>
    <s v="Centro"/>
    <n v="85000"/>
    <s v="Sonora"/>
    <n v="26"/>
    <s v="Cajeme"/>
    <s v="01 644 410 9000 ext. 2222"/>
    <s v="-"/>
    <s v="01 644 410 9000 ext. 1315"/>
    <s v="rosa.gil@itson.edu.mx / rgil@itson.mx"/>
    <s v="www.itson.mx"/>
    <s v="Rosi Elvira Gil Ramos"/>
    <s v="Encargada de Librerías"/>
    <s v="Rosi Elvira Gil Ramos"/>
    <s v="Encargada de Librerías"/>
    <s v="Universitaria"/>
    <n v="5"/>
    <m/>
    <n v="0"/>
    <n v="0"/>
    <n v="1981"/>
    <n v="1981"/>
    <s v="General con área de especialización"/>
    <n v="1"/>
    <m/>
    <s v=""/>
    <s v="Campus Universitario"/>
    <n v="4"/>
    <s v="Sí"/>
    <n v="2"/>
    <s v="No"/>
    <n v="2"/>
    <s v="Nadie"/>
    <n v="40"/>
    <n v="5"/>
    <n v="5"/>
    <n v="50"/>
    <n v="2"/>
    <n v="100"/>
    <n v="0"/>
    <n v="0"/>
    <n v="0"/>
    <n v="100"/>
    <s v="No"/>
    <s v="Sí"/>
    <n v="1"/>
    <s v="Sí"/>
    <n v="1"/>
    <s v="Sí"/>
    <n v="1"/>
    <s v="No"/>
    <n v="2"/>
    <s v="No"/>
    <n v="2"/>
    <s v="No"/>
    <n v="2"/>
    <s v="N.d."/>
    <s v="N.d."/>
    <m/>
  </r>
  <r>
    <s v="O.k. Toda… Todos los editores les han volteado... No es correcto ni ético. "/>
    <s v="Terminada"/>
    <s v="Terminada"/>
    <x v="802"/>
    <n v="637"/>
    <n v="637"/>
    <s v="Librería ITSON "/>
    <s v="Instituto Tecnológico de Sonora "/>
    <s v="Sucursal"/>
    <n v="2"/>
    <x v="799"/>
    <s v="Villa Itson"/>
    <n v="85130"/>
    <s v="Sonora"/>
    <n v="26"/>
    <s v="Cajeme"/>
    <s v="01 644 410 9000 exts. 1310, 1313 y 1315"/>
    <s v="-"/>
    <s v="01 644 410 9000 ext. 1315"/>
    <s v="rosa.gil@itson.edu.mx / rgil@itson.mx"/>
    <s v="www.itson.mx"/>
    <s v="Ana Cecilia Varela Ávila"/>
    <s v="Encargada de Librerías"/>
    <s v="Rosi Elvira Gil Ramos"/>
    <s v="Encargada de Librerías"/>
    <s v="Universitaria"/>
    <n v="5"/>
    <m/>
    <n v="0"/>
    <n v="0"/>
    <n v="1990"/>
    <n v="1990"/>
    <s v="General con área de especialización"/>
    <n v="1"/>
    <s v="Química, veterinaria, administración, psicología, ingeniería industrial, ingeniería civil"/>
    <s v=""/>
    <s v="Campus Universitario"/>
    <n v="4"/>
    <s v="Sí"/>
    <n v="2"/>
    <s v="No"/>
    <n v="2"/>
    <s v="McGraw-Hill, Pax México y Limusa"/>
    <n v="75"/>
    <n v="10"/>
    <n v="15"/>
    <n v="100"/>
    <n v="4"/>
    <n v="80"/>
    <n v="0"/>
    <n v="20"/>
    <n v="0"/>
    <n v="100"/>
    <s v="Souvenirs, chamarras, paraguas, llaveros, portaretratos, playeras tipo polo, trajes de baño, maletas y celulares"/>
    <s v="Sí"/>
    <n v="1"/>
    <s v="Sí"/>
    <n v="1"/>
    <s v="Sí"/>
    <n v="1"/>
    <s v="No"/>
    <n v="2"/>
    <s v="No"/>
    <n v="2"/>
    <s v="No"/>
    <n v="2"/>
    <s v="N.d."/>
    <s v="N.d."/>
    <m/>
  </r>
  <r>
    <m/>
    <s v="Terminada"/>
    <s v="Terminada. En cuanto a los mt2, hicieron remodelación. Acerca del porcentaje de los productos, el señor Luis Alberto me dijo que mentiría al decirme x dato. Respecto a la facturación anual, el señor Romero me comentó que bajó porque no hay mucha producción. Reenviado el 20 de octubre a las 12:52 hrs. Ricardo Hernández, asistente del señor Luis Romero. Me comentó que se cambiaron de dirección, y que apenas les están conectando los teléfonos e internet. Llamar en el transcurso de la siguiente semana, es decir, del 3 al 7 de octubre, para saber si ya revisaron la información.  El 7/09/2011, a las 14:31 hrs., marqué pero no me contestaron. Enviado el 17 de agosto, a las 12:59 p.m."/>
    <x v="803"/>
    <n v="640"/>
    <n v="640"/>
    <s v="Guillermo Bonfil Batalla"/>
    <s v="Centro de Investigaciones y Estudios Superiores en Antropología Social"/>
    <s v="Matriz"/>
    <n v="1"/>
    <x v="800"/>
    <s v="Tlalpan Centro"/>
    <n v="14000"/>
    <s v="Distrito Federal"/>
    <n v="9"/>
    <s v="Tlalpan"/>
    <s v="5655 0047"/>
    <s v="-"/>
    <s v="5655 0047"/>
    <s v="ventas@ciesas.edu.mx"/>
    <s v="www.ciesas.edu.mx"/>
    <s v="Luis Alberto Romero Rodríguez"/>
    <s v="Jefe de Servicios especializados"/>
    <s v="Luis Alberto Romero Rodríguez"/>
    <s v="Jefe de Servicios especializados"/>
    <s v="Universitaria"/>
    <n v="5"/>
    <m/>
    <n v="0"/>
    <n v="0"/>
    <n v="1999"/>
    <n v="1999"/>
    <s v="Especializada"/>
    <n v="3"/>
    <s v="Antropología Social, lingüística"/>
    <s v="Antropología Social, Lingüística"/>
    <s v="No"/>
    <n v="0"/>
    <s v="No"/>
    <n v="2"/>
    <s v="No"/>
    <n v="2"/>
    <s v="Nadie"/>
    <n v="20"/>
    <n v="0"/>
    <n v="1"/>
    <n v="21"/>
    <n v="2"/>
    <n v="100"/>
    <n v="0"/>
    <n v="0"/>
    <n v="0"/>
    <n v="100"/>
    <s v="Dvs y revistas "/>
    <s v="Sí"/>
    <n v="1"/>
    <s v="No"/>
    <n v="1"/>
    <s v="No"/>
    <n v="1"/>
    <s v="Sí"/>
    <n v="2"/>
    <s v="No"/>
    <n v="2"/>
    <s v="No"/>
    <n v="2"/>
    <n v="680000"/>
    <s v="Proyecto o empresa unipersonal"/>
    <m/>
  </r>
  <r>
    <m/>
    <s v="Terminada"/>
    <s v="Terminada"/>
    <x v="804"/>
    <n v="640"/>
    <n v="640"/>
    <s v="CIESAS Pacífico Sur"/>
    <s v="Centro de Investigaciones y Estudios Superiores en Antropología Social"/>
    <s v="Sucursal"/>
    <n v="2"/>
    <x v="801"/>
    <s v="Reforma"/>
    <n v="68050"/>
    <s v="Oaxaca"/>
    <n v="20"/>
    <s v="Oaxaca de Juárez"/>
    <s v="01 951 502 1600 al 29 ext. 6509"/>
    <s v="-"/>
    <s v="01 951 513 0009 ext. 6505"/>
    <s v="biboaxa@ciesas.edu.mx"/>
    <s v="www.ciesas.edu.mx"/>
    <s v="Ramiro Pablo Velazco"/>
    <s v="Coordinador de la Biblioteca"/>
    <s v="Gonzalo Maulen de Estefani / Ximena González Munizaga / Margarita Dalton Palomo"/>
    <s v="Subdirector de Difusión y Publicaciones / Subdirectora de Bibliotecas / Directoria Regional "/>
    <s v="Universitaria"/>
    <n v="5"/>
    <m/>
    <n v="0"/>
    <n v="0"/>
    <n v="1987"/>
    <n v="1987"/>
    <s v="Especializada"/>
    <n v="3"/>
    <s v="Antropología Social"/>
    <s v="Antropología Social"/>
    <s v="Centro de Investigación"/>
    <n v="4"/>
    <s v="No"/>
    <n v="2"/>
    <s v="No"/>
    <n v="2"/>
    <s v="Nadie"/>
    <n v="24"/>
    <n v="0"/>
    <n v="2"/>
    <n v="26"/>
    <n v="2"/>
    <n v="90"/>
    <n v="0"/>
    <n v="10"/>
    <n v="0"/>
    <n v="100"/>
    <s v="Revista &quot;Desacatos&quot;, cds y dvs. Biblioteca"/>
    <s v="Sí"/>
    <n v="1"/>
    <s v="No"/>
    <n v="1"/>
    <s v="Sí"/>
    <n v="1"/>
    <s v="Sí"/>
    <n v="2"/>
    <s v="Sí"/>
    <n v="1"/>
    <s v="No"/>
    <n v="2"/>
    <n v="30000"/>
    <s v="Proyecto o empresa unipersonal"/>
    <m/>
  </r>
  <r>
    <m/>
    <s v="Terminada"/>
    <s v="Terminada"/>
    <x v="805"/>
    <n v="640"/>
    <n v="640"/>
    <s v="CIESAS Sureste"/>
    <s v="Centro de Investigaciones y Estudios Superiores en Antropología Social"/>
    <s v="Sucursal"/>
    <n v="2"/>
    <x v="802"/>
    <s v="Barrio La Quinta San Martín "/>
    <n v="29247"/>
    <s v="Chiapas"/>
    <n v="5"/>
    <s v="San Cristóbal de las Casas"/>
    <s v="01 967 674 9100 ext. 4022"/>
    <m/>
    <s v="N.d."/>
    <s v="olopez@ciesas.edu.mx / sureste@ciesas.edu.mx"/>
    <s v="www.ciesas.edu.mx"/>
    <s v="Óscar López Roblero"/>
    <s v="Coordinador de la Biblioteca"/>
    <s v="Óscar López Roblero"/>
    <s v="Coordinador de la Biblioteca"/>
    <s v="Universitaria"/>
    <n v="5"/>
    <m/>
    <n v="0"/>
    <n v="0"/>
    <n v="1990"/>
    <n v="1990"/>
    <s v="Especializada"/>
    <n v="3"/>
    <s v="Antropología Social"/>
    <s v="Antropología Social"/>
    <s v="Biblioteca &quot;Jan de Vos&quot;"/>
    <n v="4"/>
    <s v="No"/>
    <n v="2"/>
    <s v="No"/>
    <n v="2"/>
    <s v="Nadie"/>
    <n v="9"/>
    <n v="0"/>
    <n v="1"/>
    <n v="10"/>
    <n v="2"/>
    <n v="95"/>
    <n v="0"/>
    <n v="5"/>
    <n v="0"/>
    <n v="100"/>
    <s v="Dvs, cds y revistas. Biblioteca"/>
    <s v="Sí"/>
    <n v="1"/>
    <s v="No"/>
    <n v="2"/>
    <s v="Sí"/>
    <n v="2"/>
    <s v="Sí"/>
    <n v="2"/>
    <s v="Sí"/>
    <n v="2"/>
    <s v="No"/>
    <n v="2"/>
    <n v="52482"/>
    <s v="Proyecto o empresa unipersonal"/>
    <m/>
  </r>
  <r>
    <m/>
    <s v="Terminada"/>
    <s v="Terminada. Confirmación de recibido este mismo día, a las 14:16 hrs. Enviado el 15 de diciembre a las 11:51 hrs. En caso de no obtener respuesta, marcar el segundo número de teléfono. "/>
    <x v="806"/>
    <n v="640"/>
    <n v="640"/>
    <s v="CIESAS Occidente"/>
    <s v="Centro de Investigaciones y Estudios Superiores en Antropología Social"/>
    <s v="Sucursal"/>
    <n v="2"/>
    <x v="803"/>
    <s v="Moderna"/>
    <n v="44190"/>
    <s v="Jalisco"/>
    <n v="14"/>
    <s v="Guadalajara"/>
    <s v="01 33 3268 0600"/>
    <s v="01 33 3810 4628 "/>
    <s v="01 33 3268 0625 "/>
    <s v="blanca@ciesas.edu.mx"/>
    <s v="www.ciesasoccidente.edu.mx"/>
    <s v="Elodia Ortega"/>
    <s v="Secretaria Técnica de la Maestría"/>
    <s v="Blanca Elena Smith"/>
    <s v="Responsable de la Librería"/>
    <s v="Universitaria"/>
    <n v="5"/>
    <m/>
    <n v="0"/>
    <n v="0"/>
    <n v="1993"/>
    <n v="1993"/>
    <s v="Especializada"/>
    <n v="3"/>
    <s v="Antropología Social"/>
    <s v="Antropología Social"/>
    <s v="Centro de Investigación"/>
    <n v="4"/>
    <s v="No"/>
    <n v="2"/>
    <s v="No"/>
    <n v="2"/>
    <s v="Nadie"/>
    <n v="10"/>
    <n v="2"/>
    <n v="2"/>
    <n v="14"/>
    <n v="1"/>
    <n v="100"/>
    <n v="0"/>
    <n v="0"/>
    <n v="0"/>
    <n v="100"/>
    <s v="Biblioteca"/>
    <s v="Sí"/>
    <n v="1"/>
    <s v="Sí"/>
    <n v="1"/>
    <s v="Sí"/>
    <n v="1"/>
    <s v="No"/>
    <n v="2"/>
    <s v="No"/>
    <n v="2"/>
    <s v="No"/>
    <n v="2"/>
    <n v="55000"/>
    <s v="Proyecto o empresa unipersonal"/>
    <m/>
  </r>
  <r>
    <s v="Diciembre 9, 2009, alrededor de las 14.00 hrs., volver a marcar para hablar con la Psicologa, Angelina Muñiz.  Septiembre 8, 2009. A partir de las 14:00 hrs., volver a llamar porque Carolina no supo decirme si la contabilidad está sistematizada… "/>
    <s v="Terminada"/>
    <s v="Terminada"/>
    <x v="807"/>
    <n v="640"/>
    <n v="640"/>
    <s v="CIESAS Golfo"/>
    <s v="Centro de Investigaciones y Estudios Superiores en Antropología Social"/>
    <s v="Sucursal"/>
    <n v="2"/>
    <x v="804"/>
    <s v="El Mirador"/>
    <n v="91170"/>
    <s v="Veracruz"/>
    <n v="30"/>
    <s v="Xalapa"/>
    <s v="01 228 842 3940 ext. 5105"/>
    <s v="01 228 840 1006 "/>
    <s v="01 228 842 3940 ext. 5102"/>
    <s v="admolgolfo@ciesas.edu.mx"/>
    <s v="www.ciesas-golfo.edu.mx"/>
    <s v="Victoria Domínguez Moreno"/>
    <s v="Responsable de la Librería"/>
    <s v="Victoria Domínguez Moreno"/>
    <s v="Responsable de la Librería"/>
    <s v="Universitaria"/>
    <n v="5"/>
    <m/>
    <n v="0"/>
    <n v="0"/>
    <n v="1991"/>
    <n v="1991"/>
    <s v="Especializada"/>
    <n v="3"/>
    <s v="Antropología Social"/>
    <s v="Antropología Social"/>
    <s v="Administración"/>
    <n v="4"/>
    <s v="No"/>
    <n v="2"/>
    <s v="No"/>
    <n v="2"/>
    <s v="Nadie"/>
    <n v="14"/>
    <n v="0"/>
    <n v="1"/>
    <n v="15"/>
    <n v="3"/>
    <n v="60"/>
    <n v="0"/>
    <n v="40"/>
    <n v="0"/>
    <n v="100"/>
    <s v="Videos y revistas"/>
    <s v="Sí"/>
    <n v="1"/>
    <s v="Sí"/>
    <n v="1"/>
    <s v="No"/>
    <n v="1"/>
    <s v="No"/>
    <n v="2"/>
    <s v="Sí"/>
    <n v="2"/>
    <s v="Sí"/>
    <n v="2"/>
    <n v="52000"/>
    <s v="Proyecto o empresa unipersonal"/>
    <m/>
  </r>
  <r>
    <m/>
    <s v="Terminada"/>
    <s v="Terminada"/>
    <x v="808"/>
    <n v="640"/>
    <n v="640"/>
    <s v="CIESAS Peninsular"/>
    <s v="Centro de Investigaciones y Estudios Superiores en Antropología Social"/>
    <s v="Sucursal"/>
    <n v="2"/>
    <x v="805"/>
    <s v="Centro"/>
    <n v="97000"/>
    <s v="Yucatán"/>
    <n v="31"/>
    <s v="Mérida"/>
    <s v="01 999 930 3440 ext. 7007"/>
    <s v="-"/>
    <s v="N.d."/>
    <s v="peninsu@ciesas.edu.mx"/>
    <s v="www.ciesas.edu.mx"/>
    <s v="María Zenaida Tuz Chi"/>
    <s v="Responsable "/>
    <s v="Luis Romero Rodríguez"/>
    <s v="Jefe de Servicios especializados"/>
    <s v="Universitaria"/>
    <n v="5"/>
    <m/>
    <n v="0"/>
    <n v="0"/>
    <n v="2002"/>
    <n v="2002"/>
    <s v="Especializada"/>
    <n v="3"/>
    <s v="Antropología Social"/>
    <s v="Antropología Social"/>
    <s v="Biblioteca &quot;Estella María González Cicero&quot;"/>
    <n v="4"/>
    <s v="No"/>
    <n v="2"/>
    <s v="No"/>
    <n v="2"/>
    <s v="Nadie"/>
    <n v="20"/>
    <n v="2"/>
    <n v="2"/>
    <n v="24"/>
    <n v="1"/>
    <n v="90"/>
    <n v="0"/>
    <n v="10"/>
    <n v="0"/>
    <n v="100"/>
    <s v="Revistas y dvs. Biblioteca"/>
    <s v="Sí"/>
    <n v="1"/>
    <s v="Sí"/>
    <n v="1"/>
    <s v="Sí"/>
    <n v="1"/>
    <s v="No"/>
    <n v="2"/>
    <s v="Sí"/>
    <n v="1"/>
    <s v="No"/>
    <n v="2"/>
    <n v="30000"/>
    <s v="Proyecto o empresa unipersonal"/>
    <m/>
  </r>
  <r>
    <m/>
    <s v="Terminada"/>
    <s v="Terminada. Reenviado el 1 de noviembre a las 14:34 hrs. Reenviado el 23 de agosto, a las 12:52 p.m. Alma González, ext. 46314, el Lic. Salcido, ya no laborá en el IPN. "/>
    <x v="809"/>
    <n v="646"/>
    <n v="646"/>
    <s v="Librería Politécnica Zacatenco"/>
    <s v="Dirección de Publicaciones del Instituto Politécnico Nacional"/>
    <s v="Matriz"/>
    <n v="1"/>
    <x v="806"/>
    <s v="Lindavista"/>
    <s v="07050"/>
    <s v="Distrito Federal"/>
    <n v="9"/>
    <s v="Gustavo A. Madero"/>
    <s v="5729 6000 ext. 54327"/>
    <m/>
    <m/>
    <s v="asalcido@ipn.mx"/>
    <s v="www.publicaciones.ipn.mx"/>
    <s v="María del Rocío Castañeda Estrada"/>
    <s v="Responsable"/>
    <s v="Francisco Ramírez Rodríguez"/>
    <s v="Director de Publicaciones y Librerías"/>
    <s v="Universitaria"/>
    <n v="5"/>
    <m/>
    <n v="0"/>
    <n v="0"/>
    <n v="1980"/>
    <n v="1980"/>
    <s v="Especializada"/>
    <n v="3"/>
    <s v="Universitarios"/>
    <s v="Universitarios"/>
    <s v="Biblioteca Nacional de Ciencia y Tecnología &quot;Ing. Víctor Bravo Ahuja&quot;"/>
    <n v="4"/>
    <s v="Sí"/>
    <n v="1"/>
    <s v="No"/>
    <n v="2"/>
    <s v="Alfaomega, Trillas, Pearson, McGraw-Hill y Éxodo"/>
    <n v="35"/>
    <n v="6"/>
    <n v="3"/>
    <n v="44"/>
    <n v="4"/>
    <n v="60"/>
    <n v="40"/>
    <n v="0"/>
    <n v="0"/>
    <n v="100"/>
    <s v="no"/>
    <s v="Sí"/>
    <n v="1"/>
    <s v="Sí"/>
    <n v="1"/>
    <s v="Sí"/>
    <n v="1"/>
    <s v="No"/>
    <n v="2"/>
    <s v="Sí"/>
    <n v="1"/>
    <s v="Sí"/>
    <n v="2"/>
    <n v="1189670"/>
    <s v="Micro"/>
    <s v="sí"/>
  </r>
  <r>
    <m/>
    <s v="Terminada"/>
    <s v="Terminada"/>
    <x v="810"/>
    <n v="646"/>
    <n v="646"/>
    <s v="Librería Politécnica Tresguerras"/>
    <s v="Dirección de Publicaciones del Instituto Politécnico Nacional"/>
    <s v="Sucursal"/>
    <n v="2"/>
    <x v="807"/>
    <s v="Centro Histórico"/>
    <s v="06070"/>
    <s v="Distrito Federal"/>
    <n v="9"/>
    <s v="Cuauhtémoc"/>
    <s v="5729 6300 exts. 65157 y 66519"/>
    <s v="-"/>
    <s v="N.d."/>
    <s v="libreriatresguerras@ipn.mx"/>
    <s v="www.publicaciones.ipn.mx"/>
    <s v="Gabriela Suastes / José Luis Díaz Calderon"/>
    <s v="Encargada / Encargado de las tres librerías"/>
    <s v="Francisco Ramírez Rodríguez"/>
    <s v="Director de Dirección de Publicaciones"/>
    <s v="Universitaria"/>
    <n v="5"/>
    <m/>
    <n v="0"/>
    <n v="0"/>
    <n v="1987"/>
    <n v="1987"/>
    <s v="Especializada"/>
    <n v="3"/>
    <s v="Nivel Medio Superior y Superior"/>
    <s v="Universitarios"/>
    <s v="Comisión de Operación de Fomento al Apoyo Académico (COFAA)"/>
    <n v="4"/>
    <s v="Sí"/>
    <n v="1"/>
    <s v="No"/>
    <n v="2"/>
    <s v="Alfaomega, Trillas, Pearson, McGraw Hill"/>
    <n v="120"/>
    <n v="38"/>
    <n v="2"/>
    <n v="160"/>
    <n v="4"/>
    <n v="100"/>
    <n v="0"/>
    <n v="0"/>
    <n v="0"/>
    <n v="100"/>
    <s v="no"/>
    <s v="Sí"/>
    <n v="1"/>
    <s v="Sí"/>
    <n v="1"/>
    <s v="Sí"/>
    <n v="1"/>
    <s v="No"/>
    <n v="2"/>
    <s v="Sí"/>
    <n v="1"/>
    <s v="No"/>
    <n v="2"/>
    <s v="N.d."/>
    <s v="N.d."/>
    <s v="sí"/>
  </r>
  <r>
    <m/>
    <s v="Terminada"/>
    <s v="Terminada"/>
    <x v="811"/>
    <n v="646"/>
    <n v="646"/>
    <s v="Librería Politécnica Allende"/>
    <s v="Dirección de Publicaciones del Instituto Politécnico Nacional"/>
    <s v="Sucursal"/>
    <n v="2"/>
    <x v="808"/>
    <s v="Centro Histórico"/>
    <s v="06070"/>
    <s v="Distrito Federal"/>
    <n v="9"/>
    <s v="Cuauhtémoc"/>
    <s v="5526 2553"/>
    <s v="-"/>
    <m/>
    <s v="libreriaallende@ipn.mx"/>
    <s v="www.publicaciones.ipn.mx"/>
    <s v="Luis Roberto Rojas Hernández"/>
    <s v="Encargado"/>
    <s v="Francisco Ramírez Rodríguez"/>
    <s v="Director de Publicaciones y Librerías"/>
    <s v="Universitaria"/>
    <n v="5"/>
    <m/>
    <n v="0"/>
    <n v="0"/>
    <n v="1988"/>
    <n v="1988"/>
    <s v="Especializada"/>
    <n v="3"/>
    <s v="Universitarios"/>
    <s v="Universitarios"/>
    <s v="CECC Allende"/>
    <n v="4"/>
    <s v="Sí"/>
    <n v="1"/>
    <s v="No"/>
    <n v="2"/>
    <s v="Alfaomega, Trillas, Pearson, McGraw Hill"/>
    <n v="100"/>
    <n v="28"/>
    <n v="2"/>
    <n v="130"/>
    <n v="4"/>
    <n v="100"/>
    <n v="0"/>
    <n v="0"/>
    <n v="0"/>
    <n v="100"/>
    <s v="no"/>
    <s v="Sí"/>
    <n v="1"/>
    <s v="Sí"/>
    <n v="1"/>
    <s v="Sí"/>
    <n v="1"/>
    <s v="No"/>
    <n v="2"/>
    <s v="Sí"/>
    <n v="1"/>
    <s v="No"/>
    <n v="2"/>
    <s v="N.d."/>
    <s v="N.d."/>
    <s v="sí"/>
  </r>
  <r>
    <m/>
    <s v="Terminada"/>
    <s v="Incompleta. Porcentajes de venta. Falta el año de fundación y los mt2 del área de exhibición… Wendy, los conseguirá. El 11 de abril, a las 1:29 p.m., marqué pero no me contestaron."/>
    <x v="812"/>
    <n v="646"/>
    <m/>
    <s v="Librería Politécnica UTP Puebla"/>
    <s v="Dirección de Publicaciones del Instituto Politécnico Nacional"/>
    <s v="Sucursal"/>
    <n v="2"/>
    <x v="809"/>
    <s v="Zona Industrial"/>
    <n v="72300"/>
    <s v="Puebla"/>
    <m/>
    <s v="Puebla"/>
    <s v="01 222 309 8884"/>
    <s v="01 222 309 8810"/>
    <s v="-"/>
    <s v="libreria@utpubla.edu.mx / olymeny@hotmail.com"/>
    <s v="www.utpuebla.edu.mx / www.publicaciones.ipn.mx"/>
    <s v="Wendy Jiménez Rosales / José Luis Eduardo Lara Nava "/>
    <s v="Responsable / Responsable de Librerías"/>
    <s v="Francisco Ramírez Rodríguez"/>
    <s v="Director de Publicaciones y Librerías"/>
    <m/>
    <n v="5"/>
    <m/>
    <n v="0"/>
    <n v="0"/>
    <n v="2006"/>
    <n v="2006"/>
    <s v="Especializada"/>
    <n v="1"/>
    <s v="Universitarios"/>
    <m/>
    <s v="Campus Universitario"/>
    <m/>
    <s v="Sí"/>
    <n v="1"/>
    <s v="No"/>
    <n v="2"/>
    <s v="Trillas, Alfaomega, Sirmma, Instituto Politécnico Nacional e ISEF"/>
    <n v="26"/>
    <n v="0"/>
    <n v="0.5"/>
    <m/>
    <n v="1"/>
    <n v="0"/>
    <n v="0"/>
    <n v="0"/>
    <n v="0"/>
    <n v="100"/>
    <s v="Revista Universitaria"/>
    <s v="Sí"/>
    <n v="1"/>
    <s v="Sí"/>
    <n v="1"/>
    <s v="Sí"/>
    <n v="1"/>
    <s v="No"/>
    <n v="2"/>
    <s v="Sí"/>
    <n v="1"/>
    <s v="No"/>
    <n v="2"/>
    <s v="N.d."/>
    <s v="N.d."/>
    <s v="sí"/>
  </r>
  <r>
    <m/>
    <s v="Terminada"/>
    <s v="Terminada"/>
    <x v="813"/>
    <n v="646"/>
    <n v="646"/>
    <s v="Librería Politécnica Campeche"/>
    <s v="Dirección de Publicaciones del Instituto Politécnico Nacional"/>
    <s v="Sucursal"/>
    <n v="2"/>
    <x v="810"/>
    <s v="Centro"/>
    <n v="24000"/>
    <s v="Campeche"/>
    <m/>
    <s v="San Francisco de Campeche"/>
    <s v="01 981 811 5253 ext. 81216"/>
    <m/>
    <m/>
    <s v="libreriaceccam@hotmail.com. / mons8871@hotmail.com"/>
    <s v="www.cecucampeche.ipn.mx"/>
    <s v="Mariana Flores"/>
    <s v="Encargado"/>
    <s v="Francisco Ramírez Rodríguez"/>
    <s v="Director de Publicaciones y Librerías"/>
    <m/>
    <n v="5"/>
    <m/>
    <n v="0"/>
    <n v="0"/>
    <d v="2011-11-08T00:00:00"/>
    <n v="2011"/>
    <s v="Especializada"/>
    <m/>
    <s v="Nivel Medio Superior y Superior"/>
    <m/>
    <s v="No"/>
    <m/>
    <s v="Sí"/>
    <n v="1"/>
    <s v="No"/>
    <n v="2"/>
    <s v="McGraw-HiIll, Pearson y Alfaomega"/>
    <n v="140"/>
    <n v="30"/>
    <n v="5"/>
    <n v="175"/>
    <n v="1"/>
    <n v="70"/>
    <n v="30"/>
    <n v="0"/>
    <n v="0"/>
    <n v="100"/>
    <s v="no"/>
    <s v="Sí"/>
    <n v="1"/>
    <s v="Sí"/>
    <n v="1"/>
    <s v="Sí"/>
    <n v="1"/>
    <s v="No"/>
    <n v="2"/>
    <s v="Sí"/>
    <n v="1"/>
    <s v="No"/>
    <n v="2"/>
    <s v="N.d."/>
    <m/>
    <s v="no"/>
  </r>
  <r>
    <m/>
    <s v="Terminada"/>
    <s v="Terminada"/>
    <x v="814"/>
    <n v="964"/>
    <m/>
    <s v="Librería UP Chiapas"/>
    <s v="Universidad Politécnica de Chiapas"/>
    <s v="Matriz"/>
    <n v="2"/>
    <x v="811"/>
    <s v="Barrio Las Canoitas / Magisterial"/>
    <s v="29060 / 29010"/>
    <s v="Chiapas"/>
    <m/>
    <s v="Tuxtla Gutiérrez"/>
    <s v="01 961 611 3772"/>
    <s v="045 961 1370 580"/>
    <s v="01 961 612 0484 ext. 109 o 111"/>
    <s v="uplibreria@hotmail.com"/>
    <s v="N.d."/>
    <s v="Karla Flores Villatoro"/>
    <s v="Encargada"/>
    <s v="Francisco Ramírez Rodríguez"/>
    <s v="Director de Publicaciones y Librerías"/>
    <m/>
    <n v="5"/>
    <m/>
    <n v="0"/>
    <n v="0"/>
    <d v="2011-11-01T00:00:00"/>
    <n v="2011"/>
    <s v="Especializada"/>
    <m/>
    <s v="Arquitectura, Construcción, Computación, Matemáticas, Electricidad, Química, Medicina, Derecho, Historia, Psicología, Física y Superación"/>
    <s v="Arquitectura, Construcción, Computación, Matematicas, Electricidad, Química, Medicina, Derecho e Historia, Psicología, Física, Superación"/>
    <s v="No"/>
    <m/>
    <s v="Sí"/>
    <n v="1"/>
    <s v="No"/>
    <n v="1"/>
    <s v="Instituto Politécnico Nacional, Alfaomega, Médica Panamericana, ISEF y Conamat"/>
    <n v="50"/>
    <n v="15"/>
    <n v="2"/>
    <n v="67"/>
    <n v="1"/>
    <n v="0"/>
    <n v="0"/>
    <n v="0"/>
    <n v="0"/>
    <n v="100"/>
    <s v="Discos de información"/>
    <s v="Sí"/>
    <n v="1"/>
    <s v="Sí"/>
    <n v="1"/>
    <s v="Sí"/>
    <n v="1"/>
    <s v="No"/>
    <n v="2"/>
    <s v="No"/>
    <n v="1"/>
    <s v="No"/>
    <n v="2"/>
    <s v="N.d."/>
    <s v="N.d."/>
    <s v="sí"/>
  </r>
  <r>
    <s v="Berenice Unda, se encuentra en esta librería y me ayudó con la actualización de los tres lugares. También me dijo que la bodega la tienen en este lugar y les surte a las otras librerías."/>
    <s v="Terminada"/>
    <s v="Terminada. Se cambiaron de domicilio."/>
    <x v="815"/>
    <n v="646"/>
    <n v="646"/>
    <s v="Librería Politécnica Morelia"/>
    <s v="Dirección de Publicaciones del Instituto Politécnico Nacional"/>
    <s v="Sucursal"/>
    <n v="2"/>
    <x v="812"/>
    <s v="Exhacienda San José de la Huerta"/>
    <n v="58190"/>
    <s v="Michoacán"/>
    <n v="16"/>
    <s v="Morelia"/>
    <s v="01 443 324 1578 "/>
    <s v="01 443 324 1347"/>
    <s v="01 443 324 4096"/>
    <s v="educontm@ipn.mx / cecmich@ipn.mx / vinculacionmorelia@ipn.mx"/>
    <s v="www.cecumorelia.ipn.mx"/>
    <s v="Eduardo Arturo Díaz Mayes / Marti López / Concepción Márquez Rodríguez"/>
    <s v="Jefe de la Unidad Politécnica de Integración Social / Asistente / Contadora"/>
    <s v="Francisco Ramírez Rodríguez"/>
    <s v="Director de Publicaciones y Librerías"/>
    <m/>
    <n v="5"/>
    <m/>
    <n v="0"/>
    <n v="0"/>
    <n v="2002"/>
    <n v="2002"/>
    <s v="Especializada"/>
    <m/>
    <s v="Informática, Medicina, Biología y Arquitectura"/>
    <s v="Informática, Medicina, Biología y Arquitectura"/>
    <s v="Centro de Educación Continua &quot;Unidad Morelia&quot;"/>
    <m/>
    <s v="No"/>
    <n v="1"/>
    <s v="No"/>
    <n v="2"/>
    <s v="Nadie"/>
    <n v="6"/>
    <n v="0"/>
    <n v="3"/>
    <n v="9"/>
    <n v="1"/>
    <n v="100"/>
    <n v="0"/>
    <n v="0"/>
    <n v="0"/>
    <n v="100"/>
    <s v="no"/>
    <s v="Sí"/>
    <n v="1"/>
    <s v="Sí"/>
    <n v="1"/>
    <s v="Sí"/>
    <n v="1"/>
    <s v="Sí"/>
    <n v="1"/>
    <s v="Sí"/>
    <n v="1"/>
    <s v="No"/>
    <n v="2"/>
    <s v="N.d."/>
    <s v="N.d."/>
    <s v="no"/>
  </r>
  <r>
    <m/>
    <s v="Terminada"/>
    <s v="Terminada. María Margarita me dijo que la facturación anual de 2010 fue aproximadamente de $500,000.00, pero es de todas sus pequeñas librerías. "/>
    <x v="816"/>
    <n v="651"/>
    <n v="651"/>
    <s v="Librería de Margarita Liz"/>
    <s v="Maria Margarita Liz Flores"/>
    <s v="Sucursal"/>
    <n v="2"/>
    <x v="813"/>
    <s v="Miguel Hidalgo 3era seccion."/>
    <n v="14250"/>
    <s v="Distrito Federal"/>
    <n v="9"/>
    <s v="Tlalpan"/>
    <s v="5606 3342"/>
    <s v="-"/>
    <s v="N.d."/>
    <s v="mliz@solucionesbibliograficas.com"/>
    <s v="www.solucionesbibliograficas.com"/>
    <s v="María Margarita Liz Flores"/>
    <s v="Propietaria"/>
    <s v="María Margarita Liz Flores"/>
    <s v="Propietaria"/>
    <s v="Universitaria"/>
    <n v="5"/>
    <m/>
    <n v="0"/>
    <n v="0"/>
    <n v="2000"/>
    <n v="2000"/>
    <s v="General con área de especialización"/>
    <n v="2"/>
    <s v="Educación Familiar, Doctrina Católica"/>
    <s v="Texto, Factor Humano, Educación Familiar"/>
    <s v="Colegio Yaocalli"/>
    <n v="4"/>
    <s v="Sí"/>
    <n v="1"/>
    <s v="Sí"/>
    <n v="1"/>
    <s v="Frente y Vuelta, Parroquial de Clavería"/>
    <n v="10"/>
    <n v="0"/>
    <n v="0"/>
    <n v="10"/>
    <n v="1"/>
    <n v="60"/>
    <n v="40"/>
    <n v="0"/>
    <n v="0"/>
    <n v="100"/>
    <s v="no"/>
    <s v="Sí"/>
    <n v="1"/>
    <s v="No"/>
    <n v="2"/>
    <s v="No"/>
    <n v="2"/>
    <s v="No"/>
    <n v="2"/>
    <s v="Sí"/>
    <n v="2"/>
    <s v="Sí"/>
    <n v="2"/>
    <s v="N.d."/>
    <s v="N.d."/>
    <m/>
  </r>
  <r>
    <m/>
    <s v="Terminada"/>
    <s v="Terminada"/>
    <x v="817"/>
    <n v="651"/>
    <n v="651"/>
    <s v="Librería Soluciones Bibliograficas"/>
    <s v="Maria Margarita Liz Flores"/>
    <s v="Matriz"/>
    <n v="2"/>
    <x v="814"/>
    <s v="Insurgentes Mixcoac"/>
    <s v="03620"/>
    <s v="Distrito Federal"/>
    <n v="9"/>
    <s v="Benito Juárez"/>
    <s v="5482 1600 ext. 6750"/>
    <s v="-"/>
    <s v="N.d."/>
    <s v="mliz@solucionesbibliograficas.com"/>
    <s v="www.solucionesbibliograficas.com"/>
    <s v="Óscar Rivera"/>
    <s v="Empleado"/>
    <s v="María Margarita Liz Flores"/>
    <s v="Propietaria"/>
    <s v="Universitaria"/>
    <n v="5"/>
    <m/>
    <n v="0"/>
    <n v="0"/>
    <n v="2001"/>
    <n v="2001"/>
    <s v="General con área de especialización"/>
    <n v="2"/>
    <s v="Texto, Factor Humano, Educación Familiar"/>
    <s v="Texto, Factor Humano, Educación Familiar"/>
    <s v="Universidad Panamericana Ciudad de México"/>
    <n v="4"/>
    <s v="Sí"/>
    <n v="1"/>
    <s v="Sí"/>
    <n v="1"/>
    <s v="Frente y Vuelta, Parroquial de Clavería"/>
    <n v="10"/>
    <n v="0"/>
    <n v="2"/>
    <n v="12"/>
    <n v="2"/>
    <n v="60"/>
    <n v="40"/>
    <n v="0"/>
    <n v="0"/>
    <n v="100"/>
    <s v="no"/>
    <s v="Sí"/>
    <n v="1"/>
    <s v="No"/>
    <n v="2"/>
    <s v="No"/>
    <n v="2"/>
    <s v="No"/>
    <n v="2"/>
    <s v="Sí"/>
    <n v="2"/>
    <s v="Sí"/>
    <n v="2"/>
    <n v="500000"/>
    <s v="N.d."/>
    <m/>
  </r>
  <r>
    <m/>
    <s v="Terminada"/>
    <s v="Terminada. Sandra Cárdenas, esta librería ya pertenece al Fondo de Cultura Económica, desde los primeros meses de este año 2011. Por ello, no proceden los porcentajes ni la facturación anual."/>
    <x v="818"/>
    <n v="656"/>
    <n v="656"/>
    <s v="Librería Dr. José María Luis Mora"/>
    <s v="Fondo de Cultura Económica"/>
    <s v="Sucursal"/>
    <n v="1"/>
    <x v="815"/>
    <s v="San Juan Mixcoac"/>
    <s v="03730"/>
    <s v="Distrito Federal"/>
    <n v="9"/>
    <s v="Benito Juárez"/>
    <s v="5598 3777 ext. 1129"/>
    <s v="-"/>
    <s v="N.d."/>
    <s v="libreria@mora.edu.mx"/>
    <s v="www.fondodeculturaeconomica.com / www.libreria.mora.edu.mx"/>
    <s v="Sandra Cárdenas Gálvez"/>
    <s v="Responsable de Librería"/>
    <s v="Sandra Cárdenas Gálvez"/>
    <s v="Responsable de Librería"/>
    <s v="Editorial"/>
    <n v="5"/>
    <s v="General"/>
    <n v="0"/>
    <n v="0"/>
    <n v="2003"/>
    <n v="2003"/>
    <s v="General"/>
    <n v="3"/>
    <s v="Ciencias Sociales, Humanidades"/>
    <s v="Ciencias Sociales, Humanidades"/>
    <s v="Centro de Investigación"/>
    <n v="4"/>
    <s v="Sí"/>
    <n v="1"/>
    <s v="Sí"/>
    <n v="1"/>
    <s v="Juventud"/>
    <n v="60"/>
    <n v="0"/>
    <n v="5"/>
    <n v="65"/>
    <n v="2"/>
    <n v="100"/>
    <n v="0"/>
    <n v="0"/>
    <n v="0"/>
    <n v="100"/>
    <s v="Vídeos documentales, agendas y productos de semillas"/>
    <s v="Sí"/>
    <n v="1"/>
    <s v="Sí"/>
    <n v="1"/>
    <s v="Sí"/>
    <n v="1"/>
    <s v="No"/>
    <n v="2"/>
    <s v="Sí"/>
    <n v="1"/>
    <s v="Sí"/>
    <n v="1"/>
    <n v="450000"/>
    <s v="Proyecto o empresa unipersonal"/>
    <m/>
  </r>
  <r>
    <m/>
    <s v="Terminada"/>
    <s v="Terminada. Faltan los porcentajes de venta y la facturación anual. César Núñez, Jefe de almacén. Reenviado el 24 de octubre a las 5:05 p.m. Por e-mail, confirmación de recibido, este mismo día, a las 5:43 p.m.  Reenviado el 25 de agosto, a las 5:27 p.m. Karla García, secretaria de la C.P. Columba. Enviado el 16 de agosto, a las 4:20 p.m., pero a Jorge Tanos. "/>
    <x v="819"/>
    <n v="657"/>
    <n v="657"/>
    <s v="Librería Universitaria de UANL"/>
    <s v="Universidad Autónoma de Nuevo León "/>
    <s v="Matriz"/>
    <n v="1"/>
    <x v="816"/>
    <s v="Ciudad Universitaria"/>
    <n v="66451"/>
    <s v="Nuevo León"/>
    <n v="19"/>
    <s v="San Nicolás de los Garza"/>
    <s v="01 81 8329 4286 "/>
    <s v="01 81 8329 4284"/>
    <s v="01 81 8329 4284"/>
    <s v="columba.velazquezs@uanl.mx"/>
    <s v="www.libreriauniversitaria.com.mx"/>
    <s v="Columba Velázquez Saavedra"/>
    <s v="Directora de Librerías"/>
    <s v="Columba Velázquez Saavedra"/>
    <s v="Directora de Librerías"/>
    <s v="Universitaria"/>
    <n v="5"/>
    <m/>
    <n v="0"/>
    <n v="0"/>
    <n v="1959"/>
    <n v="1959"/>
    <s v="General con área de especialización"/>
    <n v="2"/>
    <s v="Univeritario"/>
    <s v="Universitario"/>
    <s v="Campus Universitario"/>
    <n v="4"/>
    <s v="Sí"/>
    <n v="1"/>
    <s v="No"/>
    <n v="2"/>
    <s v="Gonvill y Vesalius"/>
    <n v="900"/>
    <n v="400"/>
    <n v="200"/>
    <n v="1500"/>
    <n v="16"/>
    <n v="67"/>
    <n v="3"/>
    <n v="30"/>
    <n v="0"/>
    <n v="100"/>
    <s v="Papelería "/>
    <s v="Sí"/>
    <n v="1"/>
    <s v="Sí"/>
    <n v="1"/>
    <s v="Sí"/>
    <n v="1"/>
    <s v="Sí"/>
    <n v="1"/>
    <s v="No"/>
    <n v="1"/>
    <s v="No"/>
    <n v="2"/>
    <n v="40000000"/>
    <s v="Mediana"/>
    <s v="sí"/>
  </r>
  <r>
    <m/>
    <s v="Terminada"/>
    <s v="Terminada"/>
    <x v="820"/>
    <n v="657"/>
    <n v="657"/>
    <s v="Librería Universitaria de UANL"/>
    <s v="Universidad Autónoma de Nuevo León "/>
    <s v="Sucursal"/>
    <n v="2"/>
    <x v="817"/>
    <s v="Ciudad Universitaria"/>
    <n v="66451"/>
    <s v="Nuevo León"/>
    <n v="19"/>
    <s v="San Nicolás de los Garza"/>
    <s v="01 81 8329 4286"/>
    <s v="-"/>
    <s v="01 81 8329 4286"/>
    <s v="columba.velazquezs@uanl.mx"/>
    <s v="www.libreriauniversitaria.com.mx"/>
    <s v="Ana María Rodríguez Rojas / Omar Mantecón"/>
    <s v="Director de Librerías / Jefe de Ventas"/>
    <s v="Columba Velázquez Saavedra"/>
    <s v="Directora de Librerías"/>
    <s v="Universitaria"/>
    <n v="5"/>
    <m/>
    <n v="0"/>
    <n v="0"/>
    <n v="1998"/>
    <n v="1998"/>
    <s v="General con área de especialización"/>
    <n v="2"/>
    <s v="Derecho, Criminologia"/>
    <s v="Derecho, Criminología"/>
    <s v="Campus Universitario"/>
    <n v="4"/>
    <s v="Sí"/>
    <n v="1"/>
    <s v="No"/>
    <n v="2"/>
    <s v="Gonvill y Vesalius"/>
    <n v="75"/>
    <n v="0"/>
    <n v="5"/>
    <n v="80"/>
    <n v="2"/>
    <n v="67"/>
    <n v="3"/>
    <n v="30"/>
    <n v="0"/>
    <n v="100"/>
    <s v="Papelería"/>
    <s v="Sí"/>
    <n v="1"/>
    <s v="Sí"/>
    <n v="1"/>
    <s v="Sí"/>
    <n v="1"/>
    <s v="Sí"/>
    <n v="1"/>
    <s v="No"/>
    <n v="2"/>
    <s v="No"/>
    <n v="2"/>
    <s v="N.d."/>
    <s v="N.d."/>
    <s v="sí"/>
  </r>
  <r>
    <m/>
    <s v="Terminada"/>
    <s v="Terminada. Faltaron los porcentajes y la facturación anual. "/>
    <x v="821"/>
    <n v="657"/>
    <n v="657"/>
    <s v="Librería Universitaria de UANL"/>
    <s v="Universidad Autónoma de Nuevo León "/>
    <s v="Sucursal"/>
    <n v="2"/>
    <x v="818"/>
    <s v="Ciudad Universitaria"/>
    <n v="66451"/>
    <s v="Nuevo León"/>
    <n v="19"/>
    <s v="San Nicolás de los Garza"/>
    <s v="01 81 8329 4284"/>
    <s v="01 81 8329 4286"/>
    <s v="01 81 8352 4828"/>
    <s v="columba.velazquezs@uanl.mx"/>
    <s v="www.libreriauniversitaria.com.mx"/>
    <s v="Alicia González Macías"/>
    <s v="Contraloría"/>
    <s v="Columba Velázquez Saavedra"/>
    <s v="Directora de Librerías"/>
    <s v="Universitaria"/>
    <n v="5"/>
    <m/>
    <n v="0"/>
    <n v="0"/>
    <n v="1994"/>
    <n v="1994"/>
    <s v="General con área de especialización"/>
    <n v="2"/>
    <s v="Universitario"/>
    <s v="Universitario"/>
    <s v="Campus Universitario"/>
    <n v="4"/>
    <s v="Sí"/>
    <n v="1"/>
    <s v="No"/>
    <n v="2"/>
    <s v="Gonvill y Vesalius"/>
    <n v="95"/>
    <n v="0"/>
    <n v="5"/>
    <n v="100"/>
    <n v="2"/>
    <n v="67"/>
    <n v="3"/>
    <n v="30"/>
    <n v="0"/>
    <n v="100"/>
    <s v="Papelería, playeras de deportes y souvenirs"/>
    <s v="Sí"/>
    <n v="1"/>
    <s v="Sí"/>
    <n v="1"/>
    <s v="Sí"/>
    <n v="1"/>
    <s v="Sí"/>
    <n v="1"/>
    <s v="No"/>
    <n v="2"/>
    <s v="No"/>
    <n v="2"/>
    <s v="N.d."/>
    <s v="N.d."/>
    <s v="sí"/>
  </r>
  <r>
    <m/>
    <s v="Terminada"/>
    <s v="Terminada. Incompleta. A partir de los productos que venden. Llamarle a Karla, secretaria de la C.P. Columba, para que ella me ayude con la actualización. 01 81 8329 4286 ext. 4286 o 4284"/>
    <x v="822"/>
    <n v="657"/>
    <n v="657"/>
    <s v="Librería Universitaria de UANL"/>
    <s v="Universidad Autónoma de Nuevo León "/>
    <s v="Sucursal"/>
    <n v="2"/>
    <x v="819"/>
    <s v="Residencial las Torres"/>
    <n v="66451"/>
    <s v="Nuevo León"/>
    <n v="19"/>
    <s v="Monterrey"/>
    <s v="01 81 8329 4000 ext. 7824"/>
    <s v="-"/>
    <s v="N.d."/>
    <s v="columba.velazquezs@uanl.mx"/>
    <s v="www.libreriauniversitaria.com.mx"/>
    <s v="José Lara "/>
    <s v="Responsable de la Librería"/>
    <s v="Columba Velázquez Saavedra"/>
    <s v="Directora de Librerías"/>
    <s v="Universitaria"/>
    <n v="5"/>
    <m/>
    <n v="0"/>
    <n v="0"/>
    <n v="2009"/>
    <n v="2009"/>
    <s v="General con área de especialización"/>
    <n v="2"/>
    <s v="Universitario"/>
    <s v="Universitario"/>
    <s v="Campus Unidad Mederos"/>
    <n v="4"/>
    <s v="Sí"/>
    <n v="1"/>
    <s v="No"/>
    <n v="2"/>
    <s v="Gonvill y Vesalius"/>
    <n v="370"/>
    <n v="30"/>
    <n v="10"/>
    <n v="410"/>
    <n v="3"/>
    <n v="67"/>
    <n v="3"/>
    <n v="30"/>
    <n v="0"/>
    <n v="100"/>
    <s v="Papelería"/>
    <s v="Sí"/>
    <n v="1"/>
    <s v="Sí"/>
    <n v="1"/>
    <s v="Sí"/>
    <n v="1"/>
    <s v="Sí"/>
    <n v="1"/>
    <s v="No"/>
    <n v="2"/>
    <s v="No"/>
    <n v="2"/>
    <s v="N.d."/>
    <s v="N.d."/>
    <s v="sí"/>
  </r>
  <r>
    <m/>
    <s v="Terminada"/>
    <s v="Terminada"/>
    <x v="823"/>
    <n v="657"/>
    <n v="657"/>
    <s v="Librería Universitaria de UANL"/>
    <s v="Universidad Autónoma de Nuevo León "/>
    <s v="Sucursal"/>
    <n v="2"/>
    <x v="820"/>
    <s v="Centro"/>
    <n v="64000"/>
    <s v="Nuevo León"/>
    <n v="19"/>
    <s v="Monterrey"/>
    <s v="01 83 8344 5660"/>
    <s v="01 81 8329 4284"/>
    <m/>
    <s v="columba.velazquezs@uanl.mx"/>
    <s v="www.libreriauniversitaria.com.mx"/>
    <s v="Omar Silvia / Omar Mantecon"/>
    <s v="Encargado / Jefe de Ventas"/>
    <s v="Columba Velázquez Saavedra"/>
    <s v="Directora de Librerías"/>
    <s v="Universitaria"/>
    <n v="5"/>
    <m/>
    <n v="0"/>
    <n v="0"/>
    <n v="1986"/>
    <n v="1986"/>
    <s v="General con área de especialización"/>
    <n v="2"/>
    <s v="Universitario"/>
    <s v="Universitario"/>
    <s v="No"/>
    <n v="0"/>
    <s v="Sí"/>
    <n v="1"/>
    <s v="Sí"/>
    <n v="2"/>
    <s v="Gonvill y Vesalius"/>
    <n v="270"/>
    <n v="40"/>
    <n v="10"/>
    <n v="320"/>
    <n v="2"/>
    <n v="67"/>
    <n v="3"/>
    <n v="30"/>
    <n v="0"/>
    <n v="100"/>
    <s v="Papelería"/>
    <s v="Sí"/>
    <n v="1"/>
    <s v="Sí"/>
    <n v="1"/>
    <s v="Sí"/>
    <n v="1"/>
    <s v="Sí"/>
    <n v="1"/>
    <s v="No"/>
    <n v="2"/>
    <s v="No"/>
    <n v="2"/>
    <s v="N.d."/>
    <s v="N.d."/>
    <s v="sí"/>
  </r>
  <r>
    <m/>
    <s v="Terminada"/>
    <s v="Terminada"/>
    <x v="824"/>
    <n v="657"/>
    <n v="657"/>
    <s v="Librería Universitaria de UANL"/>
    <s v="Universidad Autónoma de Nuevo León "/>
    <s v="Sucursal"/>
    <n v="2"/>
    <x v="821"/>
    <s v="Centro"/>
    <n v="64000"/>
    <s v="Nuevo León"/>
    <n v="19"/>
    <s v="Monterrey"/>
    <s v="01 81 8329 4284"/>
    <s v="-"/>
    <s v="N.d."/>
    <s v="columba.velazquezs@uanl.mx"/>
    <s v="www.libreriauniversitaria.com.mx"/>
    <s v="Luz María Gámez / Omar Mantecon"/>
    <s v="Encargada / Jefe de Ventas"/>
    <s v="Columba Velázquez Saavedra"/>
    <s v="Directora de Librerías"/>
    <s v="Universitaria"/>
    <n v="5"/>
    <m/>
    <n v="0"/>
    <n v="0"/>
    <n v="2007"/>
    <n v="2007"/>
    <s v="General con área de especialización"/>
    <n v="2"/>
    <s v="Universitario"/>
    <s v="Universitario"/>
    <s v="Centro Cultural Universitario"/>
    <n v="4"/>
    <s v="Sí"/>
    <n v="1"/>
    <s v="Sí"/>
    <n v="2"/>
    <s v="Gonvill y Vesalius"/>
    <n v="95"/>
    <n v="0"/>
    <n v="5"/>
    <n v="100"/>
    <n v="1"/>
    <n v="67"/>
    <n v="3"/>
    <n v="30"/>
    <n v="0"/>
    <n v="100"/>
    <s v="Papelería"/>
    <s v="Sí"/>
    <n v="1"/>
    <s v="Sí"/>
    <n v="1"/>
    <s v="Sí"/>
    <n v="1"/>
    <s v="Sí"/>
    <n v="1"/>
    <s v="No"/>
    <n v="2"/>
    <s v="No"/>
    <n v="2"/>
    <s v="N.d."/>
    <s v="N.d."/>
    <s v="sí"/>
  </r>
  <r>
    <m/>
    <s v="Terminada"/>
    <s v="Terminada. Reenviado el 19 de octubre a las 14:44 hrs. El 1 de septiembre a las 5:32 p.m., hablé con el señor Pablo Martínez, y me dijo que sí recibió el e-mail… Enviado el 17 de agosto, a las 11:17 a.m. "/>
    <x v="825"/>
    <n v="668"/>
    <n v="668"/>
    <s v="Librería Logos"/>
    <s v="Pablo Martínez Vega"/>
    <s v="Matriz"/>
    <n v="1"/>
    <x v="822"/>
    <s v="Centro"/>
    <n v="94470"/>
    <s v="Veracruz"/>
    <n v="30"/>
    <s v="Fortín"/>
    <s v="01 271 405 7032"/>
    <s v="-"/>
    <s v="N.d."/>
    <s v="libroslogos@hotmail.com"/>
    <s v="N.d."/>
    <s v="Pablo Martínez Vega"/>
    <s v="Propietario"/>
    <s v="Pablo Martínez Vega"/>
    <s v="Propietario"/>
    <s v="Librería"/>
    <n v="1"/>
    <m/>
    <n v="0"/>
    <n v="0"/>
    <n v="2003"/>
    <n v="2003"/>
    <s v="Especializada"/>
    <n v="3"/>
    <s v="Religión"/>
    <s v="Religión"/>
    <s v="No"/>
    <n v="0"/>
    <s v="Sí"/>
    <n v="1"/>
    <s v="No"/>
    <n v="2"/>
    <s v="Librería Maranatha, Distribuidora Ariel y Sociedad Bíblica"/>
    <n v="5"/>
    <n v="4"/>
    <n v="1"/>
    <n v="10"/>
    <n v="1"/>
    <n v="60"/>
    <n v="0"/>
    <n v="40"/>
    <n v="0"/>
    <n v="100"/>
    <s v="Cds de música, vídeos, regalos, tarjetas, separadores de libros y pulseras."/>
    <s v="Sí"/>
    <n v="1"/>
    <s v="Sí"/>
    <n v="1"/>
    <s v="Sí"/>
    <n v="1"/>
    <s v="No"/>
    <n v="2"/>
    <s v="No"/>
    <n v="2"/>
    <s v="No"/>
    <n v="2"/>
    <n v="300000"/>
    <s v="Proyecto o empresa unipersonal"/>
    <s v="no"/>
  </r>
  <r>
    <m/>
    <s v="Terminada"/>
    <s v="Terminada. Anteriormente, era una librería especializada porque vendían muchos libros de texto, pero desde que las editoriales venden directamente los libros en las escuelas, ahora el tipo de librería cambio a: General. Alrededor de las 13:00 hrs., del 9 de noviembre, volver a llamar. Alrededor de las 4:00 a.m., volver a llamar para contactar al señor… Rebote del e-mail. "/>
    <x v="826"/>
    <n v="670"/>
    <n v="670"/>
    <s v="Librería y Papelería Historiadores"/>
    <s v="Juan Carlos Christy Reyes"/>
    <s v="Matriz"/>
    <n v="1"/>
    <x v="823"/>
    <s v="Ciudad Satélite"/>
    <n v="53100"/>
    <s v="México"/>
    <n v="15"/>
    <s v="Naucalpan"/>
    <s v="5562 0506"/>
    <s v="-"/>
    <s v="5562 0506"/>
    <s v="libreriahistoriadores@yahoo.com.mx"/>
    <s v="N.d."/>
    <s v="Juan Carlos Christy Reyes"/>
    <s v="Director general"/>
    <s v="Juan Carlos Christy Reyes"/>
    <s v="Director general"/>
    <s v="Librería-papelería"/>
    <n v="3"/>
    <m/>
    <n v="0"/>
    <n v="0"/>
    <n v="1968"/>
    <n v="1968"/>
    <s v="General con área de especialización"/>
    <n v="3"/>
    <s v=""/>
    <s v=""/>
    <s v="No"/>
    <n v="0"/>
    <s v="Sí"/>
    <n v="1"/>
    <s v="No"/>
    <n v="2"/>
    <s v="Porrúa"/>
    <n v="20"/>
    <n v="70"/>
    <n v="9"/>
    <n v="99"/>
    <n v="1"/>
    <n v="35"/>
    <n v="15"/>
    <n v="50"/>
    <n v="0"/>
    <n v="100"/>
    <s v="Papelería"/>
    <s v="Sí"/>
    <n v="1"/>
    <s v="No"/>
    <n v="2"/>
    <s v="No"/>
    <n v="2"/>
    <s v="No"/>
    <n v="2"/>
    <s v="No"/>
    <n v="2"/>
    <s v="No"/>
    <n v="2"/>
    <s v="N.d."/>
    <s v="N.d."/>
    <s v="sí"/>
  </r>
  <r>
    <m/>
    <s v="Terminada"/>
    <s v="Terminada. Como a las 13:00 hrs., del 16 de enero, volver a llamar para contactar a la persona indicada para que me apoyé con esta actualización. Reenviado el 26 de octubre a las 12:13 p.m. Por e-mail, confirmación de recibido el lunes 29 de agosto, a las 13:55 hrs. Reenviado el 29 de agosto, a las 13:09 hrs. A las 14:00 hrs., del 29 de agosto, intentar hablar con el señor Miguel Ibarra. Enviado el 16 de agosto, a las 4:34 p.m."/>
    <x v="827"/>
    <n v="672"/>
    <n v="672"/>
    <s v="Librerías Alma"/>
    <s v="Alma Aguilar Mesinas"/>
    <s v="Matriz"/>
    <n v="1"/>
    <x v="824"/>
    <s v="Pueblo de Los Reyes Coyoacán"/>
    <s v="04330"/>
    <s v="Distrito Federal"/>
    <n v="9"/>
    <s v="Coyoacán"/>
    <s v="5617 8703"/>
    <s v="5610 3052"/>
    <s v="N.d."/>
    <s v="libermundialma@hotmail.com"/>
    <s v="N.d."/>
    <s v="Miguel Ibarra Pérez / Erick González"/>
    <s v="Encargado / Empleado"/>
    <s v="Alma Aguilar Mesinas"/>
    <s v="Directora general"/>
    <s v="Librería"/>
    <n v="1"/>
    <m/>
    <n v="0"/>
    <n v="0"/>
    <n v="2000"/>
    <n v="2000"/>
    <s v="General con área de especialización"/>
    <n v="1"/>
    <s v="Texto"/>
    <s v=""/>
    <s v="No"/>
    <n v="0"/>
    <s v="Sí"/>
    <n v="1"/>
    <s v="No"/>
    <n v="2"/>
    <s v="Iztaccíhuatl, Planeta, RGC, Porrúa, Editores Mexicano y Leyenda"/>
    <n v="200"/>
    <n v="0"/>
    <n v="2"/>
    <n v="202"/>
    <n v="3"/>
    <n v="35"/>
    <n v="65"/>
    <n v="0"/>
    <n v="0"/>
    <n v="100"/>
    <s v="no"/>
    <s v="Sí"/>
    <n v="1"/>
    <s v="Sí"/>
    <n v="1"/>
    <s v="Sí"/>
    <n v="1"/>
    <s v="Sí"/>
    <n v="1"/>
    <s v="No"/>
    <n v="2"/>
    <s v="No"/>
    <n v="2"/>
    <n v="350000"/>
    <s v="Proyecto o empresa unipersonal"/>
    <s v="sí"/>
  </r>
  <r>
    <m/>
    <s v="Terminada"/>
    <s v="Terminada. Faltó la facturación anual. La señorita León me dijo que su jefe es el único que me la puede decir. Reenviado el 19 de octubre a las 14:23 hrs. Por teléfono, confirmación de recibido; hablé con Rocío González, el 31 de agosto, a las 3:06 p.m. Enviado el 17 de agosto, a las 9:30 a.m."/>
    <x v="828"/>
    <n v="680"/>
    <n v="680"/>
    <s v="Librería México"/>
    <s v="Librería de México del Noroeste, S. de R.L. de C.V."/>
    <s v="Matriz"/>
    <n v="1"/>
    <x v="825"/>
    <s v="Zona Río"/>
    <n v="22010"/>
    <s v="Baja California"/>
    <n v="2"/>
    <s v="Tijuana"/>
    <s v="01 664 634 1654"/>
    <s v="-"/>
    <s v="01 664 634 1654"/>
    <s v="libreriasdemexico@yahoo.com.mx"/>
    <s v="N.d."/>
    <s v="Itzaiana León"/>
    <s v="Encargada"/>
    <s v="Humberto Cuen Sandoval"/>
    <s v="Propietario"/>
    <s v="Librería"/>
    <n v="1"/>
    <m/>
    <n v="0"/>
    <n v="0"/>
    <n v="1993"/>
    <n v="1993"/>
    <s v="General con área de especialización"/>
    <n v="1"/>
    <s v="Texto"/>
    <m/>
    <s v="Centro Comercial Plaza Río Tijuana"/>
    <n v="2"/>
    <s v="Sí"/>
    <n v="1"/>
    <s v="No"/>
    <n v="2"/>
    <s v="Edimsa de Monterrey, Pearson y MacMillan"/>
    <n v="65"/>
    <n v="0"/>
    <n v="40"/>
    <n v="105"/>
    <n v="7"/>
    <n v="35"/>
    <n v="50"/>
    <n v="15"/>
    <n v="0"/>
    <n v="100"/>
    <s v="Papelería"/>
    <s v="Sí"/>
    <n v="1"/>
    <s v="Sí"/>
    <n v="1"/>
    <s v="Sí"/>
    <n v="1"/>
    <s v="No"/>
    <n v="2"/>
    <s v="No"/>
    <n v="2"/>
    <s v="No"/>
    <n v="2"/>
    <s v="Proyecto o empresa unipersonal"/>
    <s v="Proyecto o empresa unipersonal"/>
    <s v="sí"/>
  </r>
  <r>
    <m/>
    <s v="Terminada"/>
    <s v="Terminada. El 27 de febrero, a las 12:45 hrs., llamé pero necesariamente, tengo que hablar con el señor Efraín...El 16 de enero, alrededor de las 12:20 hrs., llamé pero no me contestaron. Reenviado el 31 de octubre a las 11:34 hrs. Reenviado el 6 de septiembre, a las 12:11 p.m., hablé con el señor Carvajal. Enviado el 17 de agosto, a las 12:02 p.m. "/>
    <x v="829"/>
    <n v="681"/>
    <n v="681"/>
    <s v="Librería y Papelería México"/>
    <s v="Rosa Carmina Celis Rojo"/>
    <s v="Matriz"/>
    <n v="1"/>
    <x v="826"/>
    <s v="Centro"/>
    <n v="81400"/>
    <s v="Sinaloa"/>
    <n v="25"/>
    <s v="Salvador Alvarado"/>
    <s v="01 673 732 3385"/>
    <s v="-"/>
    <s v="01 673 732 3385"/>
    <s v="papelerias_mexico@hotmail.com"/>
    <s v="N.d."/>
    <s v="Efraín Carvajal "/>
    <s v="Responsable"/>
    <s v="Rosa Carmina Celis Rojo"/>
    <s v="Propietaria"/>
    <s v="Librería"/>
    <n v="1"/>
    <m/>
    <n v="0"/>
    <n v="0"/>
    <n v="1980"/>
    <n v="1980"/>
    <s v="General"/>
    <n v="1"/>
    <m/>
    <s v=""/>
    <s v="No"/>
    <n v="0"/>
    <s v="No"/>
    <n v="2"/>
    <s v="No"/>
    <n v="2"/>
    <s v="Trillas y Porrúa"/>
    <n v="30"/>
    <n v="0"/>
    <n v="1"/>
    <n v="31"/>
    <n v="5"/>
    <n v="30"/>
    <n v="0"/>
    <n v="70"/>
    <n v="0"/>
    <n v="100"/>
    <s v="Papelería"/>
    <s v="Sí"/>
    <n v="1"/>
    <s v="No"/>
    <n v="2"/>
    <s v="No"/>
    <n v="2"/>
    <s v="No"/>
    <n v="2"/>
    <s v="No"/>
    <n v="2"/>
    <s v="No"/>
    <n v="2"/>
    <s v="Proyecto o empresa unipersonal"/>
    <s v="Proyecto o empresa unipersonal"/>
    <s v="sí"/>
  </r>
  <r>
    <m/>
    <s v="Terminada"/>
    <s v="Terminada. Faltó la facturación anual y los porcentajes. El señor Carlos, me comentó que el único que me puede ayudar con ésos datos, es el señor Efraín. "/>
    <x v="830"/>
    <n v="681"/>
    <n v="681"/>
    <s v="Librería y Papelería México"/>
    <s v="Rosa Carmina Celis Rojo"/>
    <s v="Sucursal"/>
    <n v="2"/>
    <x v="827"/>
    <s v="Centro"/>
    <n v="81400"/>
    <s v="Sinaloa"/>
    <n v="25"/>
    <s v="Salvador Alvarado"/>
    <s v="01 673 732 9200"/>
    <s v="-"/>
    <s v="01 673 732 9200"/>
    <s v="papelerias_mexico@hotmail.com "/>
    <s v="N.d."/>
    <s v="Efraín Carvajal / Carlos Carvajal"/>
    <s v="Responsable"/>
    <s v="Rosa Carmina Celis Rojo"/>
    <s v="Propietaria"/>
    <s v="Librería"/>
    <n v="1"/>
    <m/>
    <n v="0"/>
    <n v="0"/>
    <n v="1989"/>
    <n v="1989"/>
    <s v="General"/>
    <n v="1"/>
    <m/>
    <s v=""/>
    <s v="No"/>
    <n v="0"/>
    <s v="No"/>
    <n v="2"/>
    <s v="No"/>
    <n v="2"/>
    <s v="Nadie"/>
    <n v="20"/>
    <n v="0"/>
    <n v="1"/>
    <n v="21"/>
    <n v="2"/>
    <n v="55"/>
    <n v="35"/>
    <n v="10"/>
    <n v="0"/>
    <n v="100"/>
    <s v="Papelería"/>
    <s v="Sí"/>
    <n v="2"/>
    <s v="Sí"/>
    <n v="2"/>
    <s v="Sí"/>
    <n v="2"/>
    <s v="No"/>
    <n v="2"/>
    <s v="Sí"/>
    <n v="2"/>
    <s v="No"/>
    <n v="2"/>
    <s v="Proyecto o empresa unipersonal"/>
    <s v="Proyecto o empresa unipersonal"/>
    <s v="sí"/>
  </r>
  <r>
    <m/>
    <s v="Terminada"/>
    <s v="Terminada. Reenviado el 8 de noviembre y el 22 de septiembre a las 14:25 hrs.  El 13 y 5 de septiembre a las 4:49 p.m., llamé pero no me contestaron. Enviado el 17 de agosto, a las 11:54 a.m."/>
    <x v="831"/>
    <n v="688"/>
    <n v="688"/>
    <s v="Librería Mono de Papel"/>
    <s v="Gaspar Morquecho Escamilla"/>
    <s v="Matriz"/>
    <n v="1"/>
    <x v="828"/>
    <s v="San Cristobal de las Casas Centro"/>
    <n v="29200"/>
    <s v="Chiapas"/>
    <n v="5"/>
    <s v="San Cristóbal de las Casas"/>
    <s v="01 967 678 4278"/>
    <s v="-"/>
    <s v="01 967 678 4278"/>
    <s v="monodepapel@hotmail.com"/>
    <s v="N.d."/>
    <s v="Gaspar Morquecho Escamilla"/>
    <s v="Propietario"/>
    <s v="Gaspar Morquecho Escamilla"/>
    <s v="Propietario"/>
    <s v="Librería"/>
    <n v="1"/>
    <m/>
    <n v="0"/>
    <n v="0"/>
    <n v="1982"/>
    <n v="1982"/>
    <s v="General con área de especialización"/>
    <n v="3"/>
    <s v="Antropológicos, Sociales, todo esto sobre Chiapas"/>
    <s v="Antropológicos, Sociales, sobre Chiapas"/>
    <s v="Interior del Centro Cultural Tierra Adentro"/>
    <n v="5"/>
    <s v="Sí"/>
    <n v="1"/>
    <s v="No"/>
    <n v="2"/>
    <s v="FCE, Siglo XXI y Librería del Sótano"/>
    <n v="22"/>
    <n v="20"/>
    <n v="1"/>
    <n v="43"/>
    <n v="1"/>
    <n v="80"/>
    <n v="0"/>
    <n v="20"/>
    <n v="0"/>
    <n v="100"/>
    <s v="Cds, periódicos, revistas, tarjetas postales y fotos de los zapatistas "/>
    <s v="No"/>
    <n v="1"/>
    <s v="No"/>
    <n v="1"/>
    <s v="No"/>
    <n v="2"/>
    <s v="No"/>
    <n v="2"/>
    <s v="No"/>
    <n v="2"/>
    <s v="No"/>
    <n v="2"/>
    <n v="125000"/>
    <s v="Proyecto o empresa unipersonal"/>
    <s v="no"/>
  </r>
  <r>
    <m/>
    <s v="Terminada"/>
    <s v="Terminada"/>
    <x v="832"/>
    <n v="689"/>
    <n v="689"/>
    <s v="Librería Morelos"/>
    <s v="Julia Irma Ballesteros Aguirre"/>
    <s v="Sucursal"/>
    <n v="2"/>
    <x v="829"/>
    <s v="Centro"/>
    <n v="50000"/>
    <s v="México"/>
    <n v="15"/>
    <s v="Toluca"/>
    <s v="01 722 215 3866"/>
    <s v="-"/>
    <s v="01 722 215 3866"/>
    <s v="carlitos2_5@yahoo.com.mx"/>
    <s v="www.libreriamorelos.com.mx"/>
    <s v="Claudia Cantú Ballesteros / Rita Sanabria"/>
    <s v="Encargada / Cajera"/>
    <s v="Julia Irma Ballesteros Aguirre"/>
    <s v="Propietaria"/>
    <s v="Librería"/>
    <n v="1"/>
    <m/>
    <n v="0"/>
    <n v="0"/>
    <n v="1994"/>
    <n v="1994"/>
    <s v="General"/>
    <n v="1"/>
    <m/>
    <s v=""/>
    <s v="No"/>
    <n v="0"/>
    <s v="Sí"/>
    <n v="1"/>
    <s v="No"/>
    <n v="2"/>
    <s v="McGraw-Hill, Difusora Larousse, Pearson y Urano"/>
    <n v="25"/>
    <n v="36"/>
    <n v="2"/>
    <n v="63"/>
    <n v="2"/>
    <n v="80"/>
    <n v="20"/>
    <n v="0"/>
    <n v="0"/>
    <n v="100"/>
    <s v="no"/>
    <s v="Sí"/>
    <n v="1"/>
    <s v="Sí"/>
    <n v="1"/>
    <s v="Sí"/>
    <n v="1"/>
    <s v="No"/>
    <n v="2"/>
    <s v="Sí"/>
    <n v="1"/>
    <s v="Sí"/>
    <n v="1"/>
    <n v="2000000"/>
    <s v="Micro"/>
    <s v="sí"/>
  </r>
  <r>
    <m/>
    <s v="Terminada"/>
    <s v="Terminada. El 12 de enero, a partir de las 12.00 hrs., volver a llamar. Reenviado el 3 de noviembre y el 28/09/2011, a las 13:43 hrs., hablé con Elizabeth Rómula, secretaria. El 6 de septiembre, a las 13:57 hrs., volver a  llamar, porque hoy, 29 de agosto, a las 13:58 hrs., llamé pero me dijeron que la secretaria, está visitando colegios. Enviado el 16 de agosto, a las 4:34 p.m. "/>
    <x v="833"/>
    <n v="691"/>
    <n v="691"/>
    <s v="Librería y Equipo Médico Hermanos Barranco, S.A. de C.V. "/>
    <s v="Librería y Equipo Médico Hermanos Barranco, S.A. de C.V. "/>
    <s v="Matriz"/>
    <n v="1"/>
    <x v="830"/>
    <s v="San Alejandro"/>
    <n v="72090"/>
    <s v="Puebla"/>
    <n v="21"/>
    <s v="Puebla"/>
    <s v="01 222 231 1400"/>
    <s v="01 222 231 8869"/>
    <s v="01 222 500 3541"/>
    <s v="libmundocien@prodigy.net.mx"/>
    <s v="N.d."/>
    <s v="Jaime Barranco Sánchez"/>
    <s v="Administrador"/>
    <s v="Norma Barranco Sánchez"/>
    <s v="Propietaria"/>
    <s v="Librería"/>
    <n v="1"/>
    <m/>
    <n v="0"/>
    <n v="0"/>
    <n v="1989"/>
    <n v="1989"/>
    <s v="Especializada"/>
    <n v="3"/>
    <s v="Medicina"/>
    <s v="Medicina"/>
    <s v="No"/>
    <n v="0"/>
    <s v="Sí"/>
    <n v="1"/>
    <s v="Sí"/>
    <n v="1"/>
    <s v="Librería Gonvill, Editorial Lippincott, Editorial Médica Panamericana y McGraw-Hill"/>
    <n v="20"/>
    <n v="20"/>
    <n v="10"/>
    <n v="50"/>
    <n v="6"/>
    <n v="90"/>
    <n v="0"/>
    <n v="10"/>
    <n v="0"/>
    <n v="100"/>
    <s v="Equipo instrumental médico. Entrega de  libros a domicilio"/>
    <s v="Sí"/>
    <n v="1"/>
    <s v="Sí"/>
    <n v="1"/>
    <s v="Sí"/>
    <n v="1"/>
    <s v="Sí"/>
    <n v="1"/>
    <s v="No"/>
    <n v="2"/>
    <s v="No"/>
    <n v="2"/>
    <n v="2000000"/>
    <s v="Micro"/>
    <s v="no"/>
  </r>
  <r>
    <m/>
    <s v="Terminada"/>
    <s v="Terminada. Confirmación de recibido este mismo día… Reenviado el 31 de octubre a las 13:05 hrs. Por e-mail, confirmación de recibido el jueves 18 de agosto, a las 12:22 p.m. "/>
    <x v="834"/>
    <n v="692"/>
    <n v="692"/>
    <s v="Librería Núñez Brooks"/>
    <s v="René Núñez Sández"/>
    <s v="Matriz"/>
    <n v="1"/>
    <x v="831"/>
    <s v="Centro"/>
    <n v="23920"/>
    <s v="Baja California Sur"/>
    <n v="3"/>
    <s v="Mulegé"/>
    <s v="01 615 152 0398"/>
    <s v="-"/>
    <s v="01 615 152 0398"/>
    <s v="renens@prodigy.net.mx"/>
    <s v="N.d."/>
    <s v="René Núñez Sández"/>
    <s v="Propietario"/>
    <s v="René Núñez Sández"/>
    <s v="Propietario"/>
    <s v="Librería"/>
    <n v="1"/>
    <m/>
    <n v="0"/>
    <n v="0"/>
    <n v="1974"/>
    <n v="1974"/>
    <s v="General"/>
    <n v="1"/>
    <m/>
    <s v=""/>
    <s v="No"/>
    <n v="0"/>
    <s v="Sí"/>
    <n v="1"/>
    <s v="Sí"/>
    <n v="1"/>
    <s v="no"/>
    <n v="16"/>
    <n v="0"/>
    <n v="8"/>
    <n v="24"/>
    <n v="3"/>
    <n v="30"/>
    <n v="0"/>
    <n v="70"/>
    <n v="0"/>
    <n v="100"/>
    <s v="Dvs y revistas"/>
    <s v="Sí"/>
    <n v="2"/>
    <s v="No"/>
    <n v="2"/>
    <s v="No"/>
    <n v="2"/>
    <s v="No"/>
    <n v="2"/>
    <s v="No"/>
    <n v="2"/>
    <s v="No"/>
    <n v="2"/>
    <n v="400000"/>
    <s v="Proyecto o empresa unipersonal"/>
    <s v="no"/>
  </r>
  <r>
    <m/>
    <s v="Terminada"/>
    <s v="Terminada. Reenviado el 1 de noviembre a las 14:37 hrs. Reenviado el 12 de septiembre a las 14:13 hrs. El 3 de agosto, a las 12:55 hrs., llamé pero estaba la contestadora. "/>
    <x v="835"/>
    <n v="694"/>
    <n v="694"/>
    <s v="Librería Opus 91"/>
    <s v="María del Carmen Badillo Astete"/>
    <s v="Matriz"/>
    <n v="1"/>
    <x v="832"/>
    <s v="Centro Histórico"/>
    <n v="72000"/>
    <s v="Puebla"/>
    <n v="21"/>
    <s v="Puebla"/>
    <s v="01 222 246 4562"/>
    <s v="-"/>
    <s v="01 222 246 4562"/>
    <s v="aurelia_maricar@hotmail.com"/>
    <s v="N.d."/>
    <s v="Daniel Rodríguez"/>
    <s v="Esposo de la propietaria"/>
    <s v="María del Carmen Badillo Astete"/>
    <s v="Propietaria"/>
    <s v="Librería"/>
    <n v="1"/>
    <m/>
    <n v="0"/>
    <n v="0"/>
    <n v="1992"/>
    <n v="1992"/>
    <s v="Especializada"/>
    <n v="3"/>
    <s v="Libros de música"/>
    <s v="Música"/>
    <s v="No"/>
    <n v="0"/>
    <s v="Sí"/>
    <n v="1"/>
    <s v="No"/>
    <n v="2"/>
    <s v="Musical Iberoamericana"/>
    <n v="1.5"/>
    <n v="0"/>
    <n v="1"/>
    <n v="2.5"/>
    <n v="1"/>
    <n v="100"/>
    <n v="0"/>
    <n v="0"/>
    <n v="0"/>
    <n v="100"/>
    <s v="no"/>
    <s v="Sí"/>
    <n v="1"/>
    <s v="Sí"/>
    <n v="2"/>
    <s v="Sí"/>
    <n v="2"/>
    <s v="No"/>
    <n v="2"/>
    <s v="No"/>
    <n v="2"/>
    <s v="No"/>
    <n v="2"/>
    <n v="80000"/>
    <s v="Proyecto o empresa unipersonal"/>
    <s v="no"/>
  </r>
  <r>
    <m/>
    <s v="Terminada"/>
    <s v="Terminada. Marcar el primer número de teléfono. El 11 de enero, llamé, pero me dejaron esperando en la línea…Reenviado al e-mail de Luz Torres, el 6 de octubre a las 12:07 hrs. Enviado el 14 de septiembre a las 6:04 p.m. Luz Torres, secretaria"/>
    <x v="836"/>
    <n v="695"/>
    <n v="695"/>
    <s v="Librería Parroquial Nuestra Señora del Refugio"/>
    <s v="Margarito Salazar Cárdenas"/>
    <s v="Matriz"/>
    <n v="1"/>
    <x v="833"/>
    <s v="Centro"/>
    <n v="87300"/>
    <s v="Tamaulipas"/>
    <n v="28"/>
    <s v="Matamoros"/>
    <s v="01 868 813 6244"/>
    <s v="01 868 812 0112"/>
    <s v="01 868 813 0928"/>
    <s v="N.d."/>
    <s v="N.d."/>
    <s v="María de la Luz Torres"/>
    <s v="Administradora"/>
    <s v="Margarito Salazar Cárdenas"/>
    <s v="Responsable"/>
    <s v="Librería"/>
    <n v="1"/>
    <m/>
    <n v="0"/>
    <n v="0"/>
    <n v="2004"/>
    <n v="2004"/>
    <s v="Especializada"/>
    <n v="3"/>
    <s v="Religión"/>
    <s v="Religión"/>
    <s v="No"/>
    <n v="0"/>
    <s v="Sí"/>
    <n v="1"/>
    <s v="No"/>
    <n v="2"/>
    <s v="Ediciones Dabar y Casa Cristo Rey"/>
    <n v="6"/>
    <n v="4"/>
    <n v="1"/>
    <n v="11"/>
    <n v="1"/>
    <n v="90"/>
    <n v="0"/>
    <n v="10"/>
    <n v="0"/>
    <n v="100"/>
    <s v="Rosarios, velas e imágenes"/>
    <s v="No"/>
    <n v="2"/>
    <s v="No"/>
    <n v="2"/>
    <s v="Sí"/>
    <n v="1"/>
    <s v="No"/>
    <n v="2"/>
    <s v="No"/>
    <n v="2"/>
    <s v="No"/>
    <n v="2"/>
    <s v="Proyecto o empresa unipersonal"/>
    <s v="Proyecto o empresa unipersonal"/>
    <s v="no"/>
  </r>
  <r>
    <m/>
    <s v="Terminada"/>
    <s v="Terminada. El 16 de enero a las 12:57 hrs., marqué el primer número de teléfono, la señorita que tomó la llamada me dio un número telefónico (el segundo, de la segunda celda). Confirmación de recibido este mismo día… Reenviado el 7 de noviembre a las 4:34 p.m. Confirmación de recibido el miércoles 17 de agosto, a las 12:10 p.m. "/>
    <x v="837"/>
    <n v="696"/>
    <n v="696"/>
    <s v="Papelería y Librería Patria de Monterrey"/>
    <s v="Papelería y Librería Patria de Monterrey, S.A. de C.V."/>
    <s v="Matriz"/>
    <n v="1"/>
    <x v="834"/>
    <s v="Zona Centro"/>
    <n v="64000"/>
    <s v="Nuevo León"/>
    <n v="19"/>
    <s v="Monterrey"/>
    <s v="01 81 1133 8793"/>
    <s v="01 81 8340 4521 / 01 83 8342 3760"/>
    <s v="01 81 8342 5410"/>
    <s v="lpmw1180@prodigy.net.mx"/>
    <s v="N.d."/>
    <s v="Hilda Soto"/>
    <s v="Secretaria"/>
    <s v="Carlos González Cantú"/>
    <s v="Gerente"/>
    <s v="Librería"/>
    <n v="1"/>
    <m/>
    <n v="0"/>
    <n v="0"/>
    <n v="1950"/>
    <n v="1950"/>
    <s v="Especializada"/>
    <n v="3"/>
    <s v="Texto"/>
    <s v="Texto"/>
    <s v="No"/>
    <n v="0"/>
    <s v="Sí"/>
    <n v="1"/>
    <s v="No"/>
    <n v="2"/>
    <s v="Larousse, Macmillan y McGraw-Hill"/>
    <n v="120"/>
    <n v="200"/>
    <n v="50"/>
    <n v="370"/>
    <n v="35"/>
    <n v="35"/>
    <n v="55"/>
    <n v="10"/>
    <n v="0"/>
    <n v="100"/>
    <s v="Papelería, artículos para regalos, artículos navideños y consumibles de cómputo"/>
    <s v="Sí"/>
    <n v="1"/>
    <s v="Sí"/>
    <n v="1"/>
    <s v="No"/>
    <n v="2"/>
    <s v="No"/>
    <n v="2"/>
    <s v="No"/>
    <n v="2"/>
    <s v="No"/>
    <n v="2"/>
    <n v="32000000"/>
    <s v="Mediana"/>
    <s v="sí"/>
  </r>
  <r>
    <m/>
    <s v="Terminada"/>
    <s v="Terminada. Cambiaron el nombre comercial. Reenviado el 9 de noviembre a las 14:51 hrs. Hablé con Noemí y me proporcionó otro e-mail. Rebotado. Reenviado el 31 de octubre a las 5:06 p.m. A las 5:30 p.m., del 6 de septiembre. Marcar el segundo número telefónico. El 18 de agosto a las 14:00 hrs., llamé pero no contestaron. El primer número fuera de servicio, no es necesario que lo reporte al 050. "/>
    <x v="838"/>
    <n v="698"/>
    <n v="698"/>
    <s v="Letra Café"/>
    <s v="Felipe de Jesús Castillo García"/>
    <s v="Matriz"/>
    <n v="1"/>
    <x v="835"/>
    <s v="Las Lomas"/>
    <n v="94570"/>
    <s v="Veracruz"/>
    <n v="30"/>
    <s v="Córdoba"/>
    <s v="01 271 712 9224"/>
    <s v="-"/>
    <s v="-"/>
    <s v="letracafe@hotmail.com / diezfelipecastillo@gmail.com"/>
    <s v="www.letracafe.com"/>
    <s v="Aramis Castillo Rosas"/>
    <s v="Gerente"/>
    <s v="Felipe de Jesús Castillo García"/>
    <s v="Propietario"/>
    <s v="Librería"/>
    <n v="1"/>
    <m/>
    <n v="0"/>
    <n v="0"/>
    <n v="2006"/>
    <n v="2006"/>
    <s v="General"/>
    <n v="1"/>
    <m/>
    <s v=""/>
    <s v="Plaza Cristal Córdoba"/>
    <n v="0"/>
    <s v="Sí"/>
    <n v="1"/>
    <s v="No"/>
    <n v="2"/>
    <s v="Planeta, Urano y Santillana"/>
    <n v="5.4"/>
    <n v="3"/>
    <n v="1.5"/>
    <n v="9.9"/>
    <n v="4"/>
    <n v="50"/>
    <n v="0"/>
    <n v="50"/>
    <n v="0"/>
    <n v="100"/>
    <s v="Café, revistas y separadores de libros"/>
    <s v="Sí"/>
    <n v="1"/>
    <s v="Sí"/>
    <n v="2"/>
    <s v="Sí"/>
    <n v="2"/>
    <s v="No"/>
    <n v="2"/>
    <s v="No"/>
    <n v="2"/>
    <s v="No"/>
    <n v="2"/>
    <n v="200000"/>
    <s v="Proyecto o empresa unipersonal"/>
    <s v="sí"/>
  </r>
  <r>
    <m/>
    <s v="Terminada"/>
    <s v="Terminada. Reenviado el 20 de octubre a las 14:14 hrs. El 22 de septiembre a las 13:26 hrs., hablé con la señorita Antonia y, me comentó que sí recibieron el e-mail, lo contestarán y me lo enviarán. Hoy, 12 de septiembre a las 13:59 hrs., hablé con la señorita Antonia Cano y ella le preguntá a su jefa, Claudia Andrea si recibió la información y asimismo, me regresarán la llamada. El 7 de septiembre, volver a llamar para contactar a la secretaria de la propietaria. El 6 de septiembre a las 12:53 p.m., llamé. Enviado el 17 de agosto, a las 12:15 p.m. "/>
    <x v="839"/>
    <n v="699"/>
    <n v="699"/>
    <s v="Librería Polilibros"/>
    <s v="Claudia Andrea Martínez Cano"/>
    <s v="Matriz"/>
    <n v="1"/>
    <x v="836"/>
    <s v="Centro"/>
    <n v="38040"/>
    <s v="Guanajuato"/>
    <n v="11"/>
    <s v="Celaya"/>
    <s v="01 461 615 0105"/>
    <s v="-"/>
    <s v="01 461 614 3875"/>
    <s v="polilibros@yahoo.com.mx"/>
    <s v="N.d."/>
    <s v="Pablo Martínez"/>
    <s v="Gerente"/>
    <s v="Claudia Andrea Martínez Cano"/>
    <s v="Propietaria"/>
    <s v="Librería"/>
    <n v="1"/>
    <m/>
    <n v="0"/>
    <n v="0"/>
    <n v="1973"/>
    <n v="1973"/>
    <s v="General"/>
    <n v="1"/>
    <m/>
    <s v=""/>
    <s v="No"/>
    <n v="0"/>
    <s v="Sí"/>
    <n v="1"/>
    <s v="No"/>
    <n v="2"/>
    <s v="Planeta, Random House Mondadori, Porrúa, Océano, Santillana y Alfaguara"/>
    <n v="150"/>
    <n v="150"/>
    <n v="8"/>
    <n v="308"/>
    <n v="6"/>
    <n v="40"/>
    <n v="50"/>
    <n v="10"/>
    <n v="0"/>
    <n v="100"/>
    <s v="Papelería"/>
    <s v="Sí"/>
    <n v="1"/>
    <s v="Sí"/>
    <n v="1"/>
    <s v="No"/>
    <n v="2"/>
    <s v="No"/>
    <n v="2"/>
    <s v="No"/>
    <n v="2"/>
    <s v="No"/>
    <n v="2"/>
    <n v="1200000"/>
    <s v="Micro"/>
    <s v="sí"/>
  </r>
  <r>
    <m/>
    <s v="Terminada"/>
    <s v="Terminada. Fuera de servicio. El 11 de enero, a las 4:11 p.m., marqué, pero el número de teléfono estaba fuera de servicio. Reenviado el 19 de octubre a las 5:45 p.m. Enviado el 26 de septiembre a las 14:25 hrs. Sonia García, secretaria del Lic. Eduardo… Marqué, pero no contestaron el 14 de septiembre a las 6:10 p.m. No tiene e-mail"/>
    <x v="840"/>
    <n v="700"/>
    <n v="700"/>
    <s v="Librería Pórtico de la ciudad de México"/>
    <s v="Secretaría de Cultura del Gobierno del D.F."/>
    <s v="Matriz"/>
    <n v="1"/>
    <x v="837"/>
    <s v="Centro"/>
    <s v="06090"/>
    <s v="Distrito Federal"/>
    <n v="9"/>
    <s v="Cuauhtémoc"/>
    <s v="5522 8149"/>
    <s v="-"/>
    <s v="5522 8149"/>
    <s v="laurxu_portico@hotmail.com"/>
    <s v="N.d."/>
    <s v="Laura Urrutia"/>
    <s v="Encargada"/>
    <s v="Eduardo Clave Almeida"/>
    <s v="Director General"/>
    <s v="Librería"/>
    <n v="1"/>
    <m/>
    <n v="0"/>
    <n v="0"/>
    <n v="1999"/>
    <n v="1999"/>
    <s v="Especializada"/>
    <n v="3"/>
    <s v="Temas de la ciudad de México"/>
    <s v="Temas de La Ciudad de México"/>
    <s v="No"/>
    <n v="0"/>
    <s v="Sí"/>
    <n v="1"/>
    <s v="No"/>
    <n v="2"/>
    <s v="Editorial Vechi y Editorial Everest"/>
    <n v="50"/>
    <n v="0"/>
    <n v="3"/>
    <n v="53"/>
    <n v="2"/>
    <n v="60"/>
    <n v="0"/>
    <n v="40"/>
    <n v="0"/>
    <n v="100"/>
    <s v="Videos y cds de música, postales y separadores de libros"/>
    <s v="Sí"/>
    <n v="1"/>
    <s v="Sí"/>
    <n v="1"/>
    <s v="Sí"/>
    <n v="1"/>
    <s v="No"/>
    <n v="2"/>
    <s v="No"/>
    <n v="2"/>
    <s v="No"/>
    <n v="2"/>
    <n v="1000000"/>
    <s v="Micro"/>
    <s v="sí"/>
  </r>
  <r>
    <m/>
    <s v="Terminada"/>
    <s v="Terminada. La señorita Laura Martínez, no supo decirme la facturación anual. Reenviado el 19 de octubre a las 5:39 p.m. El 6 de octubre a las 12:11 hrs., hablé con la señorita Laura, ella le preguntará al señor Herminio, y si quiero hablar con él, sería de alrededor de las 5:30 a 6:00 de la tarde. Enviado el 14 de septiembre a las 6:20 p.m. María Esther."/>
    <x v="841"/>
    <n v="701"/>
    <n v="701"/>
    <s v="Papelería y Librería Principal"/>
    <s v="Herminio Elizondo Quintanilla"/>
    <s v="Matriz"/>
    <n v="1"/>
    <x v="838"/>
    <s v="Centro"/>
    <n v="88500"/>
    <s v="Tamaulipas"/>
    <n v="28"/>
    <s v="Reynosa"/>
    <s v="01 899 922 0897"/>
    <s v="-"/>
    <s v="01 899 922 3966"/>
    <s v="papeleriaprincipal@prodigy.net.mx"/>
    <s v="N.d."/>
    <s v="Laura Martínez"/>
    <s v="Asistente del Propietario"/>
    <s v="Herminio Elizondo Quintanilla"/>
    <s v="Propietario"/>
    <s v="Librería"/>
    <n v="1"/>
    <m/>
    <n v="0"/>
    <n v="0"/>
    <n v="1959"/>
    <n v="1959"/>
    <s v="General"/>
    <n v="1"/>
    <m/>
    <s v=""/>
    <s v="No"/>
    <n v="0"/>
    <s v="Sí"/>
    <n v="1"/>
    <s v="No"/>
    <n v="2"/>
    <s v="Editorial Trillas, Fernández Editores y LC Editores"/>
    <n v="36"/>
    <n v="2"/>
    <n v="4"/>
    <n v="42"/>
    <n v="1"/>
    <n v="20"/>
    <n v="30"/>
    <n v="50"/>
    <n v="0"/>
    <n v="100"/>
    <s v="Papelería, revistas, periódicos y regalos "/>
    <s v="Sí"/>
    <n v="1"/>
    <s v="No"/>
    <n v="2"/>
    <s v="No"/>
    <n v="2"/>
    <s v="No"/>
    <n v="2"/>
    <s v="No"/>
    <n v="2"/>
    <s v="No"/>
    <n v="2"/>
    <n v="1400000"/>
    <s v="Micro"/>
    <s v="sí"/>
  </r>
  <r>
    <m/>
    <s v="Terminada"/>
    <s v="Terminada. De 10:00 a 19:00 hrs., del 12 de enero, contactar a la propietaria. (La propietaria, los lunes no se presenta a laborar). Reenviado el 3 de noviembre y el 28/09/2011 a las 13:51 hrs., hablé con el señor Ricardo Lemus, hermano de la propietaria…  Volver a llamar el martes, 30 de agosto, alrededor de las 10:30 a.m. Enviado el 16 de agosto, a las 4:52 p.m. "/>
    <x v="842"/>
    <n v="703"/>
    <n v="703"/>
    <s v="Librería Progreso"/>
    <s v="Elizabeth Lemus Tovar"/>
    <s v="Matriz"/>
    <n v="1"/>
    <x v="839"/>
    <s v="Centro"/>
    <n v="44100"/>
    <s v="Jalisco"/>
    <n v="14"/>
    <s v="Guadalajara"/>
    <s v="01 33 3613 8767"/>
    <s v="-"/>
    <s v="01 33 3658 4756"/>
    <s v="libprogreso@hotmail.com"/>
    <s v="N.d."/>
    <s v="Elizabeth Lemus Tovar"/>
    <s v="Propietaria"/>
    <s v="Elizabeth Lemus Tovar"/>
    <s v="Propietaria"/>
    <s v="Librería"/>
    <n v="1"/>
    <m/>
    <n v="0"/>
    <n v="0"/>
    <n v="1970"/>
    <n v="1970"/>
    <s v="Especializada"/>
    <n v="3"/>
    <s v="Religión Cristina / Evangélica / Biblias"/>
    <s v="Religión Cristina / Evangélica / Biblias"/>
    <s v="No"/>
    <n v="0"/>
    <s v="Sí"/>
    <n v="1"/>
    <s v="No"/>
    <n v="2"/>
    <s v="Librería Betania, Casa Bautista de Publicaciones y Arcoiris"/>
    <n v="4"/>
    <n v="0"/>
    <n v="5"/>
    <n v="9"/>
    <n v="1"/>
    <n v="85"/>
    <n v="0"/>
    <n v="15"/>
    <n v="0"/>
    <n v="100"/>
    <s v="Regalos, pulseras con texto bíblico, pergaminos, tazas, separadores de libros y cuadros"/>
    <s v="Sí"/>
    <n v="1"/>
    <s v="No"/>
    <n v="1"/>
    <s v="No"/>
    <n v="2"/>
    <s v="No"/>
    <n v="2"/>
    <s v="No"/>
    <n v="2"/>
    <s v="No"/>
    <n v="2"/>
    <n v="1200000"/>
    <s v="Proyecto o empresa unipersonal"/>
    <s v="sí"/>
  </r>
  <r>
    <m/>
    <s v="Terminada"/>
    <s v="Terminada. Reenviado el 4 de octubre a las 3:16 p.m. El 27 de septiembre, a las 14:00 hrs., volver a llamar para contactar a la Propietaria.  Maribel Hernández, le dará el recado a la propietaria. Enviado el 16 de agosto, a las 14:21 hrs. "/>
    <x v="843"/>
    <n v="709"/>
    <n v="709"/>
    <s v="Librería Sagitario"/>
    <s v="María del Carmen Valadés López"/>
    <s v="Matriz"/>
    <n v="1"/>
    <x v="840"/>
    <s v="Centro"/>
    <n v="36500"/>
    <s v="Guanajuato"/>
    <n v="11"/>
    <s v="Irapuato"/>
    <s v="01 462 626 3140"/>
    <s v="-"/>
    <s v="01 462 626 3140"/>
    <s v="carmenserranoval@hotmail.com"/>
    <s v="N.d."/>
    <s v="Maribel Hernández"/>
    <s v="Encargada"/>
    <s v="María del Carmen Valadés López"/>
    <s v="Propietaria"/>
    <s v="Librería"/>
    <n v="1"/>
    <m/>
    <n v="0"/>
    <n v="0"/>
    <n v="1990"/>
    <n v="1990"/>
    <s v="General con área de especialización"/>
    <n v="1"/>
    <s v="Texto"/>
    <s v=""/>
    <s v="No"/>
    <n v="0"/>
    <s v="No"/>
    <n v="2"/>
    <s v="No"/>
    <n v="2"/>
    <s v="Nadie"/>
    <n v="60"/>
    <n v="20"/>
    <n v="9"/>
    <n v="89"/>
    <n v="3"/>
    <n v="60"/>
    <n v="20"/>
    <n v="20"/>
    <n v="0"/>
    <n v="100"/>
    <s v="Papelería"/>
    <s v="Sí"/>
    <n v="1"/>
    <s v="Sí"/>
    <n v="1"/>
    <s v="Sí"/>
    <n v="1"/>
    <s v="No"/>
    <n v="2"/>
    <s v="No"/>
    <n v="2"/>
    <s v="No"/>
    <n v="2"/>
    <n v="200000"/>
    <s v="Proyecto o empresa unipersonal"/>
    <s v="no"/>
  </r>
  <r>
    <m/>
    <s v="Terminada"/>
    <s v="Terminada. El 8 de marzo, a las 12:45 p.m., llamé pero me dijeron que marcará como a las 3 de la tarde para contactar a la señorita Moya. El 18 de enero a las 12:30 hrs., alrededor de las 3:30 p.m., puedo localizar a la responsable. La tipa que me contestó no supo decirme el e-mail"/>
    <x v="844"/>
    <n v="710"/>
    <n v="710"/>
    <s v="Librería San Judas Tadeo"/>
    <s v="Provincia Franciscana de los Santos Francisco y Santiago en México, A.R."/>
    <s v="Matriz"/>
    <n v="1"/>
    <x v="841"/>
    <s v="Cañada"/>
    <n v="88500"/>
    <s v="Tamaulipas"/>
    <n v="28"/>
    <s v="Reynosa"/>
    <s v="01 899 924 3957"/>
    <s v="01 899 923 8838 "/>
    <s v="01 899 924 0836"/>
    <s v="snjudast_reynosa@hotmail.com"/>
    <s v="N.d."/>
    <s v="Guadalupe Moya / Martha Esther Olivo Rodríguez"/>
    <s v="Administradora / Secretaria"/>
    <s v="Fray Juan Sagau De León García"/>
    <s v="Párroco"/>
    <s v="Librería"/>
    <n v="1"/>
    <m/>
    <n v="0"/>
    <n v="0"/>
    <n v="1992"/>
    <n v="1992"/>
    <s v="Especializada"/>
    <n v="3"/>
    <s v="Religión Católica"/>
    <s v="Religión Católica"/>
    <s v="Interior de Iglesia"/>
    <n v="6"/>
    <s v="Sí"/>
    <n v="1"/>
    <s v="No"/>
    <n v="2"/>
    <s v="Ediciones Dabar, Distribuidora Parroquial de San Antonio y Ediciones Paulinas"/>
    <n v="7"/>
    <n v="9"/>
    <n v="9"/>
    <n v="25"/>
    <n v="2"/>
    <n v="50"/>
    <n v="0"/>
    <n v="50"/>
    <n v="0"/>
    <n v="100"/>
    <s v="Artículos religiosos: rosarios, velas, imágenes de bulto, discos, dvs, cuadros y cristos"/>
    <s v="Sí"/>
    <n v="1"/>
    <s v="Sí"/>
    <n v="1"/>
    <s v="No"/>
    <n v="2"/>
    <s v="No"/>
    <n v="2"/>
    <s v="No"/>
    <n v="2"/>
    <s v="No"/>
    <n v="2"/>
    <n v="600000"/>
    <s v="Proyecto o empresa unipersonal"/>
    <s v="sí"/>
  </r>
  <r>
    <m/>
    <s v="Baja"/>
    <s v="Actualicé la dirección. Edna Cuevas, ya no es librería, actualmente es papelería y solo en temporada escolar venden algunos libros de texto. No tiene e-mail porque es una papelería muy chiquita. "/>
    <x v="845"/>
    <n v="711"/>
    <n v="711"/>
    <s v="Librería San Miguel"/>
    <s v="Miguel Ángel Cuevas Feria"/>
    <s v="Matriz"/>
    <n v="1"/>
    <x v="842"/>
    <s v="Oblatos"/>
    <n v="44380"/>
    <s v="Jalisco"/>
    <n v="14"/>
    <s v="Guadalajara"/>
    <s v="01 33 3618 1979"/>
    <s v="-"/>
    <s v="01 33 3618 1979"/>
    <s v="N.d."/>
    <s v="N.d."/>
    <s v="Edna Cuevas"/>
    <s v="Empleada"/>
    <s v="Miguel Ángel Cuevas Feria"/>
    <s v="Propietario"/>
    <s v="Librería"/>
    <n v="1"/>
    <m/>
    <n v="0"/>
    <n v="0"/>
    <n v="1965"/>
    <n v="1965"/>
    <s v="Especializada"/>
    <n v="3"/>
    <s v="Texto"/>
    <s v="Texto"/>
    <s v="No"/>
    <n v="0"/>
    <s v="No"/>
    <n v="2"/>
    <s v="No"/>
    <n v="2"/>
    <s v="Nadie"/>
    <n v="2"/>
    <n v="0"/>
    <n v="20"/>
    <n v="22"/>
    <n v="2"/>
    <n v="35"/>
    <n v="55"/>
    <n v="10"/>
    <n v="0"/>
    <n v="100"/>
    <s v="Papelería y material didáctico"/>
    <s v="Sí"/>
    <n v="1"/>
    <s v="No"/>
    <n v="2"/>
    <s v="No"/>
    <n v="2"/>
    <s v="No"/>
    <n v="2"/>
    <s v="No"/>
    <n v="2"/>
    <s v="No"/>
    <n v="2"/>
    <s v="Menos de 250,000"/>
    <s v="Proyecto o empresa unipersonal"/>
    <s v="no"/>
  </r>
  <r>
    <m/>
    <s v="Terminada"/>
    <s v="Terminada. Reenviado el 3 de octubre a las 3:12 p.m.  El martes, 13, de nuevo llamarle a Dora… Hoy, 5 de septiembre a las 13:40 hrs., hablé con la señorita Dora, y me dijo que no ha tenido tiempo de revisar todos los e-mails. Enviado el 17 de agosto, a las 11:32 a.m."/>
    <x v="846"/>
    <n v="720"/>
    <n v="720"/>
    <s v="Librería Universal"/>
    <s v="Dora Elena Reza Nevárez"/>
    <s v="Matriz"/>
    <n v="1"/>
    <x v="843"/>
    <s v="Centro"/>
    <n v="31700"/>
    <s v="Chihuahua"/>
    <n v="6"/>
    <s v="Nuevo Casas Grandes"/>
    <s v="01 636 694 3400"/>
    <s v="-"/>
    <s v="01 636 694 3400"/>
    <s v="lypuniversal@hotmail.com"/>
    <s v="N.d."/>
    <s v="Dora Elena Reza Nevárez"/>
    <s v="Propietaria"/>
    <s v="Dora Elena Reza Nevárez"/>
    <s v="Propietaria"/>
    <s v="Librería-papelería"/>
    <n v="1"/>
    <m/>
    <n v="0"/>
    <n v="0"/>
    <n v="1997"/>
    <n v="1997"/>
    <s v="General con área de especialización"/>
    <n v="1"/>
    <s v="Texto"/>
    <m/>
    <s v="No"/>
    <n v="0"/>
    <s v="No"/>
    <n v="2"/>
    <s v="No"/>
    <n v="2"/>
    <s v="Nadie"/>
    <n v="27"/>
    <n v="0"/>
    <n v="3"/>
    <n v="30"/>
    <n v="4"/>
    <n v="10"/>
    <n v="40"/>
    <n v="50"/>
    <n v="0"/>
    <n v="100"/>
    <s v="Papelería"/>
    <s v="Sí"/>
    <n v="1"/>
    <s v="Sí"/>
    <n v="1"/>
    <s v="Sí"/>
    <n v="1"/>
    <s v="Sí"/>
    <n v="1"/>
    <s v="No"/>
    <n v="2"/>
    <s v="No"/>
    <n v="2"/>
    <s v="Proyecto o empresa unipersonal"/>
    <s v="Proyecto o empresa unipersonal"/>
    <s v="sí"/>
  </r>
  <r>
    <m/>
    <s v="Terminada"/>
    <s v="Terminada. Fuera de servicio el número de teléfono, marqué el 12 de abril. El lunes, 26 de marzo, alrededor de las 11 de la mañana, contactar a la persona indicada de contestar este cuestionario. De 5 a 6 de la tarde, del 11 de enero, intentar contactar al propietario. Reenviado el 20 de octubre a las 13:16 hrs. El 3 de octubre, alrededor de las 10 de la mañana, volver a comunicarme con el señor Francisco Javier.  Teléfono descolgado o en reparación, marqué el 7 de septiembre a las 3:04 p.m. Enviado el 17 de agosto, a las 12:59 p.m."/>
    <x v="847"/>
    <n v="723"/>
    <n v="723"/>
    <s v="Librería Villasana Medellín"/>
    <s v="Francisco Javier Villasana Medellín"/>
    <s v="Matriz"/>
    <n v="1"/>
    <x v="844"/>
    <s v="Buenavista"/>
    <n v="88000"/>
    <s v="Tamaulipas"/>
    <n v="28"/>
    <s v="Nuevo Laredo"/>
    <s v="01 867 710 3319"/>
    <s v="-"/>
    <s v="01 867 710 3319"/>
    <s v="villasanamedellin@yahoo.com.mx"/>
    <s v="N.d."/>
    <s v="Francisco Javier Villasana Medellín"/>
    <s v="Propietario"/>
    <s v="Francisco Javier Villasana Medellín"/>
    <s v="Propietario"/>
    <s v="Librería"/>
    <n v="1"/>
    <m/>
    <n v="0"/>
    <n v="0"/>
    <n v="1990"/>
    <n v="1990"/>
    <s v="General"/>
    <n v="1"/>
    <m/>
    <s v=""/>
    <s v="No"/>
    <n v="0"/>
    <s v="Sí"/>
    <n v="1"/>
    <s v="No"/>
    <n v="2"/>
    <s v="Porrúa, Fernández Editores, Macmillan y Santillana"/>
    <n v="20"/>
    <n v="20"/>
    <n v="6"/>
    <n v="46"/>
    <n v="4"/>
    <n v="30"/>
    <n v="30"/>
    <n v="40"/>
    <n v="0"/>
    <n v="100"/>
    <s v="Papelería"/>
    <s v="Sí"/>
    <n v="1"/>
    <s v="No"/>
    <n v="1"/>
    <s v="No"/>
    <n v="2"/>
    <s v="No"/>
    <n v="2"/>
    <s v="No"/>
    <n v="2"/>
    <s v="No"/>
    <n v="2"/>
    <n v="200000"/>
    <s v="Proyecto o empresa unipersonal"/>
    <s v="sí"/>
  </r>
  <r>
    <m/>
    <s v="Terminada"/>
    <s v="Terminada. En esta actualización, la señorita Ana María se reservó los datos de porcentajes y la facturación anual. Conchita, no tienen e-mail. "/>
    <x v="848"/>
    <n v="725"/>
    <n v="725"/>
    <s v="Librería y Papelería ABC Escolar "/>
    <s v="Librería y Papelería ABC Escolar, S.A. de C.V."/>
    <s v="Matriz"/>
    <n v="1"/>
    <x v="845"/>
    <s v="Fracc. San Ángel"/>
    <n v="82014"/>
    <s v="Sinaloa"/>
    <n v="25"/>
    <s v="Mazatlán"/>
    <s v="01 669 982 6755"/>
    <s v="-"/>
    <s v="01 669 982 6755"/>
    <s v="N.d."/>
    <s v="N.d."/>
    <s v="Ana María León "/>
    <s v="Propietaria"/>
    <s v="Ana María León "/>
    <s v="Propietaria"/>
    <s v="Librería-papelería"/>
    <n v="3"/>
    <m/>
    <n v="0"/>
    <n v="0"/>
    <n v="1987"/>
    <n v="1987"/>
    <s v="Especializada"/>
    <n v="3"/>
    <s v="Texto"/>
    <s v="Texto"/>
    <s v="No"/>
    <n v="0"/>
    <s v="Sí"/>
    <n v="1"/>
    <s v="No"/>
    <n v="2"/>
    <s v="Porrúa"/>
    <n v="3"/>
    <n v="4"/>
    <n v="1"/>
    <n v="8"/>
    <n v="3"/>
    <n v="10"/>
    <n v="40"/>
    <n v="50"/>
    <n v="0"/>
    <n v="100"/>
    <s v="Papelería"/>
    <s v="Sí"/>
    <n v="1"/>
    <s v="Sí"/>
    <n v="1"/>
    <s v="No"/>
    <n v="2"/>
    <s v="No"/>
    <n v="2"/>
    <s v="No"/>
    <n v="2"/>
    <s v="No"/>
    <n v="2"/>
    <n v="300000"/>
    <s v="Proyecto o empresa unipersonal"/>
    <s v="no"/>
  </r>
  <r>
    <m/>
    <s v="Terminada"/>
    <s v="Terminada. El 19 de enero, de 11:00 a 12:30 hrs., intentar hablar con la persona indicada... A las 12:00 hrs., del 12 de enero, intentar comunicarme con la propietaria. Reenviado el 19 de octubre a las 5:42 p.m. El 6 de octubre a las 12:15 hrs., hablé con María Antonieta, lo revisará y lo contestará. Enviado el 14 de septiembre a las 6:33 p.m. Adriana Piscareño."/>
    <x v="849"/>
    <n v="728"/>
    <n v="728"/>
    <s v="Librería y Papelería Auxiliar del Maestro"/>
    <s v="María Antonieta Muñoz Álvarez"/>
    <s v="Matriz"/>
    <n v="1"/>
    <x v="846"/>
    <s v="Centro"/>
    <n v="20000"/>
    <s v="Aguascalientes"/>
    <n v="1"/>
    <s v="Aguascalientes"/>
    <s v="01 449 916 7558"/>
    <s v="-"/>
    <s v="01 449 916 7558"/>
    <s v="N.d."/>
    <s v="N.d."/>
    <s v="María Antonieta Muñoz Álvarez"/>
    <s v="Propietaria"/>
    <s v="María Antonieta Muñoz Álvarez"/>
    <s v="Propietaria"/>
    <s v="Librería-papelería"/>
    <n v="3"/>
    <m/>
    <n v="0"/>
    <n v="0"/>
    <n v="1977"/>
    <n v="1977"/>
    <s v="Especializada"/>
    <n v="3"/>
    <s v="Texto, libros para preescolar, primaria"/>
    <s v="Texto, Para Preescolar, Primaria"/>
    <s v="No"/>
    <n v="0"/>
    <s v="No"/>
    <n v="2"/>
    <s v="No"/>
    <n v="2"/>
    <s v="Nadie"/>
    <n v="16"/>
    <n v="0"/>
    <n v="2"/>
    <n v="18"/>
    <n v="3"/>
    <n v="5"/>
    <n v="70"/>
    <n v="25"/>
    <n v="0"/>
    <n v="100"/>
    <s v="Papelería y material didáctico"/>
    <s v="Sí"/>
    <n v="1"/>
    <s v="No"/>
    <n v="2"/>
    <s v="No"/>
    <n v="2"/>
    <s v="No"/>
    <n v="2"/>
    <s v="No"/>
    <n v="2"/>
    <s v="No"/>
    <n v="2"/>
    <s v="Proyecto o empresa unipersonal"/>
    <s v="Proyecto o empresa unipersonal"/>
    <s v="sí"/>
  </r>
  <r>
    <m/>
    <s v="Terminada"/>
    <s v="Terminada. Ya cambiaron el tipo de librería. Reenviado el 19 de octubre a las 13:19 hrs. El 28/09/2011 a las 13:35 hrs., por teléfono, hablé con la señorita Angélica y me dijo que sí recibieron la información.  El 13 de septiembre, a partir de las 10:00 a.m. El miércoles 31 de agosto, a las 13:30 hrs., de nuevo comunicarme con Angélica López, secretaria del señor José Arturo García, para que me indique si recibió el e-mail. . Enviado el 16 de agosto, a las 4:34 p.m. "/>
    <x v="850"/>
    <n v="732"/>
    <n v="732"/>
    <s v="Librería y Papelería Madero, S.A. de C.V."/>
    <s v="Librería y Papelería Madero, S.A. de C.V."/>
    <s v="Matriz"/>
    <n v="1"/>
    <x v="847"/>
    <s v="Centro"/>
    <n v="20000"/>
    <s v="Aguascalientes"/>
    <n v="1"/>
    <s v="Aguascalientes"/>
    <s v="01 449 915 6767"/>
    <s v="01 449 916 4721"/>
    <s v="01 449 916 4721"/>
    <s v="libmadags@yahoo.com.mx"/>
    <s v="N.d."/>
    <s v="Martha Valdez / Araceli Salazar"/>
    <s v="Empleadas"/>
    <s v="José Arturo García Valadez"/>
    <s v="Gerente"/>
    <s v="Librería"/>
    <n v="1"/>
    <m/>
    <n v="0"/>
    <n v="0"/>
    <n v="1972"/>
    <n v="1972"/>
    <s v="General con área de especialización"/>
    <n v="3"/>
    <s v="Texto"/>
    <s v="Texto"/>
    <s v="No"/>
    <n v="0"/>
    <s v="Sí"/>
    <n v="1"/>
    <s v="No"/>
    <n v="2"/>
    <s v="Nadie"/>
    <n v="120"/>
    <n v="0"/>
    <n v="18"/>
    <n v="138"/>
    <n v="4"/>
    <n v="80"/>
    <n v="15"/>
    <n v="5"/>
    <n v="0"/>
    <n v="100"/>
    <s v="Papelería y envoltura para regalos"/>
    <s v="Sí"/>
    <n v="1"/>
    <s v="Sí"/>
    <n v="1"/>
    <s v="Sí"/>
    <n v="2"/>
    <s v="No"/>
    <n v="2"/>
    <s v="No"/>
    <n v="2"/>
    <s v="No"/>
    <n v="2"/>
    <s v="Proyecto o empresa unipersonal"/>
    <s v="Proyecto o empresa unipersonal"/>
    <s v="no"/>
  </r>
  <r>
    <m/>
    <s v="Terminada"/>
    <s v="Terminada"/>
    <x v="851"/>
    <n v="732"/>
    <n v="732"/>
    <s v="Librería y Papelería Madero, S.A. de C.V."/>
    <s v="Librería y Papelería Madero, S.A. de C.V."/>
    <s v="Sucursal"/>
    <n v="2"/>
    <x v="848"/>
    <s v="Bosques del Prado"/>
    <n v="20120"/>
    <s v="Aguascalientes"/>
    <n v="1"/>
    <s v="Aguascalientes"/>
    <s v="01 449 914 0528"/>
    <s v="-"/>
    <s v="01 449 914 0528"/>
    <s v="libmaduniags@yahoo.com.mx"/>
    <s v="N.d."/>
    <s v="Laura Mares Martínez"/>
    <s v="Empleada"/>
    <s v="José Arturo García Valadez"/>
    <s v="Gerente"/>
    <s v="Librería"/>
    <n v="1"/>
    <m/>
    <n v="0"/>
    <n v="0"/>
    <n v="1982"/>
    <n v="1982"/>
    <s v="Especializada"/>
    <n v="3"/>
    <s v="Texto"/>
    <s v="Texto"/>
    <s v="Centro Comercial Plaza Universidad"/>
    <n v="2"/>
    <s v="Sí"/>
    <n v="1"/>
    <s v="No"/>
    <n v="2"/>
    <s v="Cambridge, Pearson y Cengage"/>
    <n v="120"/>
    <n v="0"/>
    <n v="2"/>
    <n v="122"/>
    <n v="3"/>
    <n v="55"/>
    <n v="35"/>
    <n v="10"/>
    <n v="0"/>
    <n v="100"/>
    <s v="Papelería y envoltura para regalos"/>
    <s v="Sí"/>
    <n v="1"/>
    <s v="Sí"/>
    <n v="1"/>
    <s v="Sí"/>
    <n v="2"/>
    <s v="No"/>
    <n v="2"/>
    <s v="No"/>
    <n v="2"/>
    <s v="No"/>
    <n v="2"/>
    <s v="Proyecto o empresa unipersonal"/>
    <s v="Proyecto o empresa unipersonal"/>
    <s v="sí"/>
  </r>
  <r>
    <m/>
    <s v="Terminada"/>
    <s v="Terminada. El 11 de enero, a las 11:16 a.m., me comuniqué, pero me dijeron que el propietario me regresará la llamada. Reenviado el 7 de noviembre de 2011, a las 14:05 hrs. El 1 de septiembre, a las 4:56 p.m., hablé con el señor Carlos Peralta y me comentó que no recibió el e-mail. Enviado el 17 de agosto, a las 11:10 a.m. "/>
    <x v="852"/>
    <n v="735"/>
    <n v="735"/>
    <s v="Librerías Mac"/>
    <s v="Manuel Camacho Amador"/>
    <s v="Matriz"/>
    <n v="1"/>
    <x v="849"/>
    <s v="Volcanes"/>
    <n v="72410"/>
    <s v="Puebla"/>
    <n v="21"/>
    <s v="Puebla"/>
    <s v="01 222 243 9581"/>
    <s v="-"/>
    <s v="01 222 243 9581"/>
    <s v="libromac@yahoo.com.mx"/>
    <s v="N.d."/>
    <s v="Evelyn Ramírez / Edgar Hernández"/>
    <s v="Empleada / Contador Público"/>
    <s v="Manuel Camacho Amador"/>
    <s v="Propietario"/>
    <s v="Librería"/>
    <n v="1"/>
    <m/>
    <n v="0"/>
    <n v="0"/>
    <n v="2000"/>
    <n v="2000"/>
    <s v="Especializada"/>
    <n v="3"/>
    <s v="Medicina"/>
    <s v="Medicina"/>
    <s v="No"/>
    <n v="0"/>
    <s v="Sí"/>
    <n v="1"/>
    <s v="No"/>
    <n v="2"/>
    <s v="Editorial Médica Panamericana, McGraw-Hill y El Manual Moderno Distribuidora Intersistemas"/>
    <n v="25"/>
    <n v="1"/>
    <n v="2"/>
    <n v="28"/>
    <n v="2"/>
    <n v="100"/>
    <n v="0"/>
    <n v="0"/>
    <n v="0"/>
    <n v="100"/>
    <s v="Esqueletos"/>
    <s v="Sí"/>
    <n v="1"/>
    <s v="Sí"/>
    <n v="1"/>
    <s v="No"/>
    <n v="2"/>
    <s v="No"/>
    <n v="2"/>
    <s v="No"/>
    <n v="2"/>
    <s v="No"/>
    <n v="2"/>
    <s v="Menos de 250,000"/>
    <s v="Proyecto o empresa unipersonal"/>
    <s v="no"/>
  </r>
  <r>
    <m/>
    <s v="Terminada"/>
    <s v="Terminada. El C.P. Edgar, no supo decirme con exactitud la fecha de apertura, solo recuerda que fue como a mediados de año de 2011."/>
    <x v="853"/>
    <n v="735"/>
    <n v="735"/>
    <s v="Librerías Mac"/>
    <s v="Manuel Camacho Amador"/>
    <s v="Sucursal"/>
    <n v="2"/>
    <x v="850"/>
    <s v="Santiago"/>
    <m/>
    <s v="Puebla"/>
    <n v="21"/>
    <s v="Puebla"/>
    <s v="01 222 230 2259"/>
    <s v="-"/>
    <s v="-"/>
    <s v="libromac@yahoo.com.mx / limedmac10@hotmail.com "/>
    <s v="N.d."/>
    <s v="Joel Camacho / Edgar Hernández"/>
    <s v="Encargado / Contador Público"/>
    <s v="Manuel Camacho Amador"/>
    <s v="Propietario"/>
    <s v="Librería"/>
    <n v="1"/>
    <m/>
    <n v="0"/>
    <n v="0"/>
    <n v="2011"/>
    <n v="2011"/>
    <s v="Especializada"/>
    <n v="3"/>
    <s v="Medicina"/>
    <s v="Medicina"/>
    <s v="No"/>
    <n v="0"/>
    <s v="Sí"/>
    <n v="1"/>
    <s v="No"/>
    <n v="2"/>
    <s v="Editorial Médica Panamericana, McGraw-Hill y El Manual Moderno Distribuidora Intersistemas"/>
    <n v="35"/>
    <n v="0"/>
    <n v="2"/>
    <n v="37"/>
    <n v="2"/>
    <n v="100"/>
    <n v="0"/>
    <n v="0"/>
    <n v="0"/>
    <n v="100"/>
    <s v="Esqueletos"/>
    <s v="Sí"/>
    <n v="1"/>
    <s v="Sí"/>
    <n v="1"/>
    <s v="No"/>
    <n v="2"/>
    <s v="No"/>
    <n v="2"/>
    <s v="No"/>
    <n v="2"/>
    <s v="No"/>
    <n v="2"/>
    <n v="300000"/>
    <s v="Proyecto o empresa unipersonal"/>
    <s v="no"/>
  </r>
  <r>
    <m/>
    <s v="Terminada"/>
    <s v="Terminada. De 10 a 3 de la tarde se puede localizar a la señorita Magdalena. Porque el 10 de enero a las 5:10p.m., marqué pero no me contestaron. Confirmación de recibido este mismo día… Reenviado el 8 de noviembre a las 14:11 hrs.  Por e-mail, confirmación de recibido el miércoles 17 de agosto, a las 13:44 hrs. "/>
    <x v="854"/>
    <n v="737"/>
    <n v="737"/>
    <s v="Librocentro"/>
    <s v="Salvador Ramírez Rivera"/>
    <s v="Matriz"/>
    <n v="1"/>
    <x v="851"/>
    <s v="Centro"/>
    <n v="37000"/>
    <s v="Guanajuato"/>
    <n v="11"/>
    <s v="León"/>
    <s v="01 477 716 0186"/>
    <s v="-"/>
    <s v="01 477 716 0186"/>
    <s v="salvadorlibro@prodigy.net.mx"/>
    <s v="N.d."/>
    <s v="Magdalena Toledo Sierra"/>
    <s v="Auxiliar Administrativo"/>
    <s v="Salvador Ramírez Rivera"/>
    <s v="Propietario"/>
    <s v="Librería"/>
    <n v="1"/>
    <m/>
    <n v="0"/>
    <n v="0"/>
    <n v="2002"/>
    <n v="2002"/>
    <s v="General"/>
    <n v="1"/>
    <s v="Texto"/>
    <m/>
    <s v="No"/>
    <n v="0"/>
    <s v="Sí"/>
    <n v="1"/>
    <s v="No"/>
    <n v="2"/>
    <s v="Nirvana "/>
    <n v="75"/>
    <n v="100"/>
    <n v="8"/>
    <n v="183"/>
    <n v="6"/>
    <n v="15"/>
    <n v="85"/>
    <n v="0"/>
    <n v="0"/>
    <n v="100"/>
    <s v="Conferencias"/>
    <s v="Sí"/>
    <n v="1"/>
    <s v="Sí"/>
    <n v="1"/>
    <s v="No"/>
    <n v="2"/>
    <s v="No"/>
    <n v="2"/>
    <s v="No"/>
    <n v="2"/>
    <s v="No"/>
    <n v="2"/>
    <n v="1000000"/>
    <s v="Micro"/>
    <s v="sí"/>
  </r>
  <r>
    <m/>
    <s v="Terminada"/>
    <s v="Terminada. Confirmación de recibido este mismo día… Reenviado el 7 de noviembre a las 14:21 hrs. Confirmación de recibido el miércoles 17 de agosto, a las 11:26 hrs."/>
    <x v="855"/>
    <n v="738"/>
    <n v="738"/>
    <s v="Libros de Derecho y Fiscal"/>
    <s v="Isaura Josefina Lazcano Garza"/>
    <s v="Matriz"/>
    <n v="1"/>
    <x v="852"/>
    <s v="Centro"/>
    <n v="64000"/>
    <s v="Nuevo León"/>
    <n v="19"/>
    <s v="Monterrey"/>
    <s v="01 81 8343 9660"/>
    <s v="-"/>
    <s v="01 81 8343 9660"/>
    <s v="librosdederecho@prodigy.net.mx"/>
    <s v="N.d."/>
    <s v="Isaura Josefina Lazcano Garza"/>
    <s v="Propietaria"/>
    <s v="Isaura Josefina Lazcano Garza"/>
    <s v="Propietaria"/>
    <s v="Librería"/>
    <n v="1"/>
    <m/>
    <n v="0"/>
    <n v="0"/>
    <n v="1980"/>
    <n v="1980"/>
    <s v="Especializada"/>
    <n v="3"/>
    <s v="Derecho"/>
    <s v="Derecho"/>
    <s v="No"/>
    <n v="0"/>
    <s v="No"/>
    <n v="2"/>
    <s v="No"/>
    <n v="2"/>
    <s v="Nadie"/>
    <n v="40"/>
    <n v="40"/>
    <n v="6"/>
    <n v="86"/>
    <n v="1"/>
    <n v="50"/>
    <n v="0"/>
    <n v="50"/>
    <n v="0"/>
    <n v="100"/>
    <s v="Cds de leyes y formularios. Entrega de libros a domicilio"/>
    <s v="Sí"/>
    <n v="1"/>
    <s v="Sí"/>
    <n v="1"/>
    <s v="Sí"/>
    <n v="1"/>
    <s v="No"/>
    <n v="2"/>
    <s v="No"/>
    <n v="2"/>
    <s v="No"/>
    <n v="2"/>
    <n v="800000"/>
    <s v="Proyecto o empresa unipersonal"/>
    <s v="no"/>
  </r>
  <r>
    <m/>
    <s v="Terminada"/>
    <s v="Terminada. Reenviado el 24 de octubre a las 12:20 hrs. "/>
    <x v="856"/>
    <n v="744"/>
    <n v="744"/>
    <s v="Centro de Evaluación Psicométrica"/>
    <s v="Asesoría y Educación para el Trabajo, S.C."/>
    <s v="Matriz"/>
    <n v="1"/>
    <x v="853"/>
    <s v="Centro"/>
    <n v="78000"/>
    <s v="San Luis Potosí"/>
    <n v="24"/>
    <s v="San Luis Potosí"/>
    <s v="01 444 812 4547"/>
    <s v="01 444 129 7046"/>
    <s v="01 444 129 7046"/>
    <s v="ayept@prodigy.net.mx"/>
    <s v="N.d."/>
    <s v="Socorro Martínez"/>
    <s v="Psicóloga"/>
    <s v="María Asunción López Chávez"/>
    <s v="Administradora"/>
    <s v="Librería"/>
    <n v="1"/>
    <m/>
    <n v="0"/>
    <n v="0"/>
    <n v="1996"/>
    <n v="1996"/>
    <s v="Especializada"/>
    <n v="3"/>
    <s v="Psicometría y Psicología"/>
    <s v="Psicometría y Psicología"/>
    <s v="No"/>
    <n v="0"/>
    <s v="Sí"/>
    <n v="1"/>
    <s v="No"/>
    <n v="2"/>
    <s v="Nadie"/>
    <n v="72"/>
    <n v="0"/>
    <n v="8"/>
    <n v="80"/>
    <n v="4"/>
    <n v="40"/>
    <n v="0"/>
    <n v="0"/>
    <n v="60"/>
    <n v="100"/>
    <s v="Evaluación Psicométrica"/>
    <s v="Sí"/>
    <n v="1"/>
    <s v="Sí"/>
    <n v="1"/>
    <s v="Sí"/>
    <n v="1"/>
    <s v="Sí"/>
    <n v="2"/>
    <s v="No"/>
    <n v="2"/>
    <s v="No"/>
    <n v="2"/>
    <n v="450000"/>
    <s v="Proyecto o empresa unipersonal"/>
    <s v="no"/>
  </r>
  <r>
    <m/>
    <s v="Terminada"/>
    <s v="Terminada. El lunes, 26 de marzo, como a las 13:00 hrs., contactar al señor Óscar... Después de las 4:30 de la tarde, volver a llamar... A las 13:00 hrs., del 11 de enero, intentar comunicarme con el administrador. Reenviado el 1 de noviembre a las 4:31 p.m. Reenviado el 12 de septiembre, a las 14:55 hrs. Hoy, 24 de agosto, a partir de las 13:00 hrs., volver a llamar. El primer número de teléfono no existe."/>
    <x v="857"/>
    <n v="750"/>
    <n v="750"/>
    <s v="Credi Libros Gil de Puebla"/>
    <s v="Credi Libros Gil de Puebla, S.A de C.V."/>
    <s v="Matriz"/>
    <n v="1"/>
    <x v="854"/>
    <s v="Villa Encantada"/>
    <n v="72440"/>
    <s v="Puebla"/>
    <n v="21"/>
    <s v="Puebla"/>
    <s v="01 222 245 9885"/>
    <s v="01 222 233 2025"/>
    <s v="01 222 233 2025"/>
    <s v="credilibrosgilpuebla@hotmail.com"/>
    <s v="N.d."/>
    <s v="Óscar Gil Vega"/>
    <s v="Director Administrativo"/>
    <s v="Óscar Gil Vega"/>
    <s v="Director Administrativo"/>
    <s v="Librería"/>
    <n v="1"/>
    <m/>
    <n v="0"/>
    <n v="0"/>
    <n v="1975"/>
    <n v="1975"/>
    <s v="Especializada"/>
    <n v="3"/>
    <s v="Enciclopedias"/>
    <s v="Enciclopedias"/>
    <s v="No"/>
    <n v="0"/>
    <s v="Sí"/>
    <n v="1"/>
    <s v="No"/>
    <n v="2"/>
    <s v="Larousse, Océano y Planeta "/>
    <n v="8"/>
    <n v="50"/>
    <n v="60"/>
    <n v="118"/>
    <n v="5"/>
    <n v="97"/>
    <n v="0"/>
    <n v="0"/>
    <n v="3"/>
    <n v="100"/>
    <s v="Cursos de ventas "/>
    <s v="Sí"/>
    <n v="1"/>
    <s v="Sí"/>
    <n v="1"/>
    <s v="Sí"/>
    <n v="1"/>
    <s v="Sí"/>
    <n v="1"/>
    <s v="No"/>
    <n v="2"/>
    <s v="No"/>
    <n v="2"/>
    <n v="5066836"/>
    <s v="Micro"/>
    <s v="no"/>
  </r>
  <r>
    <m/>
    <s v="Terminada"/>
    <s v="Terminada. Reenviado el 1 de noviembre a las 5:07 p.m. Reenviado el 27 de septiembre, a las 12:06 p.m.  El señor Rafael, esta muy molesto, pues las editoriales están acaparando la venta de libros en las escuelas y a eso se le llama una competencia desleal. De 5 a 20:00 hrs. De 9:a 12:00 hrs. Xóchitl López, me comentó que tengo que hablar directamente con el señor Gálvez.  Enviado el 16 de agosto, a las 3:07 p.m. "/>
    <x v="858"/>
    <n v="752"/>
    <n v="752"/>
    <s v="Difusora del Libro y Papelería Mérida"/>
    <s v="Rafael Gálvez Espinoza"/>
    <s v="Matriz"/>
    <n v="1"/>
    <x v="855"/>
    <s v="Zona Centro"/>
    <n v="22000"/>
    <s v="Baja California"/>
    <n v="2"/>
    <s v="Tijuana"/>
    <s v="01 664 688 1194"/>
    <s v="01 664 685 5695"/>
    <s v="01 664 688 1194"/>
    <s v="elcriptograma@yahoo.com"/>
    <s v="N.d."/>
    <s v="Rafael Gálvez Espinoza"/>
    <s v="Propietario"/>
    <s v="Rafael Gálvez Espinoza"/>
    <s v="Propietario"/>
    <s v="Librería-papelería"/>
    <n v="3"/>
    <m/>
    <n v="0"/>
    <n v="0"/>
    <n v="1985"/>
    <n v="1985"/>
    <s v="General"/>
    <n v="3"/>
    <m/>
    <s v=""/>
    <s v="No"/>
    <n v="0"/>
    <s v="Sí"/>
    <n v="1"/>
    <s v="No"/>
    <n v="2"/>
    <s v="Randon House Mondadori"/>
    <n v="15"/>
    <n v="0"/>
    <n v="6"/>
    <n v="21"/>
    <n v="3"/>
    <n v="10"/>
    <n v="0"/>
    <n v="90"/>
    <n v="0"/>
    <n v="100"/>
    <s v="Papelería"/>
    <s v="Sí"/>
    <n v="1"/>
    <s v="Sí"/>
    <n v="2"/>
    <s v="No"/>
    <n v="2"/>
    <s v="No"/>
    <n v="2"/>
    <s v="No"/>
    <n v="2"/>
    <s v="No"/>
    <n v="2"/>
    <n v="500000"/>
    <s v="Proyecto o empresa unipersonal"/>
    <s v="sí"/>
  </r>
  <r>
    <m/>
    <s v="Terminada"/>
    <s v="Terminada. El miércoles, 21 de marzo, intentar hablar con el señor Rodolfo, pues el 13 de marzo, llamé pero me dijeron que el señor León, estaba de viaje y  la persona que atendió la llamada me solicitó los datos de  CANIEM para dárselos al propietario. Alrededor de las 13:30 hrs., del 11 de enero, intentar comunicarme con el propietario. Reenviado el 26 de octubre a las 12:37 hrs. Por e-mail, confirmación de recibido, el martes 23 de agosto, a las 9:32 p.m. Reenviado el lunes 22 de agosto, a las 5:18 p.m."/>
    <x v="859"/>
    <n v="758"/>
    <n v="758"/>
    <s v="A.B. Libros"/>
    <s v="Rodolfo León Martínez"/>
    <s v="Matriz"/>
    <n v="1"/>
    <x v="856"/>
    <s v="Agrícola Oriental"/>
    <s v="08500"/>
    <s v="Distrito Federal"/>
    <n v="9"/>
    <s v="Iztacalco"/>
    <s v="5758 4834"/>
    <s v="5701 3672"/>
    <s v="5701 3672"/>
    <s v="ablibros@prodigy.net.mx"/>
    <s v="N.d."/>
    <s v="Rodolfo León Martínez"/>
    <s v="Propietario"/>
    <s v="Rodolfo León Martínez"/>
    <s v="Propietario"/>
    <s v="Librería"/>
    <n v="1"/>
    <m/>
    <n v="0"/>
    <n v="0"/>
    <n v="1989"/>
    <n v="1989"/>
    <s v="General"/>
    <n v="1"/>
    <m/>
    <s v=""/>
    <s v="No"/>
    <n v="0"/>
    <s v="Sí"/>
    <n v="1"/>
    <s v="No"/>
    <n v="2"/>
    <s v="Colofón, Porrúa, Planeta, McGraw-Hill, Océano y Random House Mondadori"/>
    <n v="40"/>
    <n v="40"/>
    <n v="10"/>
    <n v="90"/>
    <n v="1"/>
    <n v="80"/>
    <n v="10"/>
    <n v="0"/>
    <n v="10"/>
    <n v="100"/>
    <s v="Servicio: Valuación de bibliotecas"/>
    <s v="Sí"/>
    <n v="1"/>
    <s v="Sí"/>
    <n v="1"/>
    <s v="Sí"/>
    <n v="1"/>
    <s v="No"/>
    <n v="2"/>
    <s v="No"/>
    <n v="2"/>
    <s v="No"/>
    <n v="2"/>
    <n v="625000"/>
    <s v="Proyecto o empresa unipersonal"/>
    <s v="sí"/>
  </r>
  <r>
    <m/>
    <s v="Terminada"/>
    <s v="Terminada. Reenviado el 5 de octubre a las 14:19 hrs. El 24 de agosto, a las 12:46 hrs., hablé con el señor Edgar y me comentó que ha tenido mucho trabajo y, por ello, no lo ha revisado el e-mail. Enviado el 16 de agosto, a las 3:07 p.m. "/>
    <x v="860"/>
    <n v="762"/>
    <n v="762"/>
    <s v="Librería Alemana"/>
    <s v="Edgar Javier Vázquez Salazar"/>
    <s v="Matriz"/>
    <n v="1"/>
    <x v="857"/>
    <s v="El Carmen"/>
    <n v="72530"/>
    <s v="Puebla"/>
    <n v="21"/>
    <s v="Puebla"/>
    <s v="01 222 243 6614"/>
    <s v="-"/>
    <s v="01 222 243 6614"/>
    <s v="edgard10javier@hotmail.com"/>
    <s v="N.d."/>
    <s v="Edgar Javier Vázquez Salazar"/>
    <s v="Propietario"/>
    <s v="Edgar Javier Vázquez Salazar"/>
    <s v="Propietario"/>
    <s v="Librería"/>
    <n v="1"/>
    <m/>
    <n v="0"/>
    <n v="0"/>
    <n v="1976"/>
    <n v="1976"/>
    <s v="General"/>
    <n v="1"/>
    <s v="Texto"/>
    <m/>
    <s v="No"/>
    <n v="0"/>
    <s v="Sí"/>
    <n v="1"/>
    <s v="No"/>
    <n v="2"/>
    <s v="Porrúa, Cajicas y Trillas"/>
    <n v="8"/>
    <n v="0"/>
    <n v="6"/>
    <n v="14"/>
    <n v="1"/>
    <n v="30"/>
    <n v="70"/>
    <n v="0"/>
    <n v="0"/>
    <n v="100"/>
    <s v="no"/>
    <s v="No"/>
    <n v="2"/>
    <s v="No"/>
    <n v="2"/>
    <s v="No"/>
    <n v="2"/>
    <s v="No"/>
    <n v="2"/>
    <s v="No"/>
    <n v="2"/>
    <s v="No"/>
    <n v="2"/>
    <n v="900000"/>
    <s v="N.d."/>
    <s v="no"/>
  </r>
  <r>
    <m/>
    <s v="Terminada"/>
    <s v="Terminada. Enviar la información por fax, hablé con el señor Víctor el 21 de septiembre a las 12:22 p.m. No tiene e-mail"/>
    <x v="861"/>
    <n v="763"/>
    <n v="763"/>
    <s v="Librería Alfaro Abigail"/>
    <s v="Víctor Alfaro Trejo"/>
    <s v="Matriz"/>
    <n v="1"/>
    <x v="858"/>
    <s v="Centro"/>
    <s v="06000"/>
    <s v="Distrito Federal"/>
    <n v="9"/>
    <s v="Cuauhtémoc"/>
    <s v="5512 4419"/>
    <s v="044 55 2491 3960"/>
    <s v="N.d."/>
    <s v="N.d."/>
    <s v="N.d."/>
    <s v="Víctor Alfaro Trejo"/>
    <s v="Propietario"/>
    <s v="Víctor Alfaro Trejo"/>
    <s v="Propietario"/>
    <s v="Librería"/>
    <n v="1"/>
    <m/>
    <n v="0"/>
    <n v="0"/>
    <n v="2006"/>
    <n v="2006"/>
    <s v="General con área de especialización"/>
    <n v="2"/>
    <s v="Electrónica, electricidad, oficios, computación"/>
    <s v="Electrónica, Electricidad, Oficios, Computación"/>
    <s v="Centro Comercial &quot;Centrónico&quot;"/>
    <n v="2"/>
    <s v="Sí"/>
    <n v="1"/>
    <s v="No"/>
    <n v="2"/>
    <s v="Centro Japonés, Alfa y Omega y, Limusa"/>
    <n v="10"/>
    <n v="0"/>
    <n v="2"/>
    <n v="12"/>
    <n v="1"/>
    <n v="70"/>
    <n v="30"/>
    <n v="0"/>
    <n v="0"/>
    <n v="100"/>
    <s v="no"/>
    <s v="Sí"/>
    <n v="1"/>
    <s v="Sí"/>
    <n v="1"/>
    <s v="No"/>
    <n v="2"/>
    <s v="No"/>
    <n v="2"/>
    <s v="No"/>
    <n v="2"/>
    <s v="No"/>
    <n v="2"/>
    <s v="Menos de 250,000"/>
    <s v="Proyecto o empresa unipersonal"/>
    <s v="sí"/>
  </r>
  <r>
    <m/>
    <s v="Terminada"/>
    <s v="Terminada. El 11 de enero, María Esther, me apoyó con la actualización, pero quedó pendiente la facturación anual, la cual se la solicité por e-mail. Reenviado el 3 de noviembre y el 30 de agosto, a las 14:05 hrs. Evelia Flores, secretaria de… Enviado el 16 de agosto, a las 4:56 p.m. "/>
    <x v="862"/>
    <n v="764"/>
    <n v="764"/>
    <s v="Librería Andrea y Andre"/>
    <s v="Andrea y Andre, S.A. de C.V."/>
    <s v="Matriz"/>
    <n v="1"/>
    <x v="859"/>
    <s v="Centro"/>
    <n v="98000"/>
    <s v="Zacatecas"/>
    <n v="32"/>
    <s v="Zacatecas"/>
    <s v="01 492 924 2292"/>
    <s v="-"/>
    <s v="01 492 924 2292"/>
    <s v="libreria_andre_a@yahoo.com.mx"/>
    <s v="N.d."/>
    <s v="Evelia Flores"/>
    <s v="Empleada"/>
    <s v="María Esther Cárdenas Pérez"/>
    <s v="Propietaria"/>
    <s v="Librería"/>
    <n v="1"/>
    <m/>
    <n v="0"/>
    <n v="0"/>
    <n v="1992"/>
    <n v="1992"/>
    <s v="General"/>
    <n v="1"/>
    <m/>
    <s v=""/>
    <s v="No"/>
    <n v="0"/>
    <s v="Sí"/>
    <n v="1"/>
    <s v="No"/>
    <n v="2"/>
    <s v="Anagrama, FCE, Planeta, Trillas, Era, Siglo XXI, Random House Mondadori, Colofón, Sexto Piso y Almadía"/>
    <n v="20"/>
    <n v="6"/>
    <n v="6"/>
    <n v="32"/>
    <n v="6"/>
    <n v="90"/>
    <n v="0"/>
    <n v="10"/>
    <n v="0"/>
    <n v="100"/>
    <s v="Audio-libros, revistas y cds"/>
    <s v="Sí"/>
    <n v="1"/>
    <s v="Sí"/>
    <n v="1"/>
    <s v="Sí"/>
    <n v="1"/>
    <s v="Sí"/>
    <n v="1"/>
    <s v="No"/>
    <n v="2"/>
    <s v="No"/>
    <n v="2"/>
    <s v="Proyecto o empresa unipersonal"/>
    <s v="Proyecto o empresa unipersonal"/>
    <s v="sí"/>
  </r>
  <r>
    <m/>
    <s v="Terminada"/>
    <s v="Terminada. Rebotado, en la dirección electrónica de droberts…) Reenviado el 4 de octubre a las 14:35 hrs. Carmen Vázquez, Empleada. Le dará el recado al señor David Alan. Llamé el 21/09/2011 a las 12:12 p.m. 23/08/2011 a las 12:28 hrs. "/>
    <x v="863"/>
    <n v="766"/>
    <n v="766"/>
    <s v="Librería Arcoiris"/>
    <s v="David Alan Roberts Delancy"/>
    <s v="Matriz"/>
    <n v="1"/>
    <x v="860"/>
    <s v="Centro"/>
    <n v="20000"/>
    <s v="Aguascalientes"/>
    <n v="1"/>
    <s v="Aguascalientes"/>
    <s v="01 449 146 6480"/>
    <s v="01 449 146 6481"/>
    <s v="01 449 146 6481"/>
    <s v="arcoiris_ags@hotmail.com"/>
    <s v="N.d."/>
    <s v="María Félix Gómez"/>
    <s v="Empleada"/>
    <s v="David Alan Robert "/>
    <s v="Propietario"/>
    <s v="Librería"/>
    <n v="1"/>
    <m/>
    <n v="0"/>
    <n v="0"/>
    <n v="1994"/>
    <n v="1994"/>
    <s v="Especializada"/>
    <n v="3"/>
    <s v="Religión Cristiana"/>
    <s v="Religión Cristiana"/>
    <s v="No"/>
    <n v="0"/>
    <s v="Sí"/>
    <n v="1"/>
    <s v="No"/>
    <n v="2"/>
    <s v="Maranatha, Vida y Grupo Nelson"/>
    <n v="28"/>
    <n v="1"/>
    <n v="2"/>
    <n v="31"/>
    <n v="3"/>
    <n v="80"/>
    <n v="0"/>
    <n v="20"/>
    <n v="0"/>
    <n v="100"/>
    <s v="Discos, playeras, calcomanías, tazas, pulseras, pergaminos, etcétera "/>
    <s v="Sí"/>
    <n v="1"/>
    <s v="Sí"/>
    <n v="1"/>
    <s v="Sí"/>
    <n v="1"/>
    <s v="No"/>
    <n v="2"/>
    <s v="No"/>
    <n v="0"/>
    <s v="No"/>
    <n v="0"/>
    <s v="N.d."/>
    <s v="N.d."/>
    <s v="sí"/>
  </r>
  <r>
    <m/>
    <s v="Terminada"/>
    <s v="Terminada. Según, Rosalinda, bajó la facturación del año 2010."/>
    <x v="864"/>
    <n v="766"/>
    <n v="766"/>
    <s v="Librería Arcoiris"/>
    <s v="David Alan Roberts Delancy"/>
    <s v="Sucursal"/>
    <n v="2"/>
    <x v="861"/>
    <s v="Vistas del Sol"/>
    <n v="20266"/>
    <s v="Aguascalientes"/>
    <n v="1"/>
    <s v="Aguascalientes"/>
    <s v="01 449 917 7740"/>
    <s v="-"/>
    <s v="N.d."/>
    <s v="N.d."/>
    <s v="N.d."/>
    <s v="Rosalinda Gamboa Torres"/>
    <s v="Encargada"/>
    <s v="David Alan Roberts Delancy"/>
    <s v="Propietario"/>
    <s v="Librería"/>
    <n v="1"/>
    <m/>
    <n v="0"/>
    <n v="0"/>
    <n v="2001"/>
    <n v="2001"/>
    <s v="Especializada"/>
    <n v="3"/>
    <s v="Religión Cristiana"/>
    <s v="Religión Cristiana"/>
    <s v="No"/>
    <n v="0"/>
    <s v="Sí"/>
    <n v="1"/>
    <s v="No"/>
    <n v="2"/>
    <s v="Maranatha, Vida y Grupo Nelson"/>
    <n v="40"/>
    <n v="0"/>
    <n v="2"/>
    <n v="42"/>
    <n v="1"/>
    <n v="70"/>
    <n v="0"/>
    <n v="30"/>
    <n v="0"/>
    <n v="100"/>
    <s v="Discos, películas, calcomanías, llaveros, collares, pergaminos, separadores de libros y relojes"/>
    <s v="Sí"/>
    <n v="1"/>
    <s v="Sí"/>
    <n v="1"/>
    <s v="Sí"/>
    <n v="1"/>
    <s v="Sí"/>
    <n v="1"/>
    <s v="No"/>
    <n v="2"/>
    <s v="No"/>
    <n v="2"/>
    <n v="219000"/>
    <s v="Proyecto o empresa unipersonal"/>
    <s v="sí"/>
  </r>
  <r>
    <m/>
    <s v="Terminada"/>
    <s v="Terminada"/>
    <x v="865"/>
    <n v="766"/>
    <n v="766"/>
    <s v="Librería Arcoiris"/>
    <s v="David Alan Roberts Delancy"/>
    <s v="Sucursal"/>
    <n v="2"/>
    <x v="862"/>
    <s v="Centro"/>
    <n v="98700"/>
    <s v="Zacatecas"/>
    <n v="32"/>
    <s v="Zacatecas"/>
    <s v="01 492 922 1460"/>
    <s v="-"/>
    <s v="N.d."/>
    <s v="N.d."/>
    <s v="N.d."/>
    <s v="Cristina Cifuentes"/>
    <s v="Empleada"/>
    <s v="David Alan Roberts Delancy"/>
    <s v="Propietario"/>
    <s v="Librería"/>
    <n v="1"/>
    <m/>
    <n v="0"/>
    <n v="0"/>
    <d v="1992-02-01T00:00:00"/>
    <n v="1992"/>
    <s v="Especializada"/>
    <n v="3"/>
    <s v="Religión Cristiana"/>
    <s v="Religión Cristiana"/>
    <s v="No"/>
    <n v="0"/>
    <s v="Sí"/>
    <n v="1"/>
    <s v="No"/>
    <n v="2"/>
    <s v="Maranatha, Vida y Grupo Nelson"/>
    <n v="12"/>
    <n v="2.5"/>
    <n v="4"/>
    <n v="18.5"/>
    <n v="1"/>
    <n v="90"/>
    <n v="0"/>
    <n v="10"/>
    <n v="0"/>
    <n v="100"/>
    <s v="Cds, cuadros, playeras, pulseras, llaveros, anillos, tazas, pergaminos, separadores de libros, forros para biblias y panderos"/>
    <s v="Sí"/>
    <n v="1"/>
    <s v="Sí"/>
    <n v="1"/>
    <s v="Sí"/>
    <n v="1"/>
    <s v="Sí"/>
    <n v="1"/>
    <s v="No"/>
    <n v="2"/>
    <s v="No"/>
    <n v="2"/>
    <s v="N.d."/>
    <s v="N.d."/>
    <s v="sí"/>
  </r>
  <r>
    <m/>
    <s v="Terminada"/>
    <s v="Terminada"/>
    <x v="866"/>
    <n v="766"/>
    <n v="766"/>
    <s v="Librería Arcoiris"/>
    <s v="David Alan Roberts Delancy"/>
    <s v="Sucursal"/>
    <n v="2"/>
    <x v="863"/>
    <s v="Centro"/>
    <n v="37000"/>
    <s v="Guanajuato"/>
    <n v="11"/>
    <s v="León"/>
    <s v="01 477 716 1108"/>
    <s v="-"/>
    <s v="-"/>
    <s v="arcoirisleon@hotmail.com"/>
    <s v="N.d."/>
    <s v="Hortensia López"/>
    <s v="Empleada"/>
    <s v="David Alan Roberts Delancy"/>
    <s v="Propietario"/>
    <s v="Librería"/>
    <n v="1"/>
    <m/>
    <n v="0"/>
    <n v="0"/>
    <d v="1993-01-10T00:00:00"/>
    <n v="1993"/>
    <s v="Especializada"/>
    <n v="3"/>
    <s v="Religión Cristiana"/>
    <s v="Religión Cristiana"/>
    <s v="No"/>
    <n v="0"/>
    <s v="Sí"/>
    <n v="1"/>
    <s v="No"/>
    <n v="2"/>
    <s v="Maranatha, Vida y Grupo Nelson"/>
    <n v="32"/>
    <n v="0"/>
    <n v="1"/>
    <n v="33"/>
    <n v="3"/>
    <n v="70"/>
    <n v="0"/>
    <n v="30"/>
    <n v="0"/>
    <n v="100"/>
    <s v="Discos, películas, calcomanías, llaveros, collares, pergaminos y separadores de libros"/>
    <s v="Sí"/>
    <n v="1"/>
    <s v="Sí"/>
    <n v="1"/>
    <s v="Sí"/>
    <n v="1"/>
    <s v="No"/>
    <n v="2"/>
    <s v="No"/>
    <n v="2"/>
    <s v="No"/>
    <n v="2"/>
    <s v="N.d."/>
    <s v="N.d."/>
    <s v="sí"/>
  </r>
  <r>
    <m/>
    <s v="Terminada"/>
    <s v="Terminada. Reenviado a la dirección electrónica del C.P. José Chávez, el 1 de noviembre a las 3:00 p.m. Rebotado al e-mail de betania...  Reenviado el 1 de noviembre a las 14:43 hrs. Reenviado el 27 de septiembre a las 11:50 a.m. El lunes 12 de septiembre, volver a llamar para contactar al C.P. Él se puede localilzar de las 9 a las 11:30 de la mañana. Abigail. El 18 de agosto, volver a llamar para contactar a estas personas…"/>
    <x v="867"/>
    <n v="768"/>
    <n v="768"/>
    <s v="Librería Betania"/>
    <s v="Librería Betania, S.A."/>
    <s v="Matriz"/>
    <n v="1"/>
    <x v="864"/>
    <s v="Centro"/>
    <n v="64000"/>
    <s v="Nuevo León"/>
    <n v="19"/>
    <s v="Monterrey"/>
    <s v="01 81 8342 2823"/>
    <s v="-"/>
    <s v="01 81 8342 2823"/>
    <s v="betania@libreriabetania.com"/>
    <s v="www.libreriabetania.com"/>
    <s v="José Chávez"/>
    <s v="Administrador"/>
    <s v="David Cochrane "/>
    <s v="Responsable"/>
    <s v="Librería"/>
    <n v="1"/>
    <m/>
    <n v="0"/>
    <n v="0"/>
    <n v="1974"/>
    <n v="1974"/>
    <s v="Especializada"/>
    <n v="3"/>
    <s v="Religión, enfoque bíblico"/>
    <s v="Religión, Enfoque Bíblico"/>
    <s v="No"/>
    <n v="0"/>
    <s v="Sí"/>
    <n v="1"/>
    <s v="Sí"/>
    <n v="1"/>
    <s v="Editorial Vida y Spanish House"/>
    <n v="70"/>
    <n v="70"/>
    <n v="18"/>
    <n v="158"/>
    <n v="10"/>
    <n v="100"/>
    <n v="0"/>
    <n v="0"/>
    <n v="0"/>
    <n v="100"/>
    <s v="no"/>
    <s v="Sí"/>
    <n v="1"/>
    <s v="Sí"/>
    <n v="1"/>
    <s v="Sí"/>
    <n v="1"/>
    <s v="Sí"/>
    <n v="1"/>
    <s v="Sí"/>
    <n v="1"/>
    <s v="Sí"/>
    <n v="1"/>
    <s v="Pequeña"/>
    <s v="Pequeña"/>
    <s v="sí"/>
  </r>
  <r>
    <m/>
    <s v="Terminada"/>
    <s v="Terminada. El señor Javier Bolaños, cambió el nombre comercial. Reenviado el 6 de octubre a las 12:38 hrs. Enviado el 21 de septiembre a las 12:27 p.m.  No tiene e-mail"/>
    <x v="868"/>
    <n v="770"/>
    <n v="770"/>
    <s v="Librería Bolcar"/>
    <s v="Javier Bolaños Acevedo"/>
    <s v="Matriz"/>
    <n v="1"/>
    <x v="865"/>
    <s v="Infonavit Norte"/>
    <n v="54720"/>
    <s v="México"/>
    <n v="15"/>
    <s v="Cuautitlán Izcalli"/>
    <s v="5880 1859"/>
    <s v="-"/>
    <s v="5880 1859"/>
    <s v="libreriabolcar@hotmail.com"/>
    <s v="N.d."/>
    <s v="Javier Bolaños Acevedo"/>
    <s v="Propietario"/>
    <s v="Javier Bolaños Acevedo"/>
    <s v="Propietario"/>
    <s v="Librería"/>
    <n v="1"/>
    <m/>
    <n v="0"/>
    <n v="0"/>
    <n v="1993"/>
    <n v="1993"/>
    <s v="General"/>
    <n v="1"/>
    <m/>
    <s v=""/>
    <s v="Plaza Sol y/o Mercado del Carmen"/>
    <n v="2"/>
    <s v="Sí"/>
    <n v="1"/>
    <s v="No"/>
    <n v="2"/>
    <s v="Porrúa, Trillas y Limusa"/>
    <n v="30"/>
    <n v="30"/>
    <n v="2"/>
    <n v="62"/>
    <n v="6"/>
    <n v="40"/>
    <n v="60"/>
    <n v="0"/>
    <n v="0"/>
    <n v="100"/>
    <s v="no"/>
    <s v="Sí"/>
    <n v="1"/>
    <s v="No"/>
    <n v="1"/>
    <s v="No"/>
    <n v="2"/>
    <s v="No"/>
    <n v="2"/>
    <s v="No"/>
    <n v="2"/>
    <s v="No"/>
    <n v="2"/>
    <n v="600000"/>
    <s v="Proyecto o empresa unipersonal"/>
    <s v="no"/>
  </r>
  <r>
    <m/>
    <s v="Terminada"/>
    <s v="Terminada. La apertura de esta librería fue en mayo de 2011. "/>
    <x v="869"/>
    <n v="770"/>
    <n v="770"/>
    <s v="Librería Bolcar"/>
    <s v="Javier Bolaños Acevedo"/>
    <s v="Sucursal"/>
    <n v="2"/>
    <x v="866"/>
    <s v="El Vergel"/>
    <n v="55700"/>
    <s v="México"/>
    <m/>
    <s v="Coacalco de Berriozábal"/>
    <s v="1542 0650"/>
    <s v="-"/>
    <s v="1542 0650"/>
    <s v="-"/>
    <s v="N.d."/>
    <s v="Georgina"/>
    <s v="Encargada"/>
    <s v="Javier Bolaños Acevedo"/>
    <s v="Propietario"/>
    <s v="Librería"/>
    <n v="1"/>
    <m/>
    <n v="0"/>
    <n v="0"/>
    <n v="2011"/>
    <d v="1905-07-03T00:00:00"/>
    <s v="General"/>
    <n v="1"/>
    <m/>
    <m/>
    <s v="No"/>
    <n v="0"/>
    <s v="Sí"/>
    <n v="1"/>
    <s v="No"/>
    <n v="2"/>
    <s v="Porrúa, Trillas y Limusa"/>
    <n v="5"/>
    <n v="0"/>
    <n v="10"/>
    <n v="15"/>
    <n v="1"/>
    <n v="40"/>
    <n v="60"/>
    <n v="0"/>
    <n v="0"/>
    <n v="100"/>
    <s v="no"/>
    <s v="Sí"/>
    <n v="1"/>
    <s v="No"/>
    <n v="1"/>
    <s v="No"/>
    <n v="2"/>
    <s v="No"/>
    <n v="2"/>
    <s v="No"/>
    <n v="2"/>
    <s v="No"/>
    <n v="2"/>
    <n v="150000"/>
    <m/>
    <s v="no"/>
  </r>
  <r>
    <m/>
    <s v="Terminada"/>
    <s v="Terminada. El 16 de enero a las 14:26 hrs., llamé pero estaba la contestadora. Reenviado el 4 de octubre a las 3:05 p.m. El lunes 29 de agosto, alrededor de las 14:00 hrs., otra vez comunicarme con Gabriela Cisneros, para saber si ya tuvieron oportunidad de ver el e-mail que envié. "/>
    <x v="870"/>
    <n v="772"/>
    <n v="772"/>
    <s v="Librería Británica"/>
    <s v="Británica Cultura y Servicio, S.A. de C.V."/>
    <s v="Matriz"/>
    <n v="1"/>
    <x v="867"/>
    <s v="Los Volcanes"/>
    <n v="72410"/>
    <s v="Puebla"/>
    <n v="21"/>
    <s v="Puebla"/>
    <s v="01 222 296 7337"/>
    <s v="01 222 296 7338"/>
    <s v="01 222 237 4705"/>
    <s v="britanicapuebla@hotmail.com / libreriabritanica@prodigy.net.mx / britpue@prodigy.net.mx"/>
    <s v="www.libreriabritanica.com"/>
    <s v="Jorge Armando Morales / Juan Orduña Aguiler"/>
    <s v="Gerente / Atención a clientes"/>
    <s v="Jorge Armando Morales "/>
    <s v="Gerente"/>
    <s v="Librería"/>
    <n v="1"/>
    <m/>
    <n v="0"/>
    <n v="0"/>
    <n v="2004"/>
    <n v="2004"/>
    <s v="Especializada"/>
    <n v="3"/>
    <s v="Inglés"/>
    <s v="Inglés"/>
    <s v="No"/>
    <n v="0"/>
    <s v="Sí"/>
    <n v="1"/>
    <s v="No"/>
    <n v="2"/>
    <s v="McMillan y Oxford"/>
    <n v="20"/>
    <n v="0"/>
    <n v="6"/>
    <n v="26"/>
    <n v="6"/>
    <n v="0"/>
    <n v="100"/>
    <n v="0"/>
    <n v="0"/>
    <n v="100"/>
    <s v="no"/>
    <s v="Sí"/>
    <n v="1"/>
    <s v="Sí"/>
    <n v="1"/>
    <s v="Sí"/>
    <n v="1"/>
    <s v="No"/>
    <n v="2"/>
    <s v="Sí"/>
    <n v="1"/>
    <s v="No"/>
    <n v="1"/>
    <s v="N.d."/>
    <s v="N.d."/>
    <s v="sí"/>
  </r>
  <r>
    <m/>
    <s v="Terminada"/>
    <s v="Terminada. El  porcentaje de la venta de revistas, es mínimo, pues casi no se venden. Reenviado el 24 de octubre a las 12:50 hrs. Josue Meléndez, Empleado, le dará el mensaje a María de Lourdes."/>
    <x v="871"/>
    <n v="773"/>
    <n v="773"/>
    <s v="Librería Ciencia y Contexto"/>
    <s v="María de Lourdes Pérez Reyes"/>
    <s v="Matriz"/>
    <n v="1"/>
    <x v="868"/>
    <s v="Centro"/>
    <n v="90000"/>
    <s v="Tlaxcala"/>
    <n v="29"/>
    <s v="Tlaxcala"/>
    <s v="01 246 462 9780"/>
    <s v="-"/>
    <s v="01 246 462 9780"/>
    <s v="cienciaycontexto@hotmail.com"/>
    <s v="N.d."/>
    <s v="Ana Luisa Castillo"/>
    <s v="Encargada"/>
    <s v="María de Lourdes Pérez Reyes"/>
    <s v="Propietaria"/>
    <s v="Librería"/>
    <n v="1"/>
    <m/>
    <n v="0"/>
    <n v="0"/>
    <n v="1995"/>
    <n v="1995"/>
    <s v="General"/>
    <n v="1"/>
    <s v="Texto"/>
    <m/>
    <s v="No"/>
    <n v="0"/>
    <s v="Sí"/>
    <n v="1"/>
    <s v="No"/>
    <n v="2"/>
    <s v="Editorial Océano, FCE y, Libros, Lectores y Servicios"/>
    <n v="10"/>
    <n v="12"/>
    <n v="4"/>
    <n v="26"/>
    <n v="3"/>
    <n v="50"/>
    <n v="50"/>
    <n v="0"/>
    <n v="0"/>
    <n v="100"/>
    <s v="Revistas"/>
    <s v="Sí"/>
    <n v="1"/>
    <s v="No"/>
    <n v="2"/>
    <s v="No"/>
    <n v="2"/>
    <s v="No"/>
    <n v="2"/>
    <s v="No"/>
    <n v="2"/>
    <s v="No"/>
    <n v="2"/>
    <s v="Proyecto o Empresa Unipersonal"/>
    <s v="Proyecto o empresa unipersonal"/>
    <s v="sí"/>
  </r>
  <r>
    <m/>
    <s v="Terminada"/>
    <s v="Terminada. El 16 de noviembre, a Óscar Zavaleta García, de nuevo llamarle, para ver si ya cuenta con algún e-mail. El 9 de noviembre a las 13:28 hrs., marqué pero sonaba ocupada la línea… El 29 y el 22 de septiembre, he llamado pero no he podido contactar a la secretaria.  No tiene e-mail"/>
    <x v="872"/>
    <n v="775"/>
    <n v="775"/>
    <s v="Librería Cristiana Emmanuel"/>
    <s v="Leoncio Ventura García"/>
    <s v="Matriz"/>
    <n v="1"/>
    <x v="869"/>
    <s v="Centro"/>
    <n v="93821"/>
    <s v="Veracruz"/>
    <n v="30"/>
    <s v="Misantla"/>
    <s v="01 235 323 1714"/>
    <s v="-"/>
    <s v="N.d."/>
    <s v="N.d."/>
    <s v="N.d."/>
    <s v="Rubén Lozano"/>
    <s v="Empleado"/>
    <s v="Leoncio Ventura García"/>
    <s v="Propietario"/>
    <s v="Librería"/>
    <n v="1"/>
    <m/>
    <n v="0"/>
    <n v="0"/>
    <n v="1997"/>
    <n v="1997"/>
    <s v="Especializada"/>
    <n v="3"/>
    <s v="Religión"/>
    <s v="Religión"/>
    <s v="No"/>
    <n v="0"/>
    <s v="Sí"/>
    <n v="1"/>
    <s v="No"/>
    <n v="2"/>
    <s v="La Puerta de la Fe y Librería Maranatha"/>
    <n v="6"/>
    <n v="2"/>
    <n v="1"/>
    <n v="9"/>
    <n v="2"/>
    <n v="40"/>
    <n v="0"/>
    <n v="60"/>
    <n v="0"/>
    <n v="100"/>
    <s v="Música, películas, cuadros y llaveros"/>
    <s v="Sí"/>
    <n v="1"/>
    <s v="Sí"/>
    <n v="1"/>
    <s v="No"/>
    <n v="2"/>
    <s v="No"/>
    <n v="2"/>
    <s v="No"/>
    <n v="2"/>
    <s v="No"/>
    <n v="2"/>
    <n v="171600"/>
    <s v="Proyecto o empresa unipersonal"/>
    <s v="no"/>
  </r>
  <r>
    <m/>
    <s v="Terminada"/>
    <s v="Terminada. El 22 de marzo, a las 4:56 p.m., llamé pero no me contestaron. El 1 de septiembre, a las 12:33 p.m., hablé con el señor Jorge. No tiene e-mail"/>
    <x v="873"/>
    <n v="776"/>
    <n v="776"/>
    <s v="Librería Cristiana Ríos de Agua Viva"/>
    <s v="J. Saúl Porras Cuéllar"/>
    <s v="Matriz"/>
    <n v="1"/>
    <x v="870"/>
    <s v="Centro"/>
    <n v="88000"/>
    <s v="Tamaulipas"/>
    <n v="28"/>
    <s v="Nuevo Laredo"/>
    <s v="01 867 712 3635"/>
    <s v="-"/>
    <s v="01 867 712 3635"/>
    <s v="N.d."/>
    <s v="N.d."/>
    <s v="José Ramírez"/>
    <s v="Empleado"/>
    <s v="Saúl Porras Cuéllar"/>
    <s v="Propietario"/>
    <s v="Librería"/>
    <n v="1"/>
    <m/>
    <n v="0"/>
    <n v="0"/>
    <n v="1984"/>
    <n v="1984"/>
    <s v="Especializada"/>
    <n v="3"/>
    <s v="Religión Cristiana"/>
    <s v="Religión Cristiana"/>
    <s v="No"/>
    <n v="0"/>
    <s v="Sí"/>
    <n v="1"/>
    <s v="No"/>
    <n v="2"/>
    <s v="Editorial Vida, Editorial Caribe y Betania"/>
    <n v="25"/>
    <n v="0"/>
    <n v="4.5"/>
    <n v="29.5"/>
    <n v="1"/>
    <n v="25"/>
    <n v="0"/>
    <n v="75"/>
    <n v="0"/>
    <n v="100"/>
    <s v="Abarrotes en general"/>
    <s v="No"/>
    <n v="2"/>
    <s v="No"/>
    <n v="2"/>
    <s v="No"/>
    <n v="2"/>
    <s v="No"/>
    <n v="2"/>
    <s v="No"/>
    <n v="2"/>
    <s v="No"/>
    <n v="2"/>
    <n v="900000"/>
    <s v="Proyecto o empresa unipersonal"/>
    <s v="sí"/>
  </r>
  <r>
    <m/>
    <s v="Terminada"/>
    <s v="Pero, volver a llamar y marcar la segunda extensión, para ver si el señor Pedro Nolasco, me puede decir los mt2 del área de exhibición. Terminada. Confirmación de recibido este mismo día... Reenviado el 26 de octubre a las 13:07 hrs. Por e-mail, confirmación de recibido a las 14:03 hrs., y reenviado el 8 de septiembre a las 14:02 hrs. Hablé con el Lic. Flavio. El 25 de agosto, volver a llamar, porque hoy 24… llamé pero no se presentó el señor Miguel Barrera."/>
    <x v="874"/>
    <n v="785"/>
    <n v="785"/>
    <s v="Librería del Consejo Nacional de Población"/>
    <s v="Secretaría General del Consejo Nacional de Población"/>
    <s v="Matriz"/>
    <n v="1"/>
    <x v="871"/>
    <s v="Juárez"/>
    <s v="06600"/>
    <s v="Distrito Federal"/>
    <n v="9"/>
    <s v="Cuauhtémoc"/>
    <s v="5209 8800 ext. 30418 y 30496"/>
    <s v="-"/>
    <s v="N.d."/>
    <s v="da@conapo.gob.mx"/>
    <s v="www.conapo.gob.mx"/>
    <s v="Flavio Gutiérrez Reyes / María de Lourdes De Llano Huerta / Pedro Nolasco"/>
    <s v="Subdirector de Área / Secretaria / Encargado de Librería"/>
    <s v="Miguel Barrera García"/>
    <s v="Técnico Superior"/>
    <s v="Librería"/>
    <n v="1"/>
    <m/>
    <n v="0"/>
    <n v="0"/>
    <n v="1974"/>
    <n v="1974"/>
    <s v="Especializada"/>
    <n v="3"/>
    <s v="Demografía, Población"/>
    <s v="Demografía, Población"/>
    <s v="No"/>
    <n v="6"/>
    <s v="No"/>
    <n v="2"/>
    <s v="No"/>
    <n v="2"/>
    <s v="Nadie"/>
    <n v="0"/>
    <n v="4"/>
    <n v="8"/>
    <n v="12"/>
    <n v="4"/>
    <n v="100"/>
    <n v="0"/>
    <n v="0"/>
    <n v="0"/>
    <n v="100"/>
    <s v="no"/>
    <s v="Sí"/>
    <n v="1"/>
    <s v="Sí"/>
    <n v="1"/>
    <s v="Sí"/>
    <n v="1"/>
    <s v="No"/>
    <n v="2"/>
    <s v="No"/>
    <n v="2"/>
    <s v="No"/>
    <n v="2"/>
    <s v="N.d."/>
    <s v="N.d."/>
    <s v="no"/>
  </r>
  <r>
    <m/>
    <s v="Terminada"/>
    <s v="Reenviado el 3 de noviembre y el 30 de agosto, a las 12:14 p.m. Enviado el 16 de agosto, a las 4:56 p.m. "/>
    <x v="875"/>
    <n v="786"/>
    <n v="786"/>
    <s v="Librería del Instituto Nacional de Ciencias Penales"/>
    <s v="Instituto Nacional de Ciencias Penales"/>
    <s v="Matriz"/>
    <n v="1"/>
    <x v="872"/>
    <s v="Tlalpan"/>
    <n v="14000"/>
    <s v="Distrito Federal"/>
    <n v="9"/>
    <s v="Tlalpan"/>
    <s v="5573 7633"/>
    <s v="5487 1578"/>
    <s v="5487 1500 ext. 1571"/>
    <s v="libreria@inacipe.gob.mx"/>
    <s v="www.inacipe.gob.mx"/>
    <s v="Alfredo Briseño Martínez"/>
    <s v="Jefe de Departamento"/>
    <s v="Sarelba Casillas Suárez"/>
    <s v="Directora de Publicaciones"/>
    <s v="Librería"/>
    <n v="1"/>
    <m/>
    <n v="0"/>
    <n v="0"/>
    <n v="1996"/>
    <n v="1996"/>
    <s v="Especializada"/>
    <n v="3"/>
    <s v="Ciencias Penales"/>
    <s v="Ciencias Penales"/>
    <s v="Interior del Instituto Nacional de Ciencias Penales"/>
    <n v="4"/>
    <s v="Sí"/>
    <n v="1"/>
    <s v="No"/>
    <n v="2"/>
    <s v="UBIJUS "/>
    <n v="13.85"/>
    <n v="44.07"/>
    <n v="8.4700000000000006"/>
    <n v="66.39"/>
    <n v="2"/>
    <n v="99"/>
    <n v="0"/>
    <n v="1"/>
    <n v="0"/>
    <n v="100"/>
    <s v="Souvenirs. Entrega de libros a domicilio."/>
    <s v="Sí"/>
    <n v="1"/>
    <s v="Sí"/>
    <n v="1"/>
    <s v="Sí"/>
    <n v="1"/>
    <s v="Sí"/>
    <n v="2"/>
    <s v="Sí"/>
    <n v="1"/>
    <s v="No"/>
    <n v="2"/>
    <n v="700000"/>
    <s v="Proyecto o empresa unipersonal"/>
    <s v="no"/>
  </r>
  <r>
    <s v="Diciembre 7, 2009, comunicarme con el señor Guillermo para que me indique el año de fundación. "/>
    <s v="Terminada"/>
    <s v="Terminada. Reenviado el 3 de octubre, a  las 3:08 p.m. El martes, 6 de septiembre volver a llamar, alrededor de las 13:30 hrs., el señor Eduardo, no ha revisado el e-mail… Enviado el 17 de agosto, a las 11:32 p.m. "/>
    <x v="876"/>
    <n v="788"/>
    <n v="788"/>
    <s v="Librería Delta"/>
    <s v="Librería Delta, S.A."/>
    <s v="Matriz"/>
    <n v="1"/>
    <x v="873"/>
    <s v="Centro"/>
    <n v="22400"/>
    <s v="Baja California"/>
    <n v="2"/>
    <s v="Tijuana"/>
    <s v="01 664 684 8056"/>
    <s v="01 664 684 7029"/>
    <s v="01 664 684 7029"/>
    <s v="lypdelta68@hotmail.com"/>
    <s v="N.d."/>
    <s v="Dolores Navarro"/>
    <s v="Empleada"/>
    <s v="Eduardo Navarro "/>
    <s v="Gerente"/>
    <s v="Librería-papelería"/>
    <n v="1"/>
    <m/>
    <n v="0"/>
    <n v="0"/>
    <n v="1959"/>
    <n v="1959"/>
    <s v="General"/>
    <n v="1"/>
    <m/>
    <s v=""/>
    <s v="No"/>
    <n v="0"/>
    <s v="Sí"/>
    <n v="1"/>
    <s v="Sí"/>
    <n v="1"/>
    <s v="Santillana, Fernández, Porrúa, Iztaccíhuatl y Vergara y Riba"/>
    <n v="20"/>
    <n v="20"/>
    <n v="8"/>
    <n v="48"/>
    <n v="4"/>
    <n v="40"/>
    <n v="10"/>
    <n v="50"/>
    <n v="0"/>
    <n v="100"/>
    <s v="Papelería, revistas, periódicos y envolturas para regalos "/>
    <s v="Sí"/>
    <n v="1"/>
    <s v="No"/>
    <n v="1"/>
    <s v="No"/>
    <n v="2"/>
    <s v="No"/>
    <n v="2"/>
    <s v="No"/>
    <n v="2"/>
    <s v="No"/>
    <n v="2"/>
    <n v="250000"/>
    <s v="Proyecto o empresa unipersonal"/>
    <s v="sí"/>
  </r>
  <r>
    <s v="Facturación"/>
    <s v="Terminada"/>
    <s v="Terminada"/>
    <x v="877"/>
    <n v="788"/>
    <n v="788"/>
    <s v="Librería Delta"/>
    <s v="Librería Delta, S.A."/>
    <s v="Sucursal"/>
    <n v="2"/>
    <x v="874"/>
    <s v="Libertad"/>
    <n v="22400"/>
    <s v="Baja California"/>
    <n v="2"/>
    <s v="Tijuana"/>
    <s v="01 664 683 2415"/>
    <s v="-"/>
    <s v="01 664 682 9742"/>
    <s v="lypdelta68@hotmail.com"/>
    <s v="N.d."/>
    <s v="Dulce Zamora"/>
    <s v="Encargada"/>
    <s v="Arturo Castellanos"/>
    <s v="Propietario"/>
    <s v="Librería-papelería"/>
    <n v="1"/>
    <m/>
    <n v="0"/>
    <n v="0"/>
    <n v="1968"/>
    <n v="1968"/>
    <s v="General"/>
    <n v="1"/>
    <m/>
    <s v=""/>
    <s v="No"/>
    <n v="0"/>
    <s v="Sí"/>
    <n v="1"/>
    <s v="Sí"/>
    <n v="1"/>
    <s v="Santillana, Fernández, Porrúa, Iztaccíhuatl y Vergara y Riba"/>
    <n v="10"/>
    <n v="0"/>
    <n v="1"/>
    <n v="11"/>
    <n v="3"/>
    <n v="40"/>
    <n v="10"/>
    <n v="50"/>
    <n v="0"/>
    <n v="100"/>
    <s v="Papelería, revistas, periódicos y envolturas para regalos "/>
    <s v="Sí"/>
    <n v="1"/>
    <s v="No"/>
    <n v="2"/>
    <s v="No"/>
    <n v="2"/>
    <s v="No"/>
    <n v="2"/>
    <s v="No"/>
    <n v="2"/>
    <s v="No"/>
    <n v="2"/>
    <n v="150000"/>
    <s v="Proyecto o empresa unipersonal"/>
    <s v="sí"/>
  </r>
  <r>
    <m/>
    <s v="Terminada"/>
    <s v="Terminada. Reenviado el 1 de noviembre a las 5:41 p.m. Reenviado el 25 de agosto, a las 11:43 a.m., porque el señor Francisco…, ya está trabajando en otra dependencia. "/>
    <x v="878"/>
    <n v="793"/>
    <n v="793"/>
    <s v="Librería Doctor Román Piña Chan"/>
    <s v="Secretaría de Cultura de Campeche"/>
    <s v="Matriz"/>
    <n v="1"/>
    <x v="875"/>
    <s v="Centro Histórico"/>
    <n v="24000"/>
    <s v="Campeche"/>
    <n v="4"/>
    <s v="Campeche"/>
    <s v="01 981 816 1350"/>
    <s v="-"/>
    <s v="01 981 816 1350"/>
    <s v="mar.angel7777@hotmail.com "/>
    <s v="N.d."/>
    <s v="Mary Janeth Mejía Martínez"/>
    <s v="Directora"/>
    <s v="Mary Janeth Mejía Martínez"/>
    <s v="Directora"/>
    <s v="Librería"/>
    <n v="1"/>
    <m/>
    <n v="0"/>
    <n v="0"/>
    <n v="2001"/>
    <n v="2001"/>
    <s v="General"/>
    <n v="1"/>
    <m/>
    <s v=""/>
    <s v="Interior del Museo Centro Cultural de Campeche"/>
    <n v="5"/>
    <s v="Sí"/>
    <n v="2"/>
    <s v="No"/>
    <n v="2"/>
    <s v="Urano y Leyenda "/>
    <n v="60"/>
    <n v="0"/>
    <n v="6"/>
    <n v="66"/>
    <n v="2"/>
    <n v="80"/>
    <n v="0"/>
    <n v="20"/>
    <n v="0"/>
    <n v="100"/>
    <s v="Servicio express de envío de libros, descuentos a estudiantes y trabajadores del gobierno del estado Campeche"/>
    <s v="Sí"/>
    <n v="1"/>
    <s v="Sí"/>
    <n v="1"/>
    <s v="No"/>
    <n v="2"/>
    <s v="No"/>
    <n v="2"/>
    <s v="No"/>
    <n v="2"/>
    <s v="No"/>
    <n v="2"/>
    <n v="480000"/>
    <s v="Proyecto o empresa unipersonal"/>
    <s v="sí"/>
  </r>
  <r>
    <m/>
    <s v="Terminada"/>
    <s v="Terminada. Este mismo día, confirmación de recibido a las 5:04 a.m. Enviado el 19 de octubre a las 5:54 p.m. El 18 de octubre de 10:30 a 11:00 hrs., intentar hablar con Rosa María. El lunes 3 de octubre, de nuevo comunicarme con Rosa María… 26 de septiembre, alrededor de las 13:30 hrs., llamarle a Rosa María, para preguntarle si pudo conseguir la dirección electrónica… No existe, el primer número de teléfono. No tiene e-mail"/>
    <x v="879"/>
    <n v="794"/>
    <n v="794"/>
    <s v="Librerías Don Bosco"/>
    <s v="Librerías Don Bosco, S.A. de C.V."/>
    <s v="Matriz"/>
    <n v="1"/>
    <x v="876"/>
    <s v="Centro"/>
    <s v="06020"/>
    <s v="Distrito Federal"/>
    <n v="9"/>
    <s v="Cuauhtémoc"/>
    <s v="5512 7624"/>
    <m/>
    <s v="N.d."/>
    <s v="N.d."/>
    <s v="N.d."/>
    <s v="María Elena García"/>
    <s v="Empleada"/>
    <s v="Gabino Palena"/>
    <s v="Gerente General"/>
    <s v="Librería"/>
    <n v="1"/>
    <m/>
    <n v="0"/>
    <n v="0"/>
    <n v="1995"/>
    <n v="1995"/>
    <s v="Especializada"/>
    <n v="3"/>
    <s v="Religión"/>
    <s v="Religión"/>
    <s v="No"/>
    <n v="0"/>
    <s v="Sí"/>
    <n v="1"/>
    <s v="No"/>
    <n v="2"/>
    <s v="Apostolado Bíblico Católico"/>
    <n v="5"/>
    <n v="5"/>
    <n v="2"/>
    <n v="12"/>
    <n v="3"/>
    <n v="80"/>
    <n v="0"/>
    <n v="20"/>
    <n v="0"/>
    <n v="100"/>
    <s v="Artículos religiosos: estampas, equipos de primera comunión y bautizo y, cromos"/>
    <s v="Sí"/>
    <n v="1"/>
    <s v="Sí"/>
    <n v="1"/>
    <s v="No"/>
    <n v="2"/>
    <s v="No"/>
    <n v="2"/>
    <s v="No"/>
    <n v="2"/>
    <s v="No"/>
    <n v="2"/>
    <n v="300000"/>
    <s v="Proyecto o empresa unipersonal"/>
    <s v="no"/>
  </r>
  <r>
    <m/>
    <s v="Terminada"/>
    <s v="Terminada. El 15 de marzo, de nuevo marqué, pero siguen sin contestar. 27 de febrero a las 14:14 hrs., marqué pero no me contestaron. Reenviado el 24 de octubre a las 13:31 hrs. Por teléfono, confirmación de recibido. Sr. Roque Ruiz, Gerente, me dijo qué, la señorita Victoria Adela, recibió la información, pero está hospitalizada y tal vez dentro de dos meses ya esté recuperada. "/>
    <x v="880"/>
    <n v="795"/>
    <n v="795"/>
    <s v="Librería Don Quijote"/>
    <s v="Victoria Adela Vázquez Zárate"/>
    <s v="Matriz"/>
    <n v="1"/>
    <x v="877"/>
    <s v="Centro"/>
    <n v="30700"/>
    <s v="Chiapas"/>
    <n v="5"/>
    <s v="Tapachula"/>
    <s v="01 962 626 5339 "/>
    <s v="-"/>
    <s v="01 962 626 5339"/>
    <s v="donquijotetap@hotmail.com"/>
    <s v="N.d."/>
    <s v="Roque Ruiz Chiñas"/>
    <s v="Gerente General"/>
    <s v="Victoria Adela Vázquez Zárate"/>
    <s v="Propietaria"/>
    <s v="Librería"/>
    <n v="1"/>
    <m/>
    <n v="0"/>
    <n v="0"/>
    <n v="1977"/>
    <n v="1977"/>
    <s v="General"/>
    <n v="1"/>
    <m/>
    <s v=""/>
    <s v="No"/>
    <n v="0"/>
    <s v="Sí"/>
    <n v="1"/>
    <s v="No"/>
    <n v="2"/>
    <s v="Porrúa Hnos., Planeta y Random House Mondadori"/>
    <n v="36"/>
    <n v="0"/>
    <n v="1.5"/>
    <n v="37.5"/>
    <n v="1"/>
    <n v="70"/>
    <n v="30"/>
    <n v="0"/>
    <n v="0"/>
    <n v="100"/>
    <s v="no"/>
    <s v="Sí"/>
    <n v="1"/>
    <s v="Sí"/>
    <n v="1"/>
    <s v="No"/>
    <n v="2"/>
    <s v="No"/>
    <n v="2"/>
    <s v="No"/>
    <n v="2"/>
    <s v="No"/>
    <n v="2"/>
    <n v="200000"/>
    <s v="Proyecto o empresa unipersonal"/>
    <s v="no"/>
  </r>
  <r>
    <m/>
    <s v="Terminada"/>
    <s v="Terminada. Alrededor de las 5:00 p.m., del 7 de marzo. Confirmación de recibido este mismo día… Reenviado el 31 de octubre a las 11:29 hrs. Por e-mail, confirmación de recibido el miércoles 17 de agosto, a las 13:02 hrs. "/>
    <x v="881"/>
    <n v="796"/>
    <n v="796"/>
    <s v="Librería Eccad"/>
    <s v="El Concilio Nacional de las Asambleas de Dios, A.R. "/>
    <s v="Matriz"/>
    <n v="1"/>
    <x v="878"/>
    <s v="Jardín Balbuena"/>
    <n v="15900"/>
    <s v="Distrito Federal"/>
    <n v="9"/>
    <s v="Venustiano Carranza"/>
    <s v="5552 0111"/>
    <s v="2612 3091"/>
    <s v="2612 3091"/>
    <s v="osoriodav@prodigy.net.mx / coorventas_eccad@hotmail.com"/>
    <s v="www.eccad.mx"/>
    <s v="David Osorio Ocampo"/>
    <s v="Administrador"/>
    <s v="David Osorio Ocampo"/>
    <s v="Administrador"/>
    <s v="Librería"/>
    <n v="1"/>
    <m/>
    <n v="0"/>
    <n v="0"/>
    <n v="1986"/>
    <n v="1986"/>
    <s v="Especializada"/>
    <n v="3"/>
    <s v="Religión Evengélica"/>
    <s v="Religión Evengélica"/>
    <s v="Sede de la Asociación Religiosa"/>
    <n v="6"/>
    <s v="No"/>
    <n v="2"/>
    <s v="No"/>
    <n v="2"/>
    <s v="Nadie"/>
    <n v="4"/>
    <n v="52"/>
    <n v="36"/>
    <n v="92"/>
    <n v="8"/>
    <n v="95"/>
    <n v="0"/>
    <n v="5"/>
    <n v="0"/>
    <n v="100"/>
    <s v="Promocionales: Tazas, pulseras, llaveros, plumas, etc."/>
    <s v="Sí"/>
    <n v="1"/>
    <s v="Sí"/>
    <n v="1"/>
    <s v="Sí"/>
    <n v="1"/>
    <s v="Sí"/>
    <n v="1"/>
    <s v="Sí"/>
    <n v="1"/>
    <s v="Sí"/>
    <n v="1"/>
    <n v="800000"/>
    <s v="Proyecto o empresa unipersonal"/>
    <s v="no"/>
  </r>
  <r>
    <m/>
    <s v="Terminada"/>
    <s v="Terminada. Pendiente la facturación, aunque Salomé, quedó de regresarme la llamada para decirme este dato. Reenviado el 17 de octubre a las 14:49 hrs. El 12 de septiembre, hablé con Salomé Mendoza, Asistente del Director General, y me dijo que lo iba a checar y posteriormente, ella se comunicaría conmigo. Enviado el 17 de agosto, a las 14:07 hrs. "/>
    <x v="882"/>
    <n v="802"/>
    <n v="802"/>
    <s v="Librería El Juglar Centro de Arte y Cultura"/>
    <s v="El Juglar Centro de Arte y Cultura, A.C."/>
    <s v="Matriz"/>
    <n v="1"/>
    <x v="879"/>
    <s v="Guadalupe Inn"/>
    <s v="01020"/>
    <s v="Distrito Federal"/>
    <n v="9"/>
    <s v="Álvaro Obregón"/>
    <s v="5680 4113"/>
    <s v="5680 4128"/>
    <s v="5680 4109"/>
    <s v="salome_juglar@yahoo.com.mx / eljuglar@prodigy.net.mx"/>
    <s v="www.eljuglar.org"/>
    <s v="Salomé Mendoza"/>
    <s v="Asistente del Dir. Gral."/>
    <s v="Hiquingarí Carranza Torres"/>
    <s v="Director General"/>
    <s v="Librería"/>
    <n v="1"/>
    <m/>
    <n v="0"/>
    <n v="0"/>
    <n v="1975"/>
    <n v="1975"/>
    <s v="General"/>
    <n v="1"/>
    <m/>
    <s v=""/>
    <s v="Centro Cultural El Juglar"/>
    <n v="5"/>
    <s v="Sí"/>
    <n v="1"/>
    <s v="Sí"/>
    <n v="1"/>
    <s v="no"/>
    <n v="48"/>
    <n v="1.5"/>
    <n v="6"/>
    <n v="55.5"/>
    <n v="1"/>
    <n v="100"/>
    <n v="0"/>
    <n v="0"/>
    <n v="0"/>
    <n v="100"/>
    <s v="no"/>
    <s v="Sí"/>
    <n v="2"/>
    <s v="Sí"/>
    <n v="2"/>
    <s v="No"/>
    <n v="2"/>
    <s v="No"/>
    <n v="2"/>
    <s v="No"/>
    <n v="2"/>
    <s v="No"/>
    <n v="2"/>
    <n v="95000"/>
    <s v="Proyecto o empresa unipersonal"/>
    <s v="sí"/>
  </r>
  <r>
    <m/>
    <s v="Terminada"/>
    <s v="Terminada. El 21 de marzo, a las 5:18 p.m., llamé pero la persona que tomó la llamada me comentó que no había nadie que atendiera mi llamada. Josefina. Por fax, solicitar esta información. El 21 de septiembre hablé con la señora Josefina, esposa del señor José Luis No tiene e-mail"/>
    <x v="883"/>
    <n v="803"/>
    <n v="803"/>
    <s v="Librería El Molinito"/>
    <s v="José Luis Hernández Díaz"/>
    <s v="Matriz"/>
    <n v="1"/>
    <x v="880"/>
    <s v="San Antonio Zomeyucan"/>
    <n v="53750"/>
    <s v="México"/>
    <n v="15"/>
    <s v="Naucalpan"/>
    <s v="5301 2918"/>
    <s v="-"/>
    <s v="5301 2918"/>
    <s v="N.d."/>
    <s v="N.d."/>
    <s v="Beatriz Chavez"/>
    <s v="Responsable"/>
    <s v="José Luis Hernández Díaz"/>
    <s v="Propietario"/>
    <s v="Librería"/>
    <n v="1"/>
    <m/>
    <n v="0"/>
    <n v="0"/>
    <n v="1967"/>
    <n v="1967"/>
    <s v="General"/>
    <n v="1"/>
    <s v="Texto"/>
    <s v=""/>
    <s v="No"/>
    <n v="0"/>
    <s v="No"/>
    <n v="2"/>
    <s v="No"/>
    <n v="2"/>
    <s v="Nadie"/>
    <n v="8"/>
    <n v="0"/>
    <n v="1"/>
    <n v="9"/>
    <n v="2"/>
    <n v="10"/>
    <n v="70"/>
    <n v="20"/>
    <n v="0"/>
    <n v="100"/>
    <s v="Papelería"/>
    <s v="No"/>
    <n v="2"/>
    <s v="No"/>
    <n v="2"/>
    <s v="No"/>
    <n v="2"/>
    <s v="No"/>
    <n v="2"/>
    <s v="No"/>
    <n v="2"/>
    <s v="No"/>
    <n v="2"/>
    <n v="150000"/>
    <s v="Proyecto o empresa unipersonal"/>
    <s v="no"/>
  </r>
  <r>
    <m/>
    <s v="Terminada"/>
    <s v="Terminada. Reenviado el 20 de octubre a las 12:10 p.m.  Enviado el 21 de septiembre a las 1:19 p.m.  No tiene e-mail"/>
    <x v="884"/>
    <n v="804"/>
    <n v="804"/>
    <s v="Librería El Renacimiento"/>
    <s v="Benjamín Gaspar Avellaneda"/>
    <s v="Matriz"/>
    <n v="1"/>
    <x v="881"/>
    <s v="Centro"/>
    <n v="92800"/>
    <s v="Veracruz"/>
    <n v="30"/>
    <s v="Tuxpan"/>
    <s v="01 783 835 1591"/>
    <s v="-"/>
    <s v="01 783 835 1591"/>
    <s v="benga50@live.com.mx"/>
    <s v="N.d."/>
    <s v="Benjamín Gaspar Avellaneda"/>
    <s v="Propietario"/>
    <s v="Benjamín Gaspar Avellaneda"/>
    <s v="Propietario"/>
    <s v="Librería"/>
    <n v="1"/>
    <m/>
    <n v="0"/>
    <n v="0"/>
    <n v="1991"/>
    <n v="1991"/>
    <s v="General"/>
    <n v="3"/>
    <s v="Técnicos"/>
    <s v="Técnicos"/>
    <s v="No"/>
    <n v="0"/>
    <s v="Sí"/>
    <n v="1"/>
    <s v="No"/>
    <n v="2"/>
    <s v="Porrúa y Ateneo"/>
    <n v="30"/>
    <n v="0"/>
    <n v="1"/>
    <n v="31"/>
    <n v="1"/>
    <n v="99"/>
    <n v="1"/>
    <n v="0"/>
    <n v="0"/>
    <n v="100"/>
    <s v="no"/>
    <s v="No"/>
    <n v="1"/>
    <s v="No"/>
    <n v="2"/>
    <s v="No"/>
    <n v="2"/>
    <s v="No"/>
    <n v="2"/>
    <s v="No"/>
    <n v="2"/>
    <s v="No"/>
    <n v="2"/>
    <s v="Proyecto o empresa unipersonal"/>
    <s v="Proyecto o empresa unipersonal"/>
    <s v="no"/>
  </r>
  <r>
    <m/>
    <s v="Terminada"/>
    <s v="Terminada. Reenviado el 3 de noviembre y el 29 de agosto, a las 12:35 p.m. Katy Arévalos, secretaria del Lic. José María Zavala. Enviado el 16 de agosto, a las 4:34 p.m."/>
    <x v="885"/>
    <n v="807"/>
    <n v="807"/>
    <s v="Librería El Universo Jurídico y Contable Computacional"/>
    <s v="Librería El Universo Jurídico y Contable Computacional, S.A. de C.V."/>
    <s v="Matriz"/>
    <n v="1"/>
    <x v="882"/>
    <s v="Centro"/>
    <n v="58000"/>
    <s v="Michoacán"/>
    <n v="16"/>
    <s v="Morelia"/>
    <s v="01 443 312 2302"/>
    <s v="01443 312 2526"/>
    <s v="01443 312 2526"/>
    <s v="lib_universojuridico@yahoo.com.mx"/>
    <s v="N.d."/>
    <s v="José María Zavala Ortiz"/>
    <s v="Administrador"/>
    <s v="José María Zavala Ortiz"/>
    <s v="Administrador"/>
    <s v="Librería"/>
    <n v="1"/>
    <m/>
    <n v="0"/>
    <n v="0"/>
    <n v="1993"/>
    <n v="1993"/>
    <s v="Especializada"/>
    <n v="3"/>
    <s v="Administración, Contaduría, Jurídicos"/>
    <s v="Administración, Contaduría, Jurídicos"/>
    <s v="No"/>
    <n v="0"/>
    <s v="Sí"/>
    <n v="1"/>
    <s v="No"/>
    <n v="2"/>
    <s v="Porrúa, Oxford, Ediciones Fiscales ISEF, Trillas, Limusa y Anaya"/>
    <n v="30"/>
    <n v="5"/>
    <n v="1"/>
    <n v="36"/>
    <n v="2"/>
    <n v="95"/>
    <n v="0"/>
    <n v="5"/>
    <n v="0"/>
    <n v="100"/>
    <s v="Papelería de oficina fiscal. Entrega de libros a domicilio"/>
    <s v="Sí"/>
    <n v="1"/>
    <s v="No"/>
    <n v="2"/>
    <s v="No"/>
    <n v="2"/>
    <s v="No"/>
    <n v="2"/>
    <s v="No"/>
    <n v="2"/>
    <s v="No"/>
    <n v="2"/>
    <s v="Proyecto o Empresa Unipersonal"/>
    <s v="Proyecto o empresa unipersonal"/>
    <s v="no"/>
  </r>
  <r>
    <m/>
    <s v="Terminada"/>
    <s v="Terminada. El 21 de septiembre a las 13:22 hablé con Susana Sánchez y, me comentó que tienen descompuesta la computadora, por ello… No tiene e-mail"/>
    <x v="886"/>
    <n v="809"/>
    <n v="809"/>
    <s v="Librería Especializada para Contadores y Administradores"/>
    <s v="Genoveva Méndez Sánchez y/o Martín Gómez"/>
    <s v="Matriz"/>
    <n v="1"/>
    <x v="883"/>
    <s v="Centro"/>
    <s v="06000"/>
    <s v="Distrito Federal"/>
    <n v="9"/>
    <s v="Cuauhtémoc"/>
    <s v="5521 6593"/>
    <s v="5510 9675"/>
    <s v="5510 9675"/>
    <s v="N.d."/>
    <s v="N.d."/>
    <s v="Genoveva Méndez Sánchez"/>
    <s v="Propietaria"/>
    <s v="Genoveva Méndez Sánchez y/o Martín Gómez"/>
    <s v="Propietario"/>
    <s v="Librería"/>
    <n v="1"/>
    <m/>
    <n v="0"/>
    <n v="0"/>
    <n v="1959"/>
    <n v="1959"/>
    <s v="Especializada"/>
    <n v="3"/>
    <s v="Contaduría, Administración"/>
    <s v="Contaduría, Administración"/>
    <s v="No"/>
    <n v="0"/>
    <s v="No"/>
    <n v="2"/>
    <s v="No"/>
    <n v="2"/>
    <s v="Dofiscal y Trillas"/>
    <n v="36"/>
    <n v="0"/>
    <n v="1"/>
    <n v="37"/>
    <n v="1"/>
    <n v="100"/>
    <n v="0"/>
    <n v="0"/>
    <n v="0"/>
    <n v="100"/>
    <s v="no"/>
    <s v="No"/>
    <n v="2"/>
    <s v="No"/>
    <n v="2"/>
    <s v="No"/>
    <n v="2"/>
    <s v="No"/>
    <n v="2"/>
    <s v="No"/>
    <n v="2"/>
    <s v="No"/>
    <n v="2"/>
    <s v="N.d."/>
    <s v="N.d."/>
    <s v="no"/>
  </r>
  <r>
    <m/>
    <s v="Terminada"/>
    <s v="Terminada. Reenviado el 1 de noviembre a las 5:46 p.m. Reenviado el 25 de agosto, a las 12:01 hrs. "/>
    <x v="887"/>
    <n v="812"/>
    <n v="812"/>
    <s v="Librería Fundación Médica Sur"/>
    <s v="Claudia Becerril Román"/>
    <s v="Matriz"/>
    <n v="1"/>
    <x v="884"/>
    <s v="Toriello Guerra"/>
    <n v="14050"/>
    <s v="Distrito Federal"/>
    <n v="9"/>
    <s v="Tlalpan"/>
    <s v="5424 5188"/>
    <s v="-"/>
    <s v="N.d."/>
    <s v="fundalib@yahoo.com.mx"/>
    <s v="N.d."/>
    <s v="Gaspar Trejo Nieto"/>
    <s v="Responsable"/>
    <s v="Gaspar Trejo Nieto"/>
    <s v="Responsable"/>
    <s v="Librería"/>
    <n v="1"/>
    <m/>
    <n v="0"/>
    <n v="0"/>
    <n v="2002"/>
    <n v="2002"/>
    <s v="General"/>
    <n v="1"/>
    <m/>
    <s v=""/>
    <s v="Interior del Hospital Médica Sur"/>
    <n v="6"/>
    <s v="Sí"/>
    <n v="1"/>
    <s v="No"/>
    <n v="2"/>
    <s v="McGraw-Hill, Médica Panamericana y Cengage"/>
    <n v="15"/>
    <n v="0"/>
    <n v="2"/>
    <n v="17"/>
    <n v="2"/>
    <n v="80"/>
    <n v="20"/>
    <n v="0"/>
    <n v="0"/>
    <n v="100"/>
    <s v="no"/>
    <s v="Sí"/>
    <n v="1"/>
    <s v="Sí"/>
    <n v="1"/>
    <s v="No"/>
    <n v="2"/>
    <s v="No"/>
    <n v="2"/>
    <s v="No"/>
    <n v="2"/>
    <s v="No"/>
    <n v="2"/>
    <s v="Proyecto o empresa unipersonal"/>
    <s v="Proyecto o empresa unipersonal"/>
    <s v="sí"/>
  </r>
  <r>
    <m/>
    <s v="Terminada"/>
    <s v="Terminada. Reenviado el 5 de octubre a las 13:10 hrs. Enviado el 27 de septiembre a las 13:38 hrs. "/>
    <x v="888"/>
    <n v="822"/>
    <n v="822"/>
    <s v="Librería Jurídica Fiscal"/>
    <s v="Juan Rivera Garrido"/>
    <s v="Matriz"/>
    <n v="1"/>
    <x v="885"/>
    <s v="Centro"/>
    <n v="91000"/>
    <s v="Veracruz"/>
    <n v="30"/>
    <s v="Xalapa"/>
    <s v="01 228 812 1167"/>
    <s v="01 228 818 9700"/>
    <s v="01 228 818 9700"/>
    <s v="clientesceasa@hotmail.com / bucker10@hotmail.com"/>
    <s v="N.d."/>
    <s v="Berenice Paredes Blanco"/>
    <s v="Encargada"/>
    <s v="Juan Rivera Garrido"/>
    <s v="Propietario"/>
    <s v="Librería"/>
    <n v="1"/>
    <m/>
    <n v="0"/>
    <n v="0"/>
    <n v="1999"/>
    <n v="1999"/>
    <s v="Especializada"/>
    <n v="3"/>
    <s v="Jurídica: Derecho, Fiscal, Contable"/>
    <s v="Jurídica: Derecho, Fiscal, Contable"/>
    <s v="No"/>
    <n v="0"/>
    <s v="Sí"/>
    <n v="1"/>
    <s v="No"/>
    <n v="2"/>
    <s v="Fondo de Cultura Económica, Porrúa y Oxford"/>
    <n v="60"/>
    <n v="20"/>
    <n v="4"/>
    <n v="84"/>
    <n v="1"/>
    <n v="100"/>
    <n v="0"/>
    <n v="0"/>
    <n v="0"/>
    <n v="100"/>
    <s v="no"/>
    <s v="Sí"/>
    <n v="1"/>
    <s v="No"/>
    <n v="1"/>
    <s v="No"/>
    <n v="1"/>
    <s v="No"/>
    <n v="2"/>
    <s v="No"/>
    <n v="2"/>
    <s v="No"/>
    <n v="2"/>
    <n v="800000"/>
    <s v="N.d."/>
    <s v="no"/>
  </r>
  <r>
    <m/>
    <s v="Terminada"/>
    <s v="Terminada. El 13 de marzo, a las 5:52 p.m., hablé pero no me contestaron. Reenviado el 6 de octubre a las 12:33 hrs. Enviado el 21 de septiembre a las 13:46 hrs., hablé con el señor Daniel Reyes. No tiene e-mail"/>
    <x v="889"/>
    <n v="826"/>
    <n v="826"/>
    <s v="Librería La Norteña "/>
    <s v="Rosa María Galindo González"/>
    <s v="Matriz"/>
    <n v="1"/>
    <x v="886"/>
    <s v="Jardines de Morelos"/>
    <n v="55070"/>
    <s v="México"/>
    <n v="15"/>
    <s v="Ecatepec"/>
    <s v="5839 0833"/>
    <s v="-"/>
    <s v="5839 0833"/>
    <s v="da_nis55@hotmail.com"/>
    <s v="N.d."/>
    <s v="Daniel Reyes García"/>
    <s v="Encargado"/>
    <s v="Rosa María Galindo González"/>
    <s v="Propietaria"/>
    <s v="Librería"/>
    <n v="1"/>
    <m/>
    <n v="0"/>
    <n v="0"/>
    <n v="2001"/>
    <n v="2001"/>
    <s v="General"/>
    <n v="1"/>
    <s v="Texto: Primaria, Secundaria"/>
    <m/>
    <s v="No"/>
    <n v="0"/>
    <s v="No"/>
    <n v="2"/>
    <s v="No"/>
    <n v="2"/>
    <s v="Nadie"/>
    <n v="1.5"/>
    <n v="0"/>
    <n v="1"/>
    <n v="2.5"/>
    <n v="2"/>
    <n v="25"/>
    <n v="55"/>
    <n v="20"/>
    <n v="0"/>
    <n v="100"/>
    <s v="Papelería"/>
    <s v="Sí"/>
    <n v="2"/>
    <s v="No"/>
    <n v="2"/>
    <s v="No"/>
    <n v="2"/>
    <s v="No"/>
    <n v="2"/>
    <s v="No"/>
    <n v="2"/>
    <s v="No"/>
    <n v="2"/>
    <n v="75000"/>
    <s v="Proyecto o empresa unipersonal"/>
    <s v="no"/>
  </r>
  <r>
    <m/>
    <s v="Terminada"/>
    <s v="Terminada. Según, no tienen correo electrónico. El 10 de noviembre, la esposa del señor Gilberto, me tomó la llamada  y me dijo que él esta enfermo. El 21 de septiembre, alrededor de las 5 de la tarde, volver a llamar… No tiene e-mail"/>
    <x v="890"/>
    <n v="827"/>
    <n v="827"/>
    <s v="Librería Centro Cultural La Perla"/>
    <s v="Centro Cultural La Perla, A.C."/>
    <s v="Matriz"/>
    <n v="1"/>
    <x v="887"/>
    <s v="San Simón Ticomán"/>
    <s v="03660"/>
    <s v="Distrito Federal"/>
    <n v="9"/>
    <s v="Benito Juárez"/>
    <s v="5532 1210"/>
    <s v="-"/>
    <s v="5672 4813"/>
    <s v="cclaperla@prodigy.net.mx"/>
    <s v="N.d."/>
    <s v="Socorro Quezada"/>
    <s v="Encargada"/>
    <s v="Gilberto Arias Guerrero"/>
    <s v="Propietario"/>
    <s v="Librería"/>
    <n v="1"/>
    <m/>
    <n v="0"/>
    <n v="0"/>
    <n v="1975"/>
    <n v="1975"/>
    <s v="Especializada"/>
    <n v="3"/>
    <s v="Religión"/>
    <s v="Religión"/>
    <s v="No"/>
    <n v="0"/>
    <s v="Sí"/>
    <n v="1"/>
    <s v="No"/>
    <n v="2"/>
    <s v="Casa Bautista de Publicaciones y Librería Maranatha"/>
    <n v="60"/>
    <n v="0"/>
    <n v="1.5"/>
    <n v="61.5"/>
    <n v="1"/>
    <n v="100"/>
    <n v="0"/>
    <n v="0"/>
    <n v="0"/>
    <n v="100"/>
    <s v="Llaveros, sepadores de libros, imanes y pulseras"/>
    <s v="Sí"/>
    <n v="1"/>
    <s v="Sí"/>
    <n v="1"/>
    <s v="No"/>
    <n v="2"/>
    <s v="No"/>
    <n v="2"/>
    <s v="No"/>
    <n v="2"/>
    <s v="No"/>
    <n v="2"/>
    <s v="Menos de 250,000"/>
    <s v="Proyecto o empresa unipersonal"/>
    <s v="no"/>
  </r>
  <r>
    <m/>
    <s v="Terminada"/>
    <s v="Terminada. El 16 de enero, hablé con el señor Gerardo y me comentó que tienen más sucursales. Reenviado el 17 de octubre a las 14:17 hrs., hablé con el señor Daniel Mercurio. Gabriela Canales (5518-2999), asistente del propietario. Volver a llamar a las 4:30 p.m. Gerardo. Enviado el 17 de agosto, a las 11:32 a.m."/>
    <x v="891"/>
    <n v="831"/>
    <n v="831"/>
    <s v="Librería Las Tres Cruces"/>
    <s v="Daniel Mercurio López Casillas"/>
    <s v="Sucursal"/>
    <n v="1"/>
    <x v="888"/>
    <s v="Villa Coyoacán"/>
    <s v="04000"/>
    <s v="Distrito Federal"/>
    <n v="9"/>
    <s v="Coyoacán"/>
    <s v="5659 3765"/>
    <s v="-"/>
    <s v="N.d."/>
    <s v="mercurio_el_volador@hotmail.com"/>
    <s v="N.d."/>
    <s v="Gerardo Lagunas Vargas"/>
    <s v="Empleado"/>
    <s v="Daniel Mercurio López Casillas"/>
    <s v="Propietario"/>
    <s v="Librería"/>
    <n v="1"/>
    <m/>
    <n v="0"/>
    <n v="0"/>
    <n v="2006"/>
    <n v="2006"/>
    <s v="General"/>
    <n v="3"/>
    <s v="Religión"/>
    <s v="Religión"/>
    <s v="No"/>
    <n v="0"/>
    <s v="No"/>
    <n v="2"/>
    <s v="No"/>
    <n v="2"/>
    <s v="Nadie"/>
    <n v="300"/>
    <n v="0"/>
    <n v="5"/>
    <n v="305"/>
    <n v="3"/>
    <n v="85"/>
    <n v="10"/>
    <n v="5"/>
    <n v="0"/>
    <n v="100"/>
    <s v="Dvs, cds y carteles"/>
    <s v="No"/>
    <n v="2"/>
    <s v="No"/>
    <n v="2"/>
    <s v="No"/>
    <n v="2"/>
    <s v="No"/>
    <n v="2"/>
    <s v="No"/>
    <n v="2"/>
    <s v="No"/>
    <n v="2"/>
    <s v="Proyecto o Empresa Unipersonal"/>
    <s v="Proyecto o empresa unipersonal"/>
    <s v="sí"/>
  </r>
  <r>
    <m/>
    <s v="Terminada"/>
    <s v="Terminada. Confirmación de recibido este mismo día… Reenviado el 7 de noviembre a las 14:44 hrs. Confirmación de recibido el miércoles 17 de agosto, a las 13:19 hrs."/>
    <x v="892"/>
    <n v="833"/>
    <n v="833"/>
    <s v="Librería Librotec"/>
    <s v="Martha Sánchez Jaramillo"/>
    <s v="Matriz"/>
    <n v="1"/>
    <x v="889"/>
    <s v="Nueva Octotitlán"/>
    <n v="50100"/>
    <s v="México"/>
    <n v="15"/>
    <s v="Toluca"/>
    <s v="01 722 278 0042"/>
    <s v="01 722 278 5975"/>
    <s v="01 722 278 0042"/>
    <s v="librotec@prodigy.net.mx"/>
    <s v="www.guardiandelibros.com"/>
    <s v="Velila Jiménez Quintana"/>
    <s v="Encargada de Ventas"/>
    <s v="Martha Sánchez Jaramillo / Miguel Rafael Hernández Jiménez"/>
    <s v="Propietario"/>
    <s v="Librería"/>
    <n v="1"/>
    <m/>
    <n v="0"/>
    <n v="0"/>
    <n v="1993"/>
    <n v="1993"/>
    <s v="General"/>
    <n v="1"/>
    <s v="Texto"/>
    <m/>
    <s v="No"/>
    <n v="0"/>
    <s v="Sí"/>
    <n v="1"/>
    <s v="Sí"/>
    <n v="1"/>
    <s v="Colofón y Cifuentes"/>
    <n v="40"/>
    <n v="45"/>
    <n v="12"/>
    <n v="97"/>
    <n v="5"/>
    <n v="50"/>
    <n v="40"/>
    <n v="10"/>
    <n v="0"/>
    <n v="100"/>
    <s v="Películas clásicas"/>
    <s v="Sí"/>
    <n v="1"/>
    <s v="Sí"/>
    <n v="1"/>
    <s v="Sí"/>
    <n v="1"/>
    <s v="No"/>
    <n v="1"/>
    <s v="No"/>
    <n v="2"/>
    <s v="No"/>
    <n v="2"/>
    <n v="2700000"/>
    <s v="Micro"/>
    <s v="sí"/>
  </r>
  <r>
    <m/>
    <s v="Terminada"/>
    <s v="Terminada. El señor Arroyo, no quiso decirme los porcentajes de ventas ni la facturación anual, argumentando que estos datos no están a su alcance. El Reenviado el 10 de noviembre a las 14:12 hrs. El 7 de noviembre, a las 14:07 hrs., llamé pero no me contestaron. Por remodelación, la librería permanecera temporalmente cerrada. Quizá el 1 de noviembre ya estará abierta… El 18 de octubre, llamé…El primer número de teléfono, esta fuera de servicio y el segundo no existe. Enviado el 17 de agosto, a las 11:10 a.m. "/>
    <x v="893"/>
    <n v="839"/>
    <s v="a1072"/>
    <s v="Libros Selectos"/>
    <s v="Libros Selectos Modesto Vázquez García, S. A."/>
    <s v="Matriz"/>
    <n v="1"/>
    <x v="890"/>
    <s v="Centro"/>
    <s v="06050"/>
    <s v="Distrito Federal"/>
    <n v="9"/>
    <s v="Cuauhtémoc"/>
    <s v="5510 3156"/>
    <s v="5521 6904"/>
    <s v="5521 6904"/>
    <s v="libros.selectos@gmail.com"/>
    <s v="N.d."/>
    <s v="David Arroyo"/>
    <s v="Empleado"/>
    <s v="José Manuel Vázquez Vera"/>
    <s v="Gerente general"/>
    <s v="Librería"/>
    <n v="1"/>
    <m/>
    <n v="0"/>
    <n v="0"/>
    <d v="1957-04-01T00:00:00"/>
    <n v="1957"/>
    <s v="General"/>
    <n v="1"/>
    <m/>
    <s v=""/>
    <s v="No"/>
    <n v="0"/>
    <s v="Sí"/>
    <n v="1"/>
    <s v="No"/>
    <n v="2"/>
    <s v="Gustavo Gil, Editorial Iztaccíhuatl y Colofón"/>
    <n v="100"/>
    <n v="100"/>
    <n v="2"/>
    <n v="202"/>
    <n v="3"/>
    <n v="85"/>
    <n v="15"/>
    <n v="0"/>
    <n v="0"/>
    <n v="100"/>
    <s v="no"/>
    <s v="Sí"/>
    <n v="1"/>
    <s v="Sí"/>
    <n v="1"/>
    <s v="No"/>
    <n v="2"/>
    <s v="No"/>
    <n v="2"/>
    <s v="No"/>
    <n v="2"/>
    <s v="No"/>
    <n v="2"/>
    <s v="N.d."/>
    <s v="N.d."/>
    <s v="no"/>
  </r>
  <r>
    <m/>
    <s v="Terminada"/>
    <s v="Terminada. Faltaron los porcentajes y la facturación anual. Reenviado el 4 de octubre, alas 14:24 hrs. El 8/09/2011, a las 12:51 hrs., hablé con Carmen González y  le dará el recado al señor Anu, tal vez él me regrese la llamada. Enviado el 16 de agosto, a las 14:21 hrs."/>
    <x v="894"/>
    <n v="842"/>
    <s v="a1078"/>
    <s v="Libros, Libros, Libros"/>
    <s v="Libros, Libros, Libros, S.A."/>
    <s v="Matriz"/>
    <n v="1"/>
    <x v="891"/>
    <s v="Lomas de Barrilaco"/>
    <n v="11000"/>
    <s v="Distrito Federal"/>
    <n v="9"/>
    <s v="Miguel Hidalgo"/>
    <s v="5540 4778"/>
    <s v="5202 0825"/>
    <s v="5520 7770"/>
    <s v="anu@libroslibrosmexico.com / lll@dfi.com.mx"/>
    <s v="www.libroslibrosmexico.com"/>
    <s v="Nidia Soriano / Carmen González"/>
    <s v="Atención a clientes / Administración"/>
    <s v="Anu Jeffrey "/>
    <s v="Gerente general"/>
    <s v="Librería"/>
    <n v="1"/>
    <m/>
    <n v="0"/>
    <n v="0"/>
    <n v="1969"/>
    <n v="1969"/>
    <s v="Especializada"/>
    <n v="3"/>
    <s v="Libros en inglés"/>
    <s v="Inglés"/>
    <s v="No"/>
    <n v="0"/>
    <s v="Sí"/>
    <n v="1"/>
    <s v="Sí"/>
    <n v="1"/>
    <s v="Nadie"/>
    <n v="75"/>
    <n v="0"/>
    <n v="5"/>
    <n v="80"/>
    <n v="6"/>
    <n v="52"/>
    <n v="20"/>
    <n v="28"/>
    <n v="0"/>
    <n v="100"/>
    <s v="Revistas"/>
    <s v="Sí"/>
    <n v="1"/>
    <s v="Sí"/>
    <n v="1"/>
    <s v="Sí"/>
    <n v="1"/>
    <s v="No"/>
    <n v="2"/>
    <s v="Sí"/>
    <n v="2"/>
    <s v="No"/>
    <n v="2"/>
    <s v="N.d."/>
    <s v="N.d."/>
    <s v="sí"/>
  </r>
  <r>
    <m/>
    <s v="Terminada"/>
    <s v="Terminada. Reenviado el 19 de octubre a las 13:08 hrs. El 28/09/2011, a las 13:25 hrs., hablé con Monserrat y me dijo que sí recibieron el e-mail.  El 30 de agosto, a partir de las 12:00 hrs., volver a llamarle a la señorita Silvia Susana. Enviado el 16 de agosto, a las 4:34 p.m. Montserrat "/>
    <x v="895"/>
    <n v="846"/>
    <s v="a1092"/>
    <s v="Papelería y Librería La Educadora"/>
    <s v="Tanya Iveth Mares Veloz"/>
    <s v="Matriz"/>
    <n v="1"/>
    <x v="892"/>
    <s v="Centro"/>
    <n v="34000"/>
    <s v="Durango"/>
    <n v="10"/>
    <s v="Durango"/>
    <s v="01 618 811 3408"/>
    <s v="01 618 825 6222"/>
    <s v="01 618 811 3408"/>
    <s v="laeducadoradelnorte@hotmail.com"/>
    <s v="N.d."/>
    <s v="Juan López"/>
    <s v="Empleado"/>
    <s v="Silvia Susana Veloz Núñez"/>
    <s v="Responsable"/>
    <s v="Librería-papelería"/>
    <n v="3"/>
    <m/>
    <n v="0"/>
    <n v="0"/>
    <n v="1985"/>
    <n v="1985"/>
    <s v="Especializada"/>
    <n v="3"/>
    <s v="Libros de apoyo para el maestro: Planeación, exámenes"/>
    <s v="Apoyo Para El Maestro: Planeación, Exámenes"/>
    <s v="No"/>
    <n v="0"/>
    <s v="No"/>
    <n v="2"/>
    <s v="No"/>
    <n v="2"/>
    <s v="Nadie"/>
    <n v="10"/>
    <n v="5"/>
    <n v="2.5"/>
    <n v="17.5"/>
    <n v="2"/>
    <n v="34"/>
    <n v="37"/>
    <n v="29"/>
    <n v="0"/>
    <n v="100"/>
    <s v="Papelería y material didáctico"/>
    <s v="Sí"/>
    <n v="1"/>
    <s v="Sí"/>
    <n v="1"/>
    <s v="No"/>
    <n v="2"/>
    <s v="No"/>
    <n v="2"/>
    <s v="No"/>
    <n v="2"/>
    <s v="No"/>
    <n v="2"/>
    <s v="N.d."/>
    <s v="N.d."/>
    <s v="no"/>
  </r>
  <r>
    <m/>
    <s v="Terminada"/>
    <s v="Terminada. Reenviado el 3 de noviembre y el 31 de agosto, a las 5:16 p.m., porque hablé con Gloria Castillo, secretaria de… y me proporcionó otra dirección electrónica. El 30 de agosto, a las 14:06 hrs., marqué, pero estaba la contestadora. Enviado el 16 de agosto, a las 4:56 p.m. "/>
    <x v="896"/>
    <n v="849"/>
    <s v="a134"/>
    <s v="Librería Blanca"/>
    <s v="Juana Herminia Ochoa Quezada"/>
    <s v="Matriz"/>
    <n v="1"/>
    <x v="893"/>
    <s v="Centro"/>
    <n v="85000"/>
    <s v="Sonora"/>
    <n v="26"/>
    <s v="Cajeme"/>
    <s v="01 644 415 1097"/>
    <s v="-"/>
    <s v="01 644 415 1097"/>
    <s v="libreria_blanca@hotmail.es"/>
    <s v="N.d."/>
    <s v="Juana Herminia Ochoa Quezada"/>
    <s v="Propietaria"/>
    <s v="Juana Herminia Ochoa Quezada"/>
    <s v="Propietaria"/>
    <s v="Librería"/>
    <n v="1"/>
    <m/>
    <n v="0"/>
    <n v="0"/>
    <n v="1979"/>
    <n v="1979"/>
    <s v="General"/>
    <n v="1"/>
    <s v="Texto, libros de inglés"/>
    <m/>
    <s v="No"/>
    <n v="0"/>
    <s v="Sí"/>
    <n v="1"/>
    <s v="No"/>
    <n v="2"/>
    <s v="Gonvill, Porrúa y Trillas "/>
    <n v="60"/>
    <n v="60"/>
    <n v="20"/>
    <n v="140"/>
    <n v="3"/>
    <n v="34"/>
    <n v="37"/>
    <n v="29"/>
    <n v="0"/>
    <n v="100"/>
    <s v="Papelería, cds de poemas. Entrega de libros a domicilio"/>
    <s v="Sí"/>
    <n v="1"/>
    <s v="Sí"/>
    <n v="1"/>
    <s v="Sí"/>
    <n v="1"/>
    <s v="Sí"/>
    <n v="1"/>
    <s v="No"/>
    <n v="2"/>
    <s v="No"/>
    <n v="2"/>
    <s v="N.d."/>
    <s v="N.d."/>
    <s v="sí"/>
  </r>
  <r>
    <m/>
    <s v="Terminada"/>
    <s v="Terminada. Reenviado el 4 de octubre a las 14:45 hrs. Alejandrina Toscano, Asistente del señor José Ángel Peña. La señorita Toscano en cuanto tenga oportunidad le dará el mensaje al señor Peña. Si no, tengo que volver a llamar este lunes que viene, 29 de agosto, alrededor de las cuatro de la tarde. "/>
    <x v="897"/>
    <n v="850"/>
    <s v="a139"/>
    <s v="Librería Book House"/>
    <s v="José Ángel Peña Pineda"/>
    <s v="Matriz"/>
    <n v="1"/>
    <x v="894"/>
    <s v="Centro"/>
    <n v="20000"/>
    <s v="Aguascalientes"/>
    <n v="1"/>
    <s v="Aguascalientes"/>
    <s v="01 449 915 6536"/>
    <s v="-"/>
    <s v="01 449 915 6536"/>
    <s v="bookhouse_@hotmail.com"/>
    <s v="N.d."/>
    <s v="Sandra Lara"/>
    <s v="Secretaria"/>
    <s v="José Ángel Peña Pineda"/>
    <s v="Propietario"/>
    <s v="Librería"/>
    <n v="1"/>
    <m/>
    <n v="0"/>
    <n v="0"/>
    <d v="2001-02-01T00:00:00"/>
    <n v="2001"/>
    <s v="General"/>
    <n v="1"/>
    <s v="Texto"/>
    <s v=""/>
    <s v="No"/>
    <n v="0"/>
    <s v="Sí"/>
    <n v="1"/>
    <s v="No"/>
    <n v="2"/>
    <s v="Nadie"/>
    <n v="24"/>
    <s v="N.d."/>
    <s v="N.d."/>
    <s v="N.d."/>
    <s v="N.d."/>
    <n v="82"/>
    <n v="1"/>
    <n v="17"/>
    <n v="0"/>
    <n v="100"/>
    <s v="N.d."/>
    <s v="Sí"/>
    <n v="0"/>
    <s v="Sí"/>
    <n v="1"/>
    <s v="Sí"/>
    <n v="1"/>
    <s v="Sí"/>
    <n v="1"/>
    <s v="No"/>
    <n v="2"/>
    <s v="No"/>
    <n v="2"/>
    <s v="N.d."/>
    <s v="N.d."/>
    <s v="sí"/>
  </r>
  <r>
    <m/>
    <s v="Terminada"/>
    <s v="Terminada. Reenviado el 19 de octubre a las 12:21 hrs. Elizabeth, les dará el recado…, hablé con ella, el 27 de septiembre, a las 13:52 hrs.  Ricardo González, hijo del señor Sergio, le dará el mansaje a su papá. Hablé el 23 de agosto, a las 5:39 p.m. "/>
    <x v="898"/>
    <n v="852"/>
    <s v="a201"/>
    <s v="Librería Contexto Libros"/>
    <s v="Laura González Orduña"/>
    <s v="Matriz"/>
    <n v="1"/>
    <x v="895"/>
    <s v="Centro Histórico"/>
    <n v="72000"/>
    <s v="Puebla"/>
    <n v="21"/>
    <s v="Puebla"/>
    <s v="01 222 242 3599"/>
    <s v="-"/>
    <s v="01 222 242 3599"/>
    <s v="contexto_10@hotmail.com"/>
    <s v="N.d."/>
    <s v="Sergio González Orduña"/>
    <s v="Propietario"/>
    <s v="Sergio González Orduña, Laura González Orduña"/>
    <s v="Propietarios"/>
    <s v="Librería"/>
    <n v="1"/>
    <m/>
    <n v="0"/>
    <n v="0"/>
    <n v="1994"/>
    <n v="1994"/>
    <s v="General"/>
    <n v="1"/>
    <m/>
    <s v=""/>
    <s v="No"/>
    <n v="0"/>
    <s v="Sí"/>
    <n v="1"/>
    <s v="No"/>
    <n v="2"/>
    <s v="FCE"/>
    <n v="195"/>
    <n v="0"/>
    <n v="1"/>
    <n v="196"/>
    <n v="4"/>
    <n v="40"/>
    <n v="50"/>
    <n v="10"/>
    <n v="0"/>
    <n v="100"/>
    <s v="Papelería"/>
    <s v="Sí"/>
    <n v="1"/>
    <s v="Sí"/>
    <n v="1"/>
    <s v="Sí"/>
    <n v="1"/>
    <s v="No"/>
    <n v="2"/>
    <s v="No"/>
    <n v="2"/>
    <s v="No"/>
    <n v="2"/>
    <s v="N.d."/>
    <s v="N.d."/>
    <s v="sí"/>
  </r>
  <r>
    <m/>
    <s v="Terminada"/>
    <s v="Terminada. No tiene e-mail"/>
    <x v="899"/>
    <n v="858"/>
    <s v="a216"/>
    <s v="Librería Cristo Rey"/>
    <s v="Angélica García Amaya"/>
    <s v="Matriz"/>
    <n v="1"/>
    <x v="896"/>
    <s v="Centro"/>
    <n v="31000"/>
    <s v="Chihuahua"/>
    <n v="6"/>
    <s v="Chihuahua"/>
    <s v="01 614 415 6804"/>
    <s v="-"/>
    <s v="01 614 415 6804"/>
    <s v="N.d."/>
    <s v="N.d."/>
    <s v="Luz María González / Lilia García"/>
    <s v="Encargada"/>
    <s v="Angélica García Amaya"/>
    <s v="Propietaria"/>
    <s v="Librería"/>
    <n v="1"/>
    <m/>
    <n v="0"/>
    <n v="0"/>
    <d v="2006-01-01T00:00:00"/>
    <n v="2006"/>
    <s v="Especializada"/>
    <n v="3"/>
    <s v="Religión"/>
    <s v="Religión"/>
    <s v="No"/>
    <n v="0"/>
    <s v="No"/>
    <n v="2"/>
    <s v="No"/>
    <n v="2"/>
    <s v="Nadie"/>
    <n v="8"/>
    <n v="0"/>
    <n v="4"/>
    <n v="12"/>
    <n v="2"/>
    <n v="81"/>
    <n v="1"/>
    <n v="18"/>
    <n v="0"/>
    <n v="100"/>
    <s v="Medallas y estampas"/>
    <s v="N.d."/>
    <n v="0"/>
    <s v="N.d."/>
    <n v="0"/>
    <s v="N.d."/>
    <n v="0"/>
    <s v="N.d."/>
    <n v="0"/>
    <s v="N.d."/>
    <n v="0"/>
    <s v="N.d."/>
    <n v="0"/>
    <s v="N.d."/>
    <s v="N.d."/>
    <s v="sí"/>
  </r>
  <r>
    <m/>
    <s v="Terminada"/>
    <s v="Terminada. Reenviado 3 de noviembre y el 31 de agosto. Hablé con Esmeralda Quezada, quien me dijo que los e-mails, los revisa el encargado, hablar hoy como a las 12:00 p.m. Enviado el 16 de agosto, a las 5:40 p.m. "/>
    <x v="900"/>
    <n v="859"/>
    <s v="a218"/>
    <s v="Librería Cuatro Vientos"/>
    <s v="Daniel Medina Guerrero"/>
    <s v="Matriz"/>
    <n v="1"/>
    <x v="897"/>
    <s v="Centro"/>
    <n v="79000"/>
    <s v="San Luis Potosí"/>
    <n v="24"/>
    <s v="Ciudad Valles"/>
    <s v="01 481 381 8448"/>
    <s v="-"/>
    <s v="N.d."/>
    <s v="libreriacuatrovientos@hotmail.com"/>
    <s v="N.d."/>
    <s v="José de Jesús Herrera Zúñiga"/>
    <s v="Responsable"/>
    <s v="Daniel Medina Guerrero"/>
    <s v="Propietario"/>
    <s v="Librería"/>
    <n v="1"/>
    <m/>
    <n v="0"/>
    <n v="0"/>
    <n v="2007"/>
    <n v="2007"/>
    <s v="General"/>
    <n v="1"/>
    <m/>
    <s v=""/>
    <s v="Eco Plaza"/>
    <n v="0"/>
    <s v="Sí"/>
    <n v="1"/>
    <s v="No"/>
    <n v="2"/>
    <s v="Porrúa, Sótano y Gandhi"/>
    <n v="20"/>
    <n v="0"/>
    <n v="1"/>
    <n v="21"/>
    <n v="2"/>
    <n v="77"/>
    <n v="21"/>
    <n v="2"/>
    <n v="0"/>
    <n v="100"/>
    <s v="Artesanías"/>
    <s v="Sí"/>
    <n v="1"/>
    <s v="Sí"/>
    <n v="1"/>
    <s v="Sí"/>
    <n v="1"/>
    <s v="Sí"/>
    <n v="1"/>
    <s v="No"/>
    <n v="2"/>
    <s v="No"/>
    <n v="2"/>
    <s v="N.d."/>
    <s v="N.d."/>
    <s v="sí"/>
  </r>
  <r>
    <m/>
    <s v="Terminada"/>
    <s v="Terminada. No tiene e-mail"/>
    <x v="901"/>
    <n v="863"/>
    <s v="a338"/>
    <s v="Librería Diocesana"/>
    <s v="Francisco Castillo Santana"/>
    <s v="Matriz"/>
    <n v="1"/>
    <x v="898"/>
    <s v="Centro"/>
    <n v="27000"/>
    <s v="Coahuila"/>
    <n v="7"/>
    <s v="Torreón"/>
    <s v="01 871 712 9251"/>
    <s v="01 871 716 0350"/>
    <s v="01 871 712 9251"/>
    <s v="libreriadiocesana_diocesistorreon@hotmail.com"/>
    <s v="N.d."/>
    <s v="Enedina Ortega Carlos"/>
    <s v="Secretaria"/>
    <s v="Francisco Castillo Santana"/>
    <s v="Propietario"/>
    <s v="Librería"/>
    <n v="1"/>
    <m/>
    <n v="0"/>
    <n v="0"/>
    <n v="1975"/>
    <n v="1975"/>
    <s v="Especializada"/>
    <n v="3"/>
    <s v="Religión Católica"/>
    <s v="Religión Católica"/>
    <s v="No"/>
    <n v="0"/>
    <s v="Sí"/>
    <n v="1"/>
    <s v="No"/>
    <n v="2"/>
    <s v="Editorial Sígueme"/>
    <n v="30"/>
    <n v="3.5"/>
    <n v="5"/>
    <n v="38.5"/>
    <n v="4"/>
    <n v="90"/>
    <n v="0"/>
    <n v="10"/>
    <n v="0"/>
    <n v="100"/>
    <s v="Veladoras, cirios, rosarios y cristos"/>
    <s v="Sí"/>
    <n v="1"/>
    <s v="Sí"/>
    <n v="1"/>
    <s v="Sí"/>
    <n v="1"/>
    <s v="No"/>
    <n v="2"/>
    <s v="No"/>
    <n v="2"/>
    <s v="No"/>
    <n v="2"/>
    <s v="N.d."/>
    <s v="N.d."/>
    <s v="sí"/>
  </r>
  <r>
    <m/>
    <s v="Terminada"/>
    <s v="Terminada. Reenviado el 24 de octubre a las 12:26 hrs. El 19 de septiembre, volver a llamar, porque el 8/09/2011, me comunique pero me dijeron que la persona que revisa los e-mails no se ha presentado... El próximo lunes 29 de agosto, volver a comunicarme, porque Ema Hernández, empleada, me comentó que la persona que revisa los e-mails, está de vacaciones y se presentará este sábado 27 del presente mes. "/>
    <x v="902"/>
    <n v="866"/>
    <s v="a368"/>
    <s v="Librería Ediciones San José"/>
    <s v="Celestino Barradas Barradas"/>
    <s v="Matriz"/>
    <n v="1"/>
    <x v="899"/>
    <s v="Cuauhtémoc"/>
    <n v="91060"/>
    <s v="Veracruz"/>
    <n v="30"/>
    <s v="Xalapa"/>
    <s v="01 228 818 3050"/>
    <s v="-"/>
    <s v="01 228 818 3050"/>
    <s v="barradas30@gmail.com"/>
    <s v="N.d."/>
    <s v="Rosa María Gómez"/>
    <s v="Gerente"/>
    <s v="Celestino Barradas Barradas"/>
    <s v="Propietario"/>
    <s v="Librería"/>
    <n v="1"/>
    <m/>
    <n v="0"/>
    <n v="0"/>
    <n v="1976"/>
    <n v="1976"/>
    <s v="Especializada"/>
    <n v="3"/>
    <s v="Religión Católica"/>
    <s v="Religión Católica"/>
    <s v="No"/>
    <n v="0"/>
    <s v="Sí"/>
    <n v="1"/>
    <s v="No"/>
    <n v="2"/>
    <s v="Herder y San Pablo Exportación"/>
    <n v="200"/>
    <n v="200"/>
    <n v="8"/>
    <n v="408"/>
    <n v="8"/>
    <n v="50"/>
    <n v="0"/>
    <n v="50"/>
    <n v="0"/>
    <n v="100"/>
    <s v="Papelería parroquial y artículos religiosos"/>
    <s v="Sí"/>
    <n v="1"/>
    <s v="No"/>
    <n v="2"/>
    <s v="No"/>
    <n v="2"/>
    <s v="No"/>
    <n v="2"/>
    <s v="No"/>
    <n v="2"/>
    <s v="No"/>
    <n v="2"/>
    <s v="N.d."/>
    <s v="N.d."/>
    <s v="sí"/>
  </r>
  <r>
    <m/>
    <s v="Terminada"/>
    <s v="Terminada. Reenviado el 24 de octubre a las 14:02 hrs. El 13 de septiembre, a las 16:00 hrs., volver a llamarle a Jeny, porque le preguntará a las señora Graham acerca del e-mail...Hoy, 24 de agosto, alrededor de las 3:00 de la tarde, intentar comunicarme con Jeny, secretaria…"/>
    <x v="903"/>
    <n v="867"/>
    <s v="a399"/>
    <s v="Librería Educa Graham"/>
    <s v="María Evangelina Graham"/>
    <s v="Matriz"/>
    <n v="1"/>
    <x v="900"/>
    <s v="Las Palmas"/>
    <n v="72550"/>
    <s v="Puebla"/>
    <n v="21"/>
    <s v="Puebla"/>
    <s v="01 222 211 3300"/>
    <s v="01 222 296 9698"/>
    <s v="N.d."/>
    <s v="educagraham2001@hotmail.com"/>
    <s v="N.d."/>
    <s v="Enrique Maldonado"/>
    <s v="Administración"/>
    <s v="María Evangelina Graham Sohle"/>
    <s v="Propietaria"/>
    <s v="Librería"/>
    <n v="1"/>
    <m/>
    <n v="0"/>
    <n v="0"/>
    <d v="1997-05-24T00:00:00"/>
    <n v="1997"/>
    <s v="General"/>
    <n v="1"/>
    <s v="Libros didácticos"/>
    <s v=""/>
    <s v="No"/>
    <n v="0"/>
    <s v="Sí"/>
    <n v="2"/>
    <s v="No"/>
    <n v="2"/>
    <s v="McMillan"/>
    <n v="18"/>
    <n v="25"/>
    <n v="18"/>
    <n v="61"/>
    <n v="5"/>
    <n v="1"/>
    <n v="82"/>
    <n v="17"/>
    <n v="0"/>
    <n v="100"/>
    <s v="Material didáctico: Rompecabezas, etc. Entrega de libros a domicilio"/>
    <s v="N.d."/>
    <n v="0"/>
    <s v="Sí"/>
    <n v="1"/>
    <s v="Sí"/>
    <n v="1"/>
    <s v="Sí"/>
    <n v="1"/>
    <s v="No"/>
    <n v="2"/>
    <s v="No"/>
    <n v="2"/>
    <s v="N.d."/>
    <s v="N.d."/>
    <s v="sí"/>
  </r>
  <r>
    <m/>
    <s v="Terminada"/>
    <s v="Terminada. Reenviado el 31 de octubre a las 11:38 hrs. Reenviado el 18 de agosto a las 1:47 p.m.  Ana Isabel. "/>
    <x v="904"/>
    <n v="869"/>
    <s v="a410"/>
    <s v="Librería El Ángel"/>
    <s v="Irene Acevedo Archundia"/>
    <s v="Matriz"/>
    <n v="1"/>
    <x v="901"/>
    <s v="Centro"/>
    <n v="56100"/>
    <s v="México"/>
    <n v="15"/>
    <s v="Texcoco"/>
    <s v="01 595 954 1051"/>
    <s v="-"/>
    <s v="01 595 954 1051"/>
    <s v="papeleria_elangel@hotmail.com"/>
    <s v="N.d."/>
    <s v="Camelia Ochoa"/>
    <s v="Encargada"/>
    <s v="Irene Acevedo Archundia"/>
    <s v="Propietaria"/>
    <s v="Librería"/>
    <n v="1"/>
    <m/>
    <n v="0"/>
    <n v="0"/>
    <n v="1990"/>
    <n v="1990"/>
    <s v="General"/>
    <n v="1"/>
    <m/>
    <s v=""/>
    <s v="No"/>
    <n v="0"/>
    <s v="Sí"/>
    <n v="1"/>
    <s v="No"/>
    <n v="2"/>
    <s v="McGraw-Hill y Pearson"/>
    <n v="70"/>
    <n v="30"/>
    <n v="1"/>
    <n v="101"/>
    <n v="4"/>
    <n v="40"/>
    <n v="30"/>
    <n v="30"/>
    <n v="0"/>
    <n v="100"/>
    <s v="Papelería"/>
    <s v="Sí"/>
    <n v="1"/>
    <s v="Sí"/>
    <n v="1"/>
    <s v="Sí"/>
    <n v="1"/>
    <s v="Sí"/>
    <n v="1"/>
    <s v="No"/>
    <n v="2"/>
    <s v="No"/>
    <n v="2"/>
    <s v="Micro"/>
    <s v="Micro"/>
    <s v="sí"/>
  </r>
  <r>
    <m/>
    <s v="Terminada"/>
    <s v="Terminada. Reenviado el 26 de octubre a las 11:32 p.m. Por e-mail, confirmado de recibido el martes 16 de agosto a las 4:36 p.m."/>
    <x v="905"/>
    <n v="870"/>
    <s v="a424"/>
    <s v="Librería y Papelería El Escritorio Moderno"/>
    <s v="El Escritorio Moderno, S.A. de C.V."/>
    <s v="Matriz"/>
    <n v="1"/>
    <x v="902"/>
    <s v="Centro"/>
    <n v="29000"/>
    <s v="Chiapas"/>
    <n v="5"/>
    <s v="Tuxtla Gutiérrez"/>
    <s v="01 961 611 2415 "/>
    <s v="01 961 612 0408"/>
    <s v="01 961 612 0609"/>
    <s v="emoderno@prodigy.net.mx"/>
    <s v="www.escritoriomoderno.com.mx"/>
    <s v="David Barrientos / Martha Trujillo"/>
    <s v="Encargado de Compras / Gerente administrativo"/>
    <s v="Julio César Sánchez León"/>
    <s v="Administrador General"/>
    <s v="Librería-papelería"/>
    <n v="3"/>
    <m/>
    <n v="0"/>
    <n v="0"/>
    <n v="1976"/>
    <n v="1976"/>
    <s v="General"/>
    <n v="3"/>
    <s v="Texto"/>
    <s v="Texto"/>
    <s v="No"/>
    <n v="0"/>
    <s v="Sí"/>
    <n v="1"/>
    <s v="No"/>
    <n v="2"/>
    <s v="Planeta, Urano, Cengage y McGraw-Hill"/>
    <n v="400"/>
    <n v="150"/>
    <n v="90"/>
    <n v="640"/>
    <n v="12"/>
    <n v="34"/>
    <n v="37"/>
    <n v="29"/>
    <n v="0"/>
    <n v="100"/>
    <s v="Papelería y tarjetas para toda ocasión. CAP (Centro de Atención a Profesores)"/>
    <s v="Sí"/>
    <n v="1"/>
    <s v="Sí"/>
    <n v="1"/>
    <s v="Sí"/>
    <n v="1"/>
    <s v="No"/>
    <n v="2"/>
    <s v="No"/>
    <n v="2"/>
    <s v="No"/>
    <n v="2"/>
    <s v="N.d."/>
    <s v="N.d."/>
    <s v="sí"/>
  </r>
  <r>
    <s v="Sept. 23, 2009, hoy, a partir de las 15:00 hrs., intentar comunicarme con el propietario, porque hace falta la facturación."/>
    <s v="Terminada"/>
    <s v="Terminada. Reenviado el 4 de octubre a las 14:10 hrs. El jueves 25 de agosto, después de las tres de la tarde, de nuevo comunicarme con la señorita Maribel, para recordarle acerca del e-mail enviado el 16 del presente mes. "/>
    <x v="906"/>
    <n v="877"/>
    <s v="a518"/>
    <s v="Librería Grupo Toño"/>
    <s v="Maribel Varona García"/>
    <s v="Matriz"/>
    <n v="1"/>
    <x v="903"/>
    <s v="Centro"/>
    <n v="62740"/>
    <s v="Morelos"/>
    <n v="17"/>
    <s v="Cuautla"/>
    <s v="01 735 352 6674"/>
    <s v="-"/>
    <s v="01 735 352 6674"/>
    <s v="avarona@prodigy.net.mx"/>
    <s v="N.d."/>
    <s v="Maribel Varona García"/>
    <s v="Propietaria"/>
    <s v="Maribel Varona García"/>
    <s v="Propietaria"/>
    <s v="Librería"/>
    <n v="1"/>
    <m/>
    <n v="0"/>
    <n v="0"/>
    <n v="1995"/>
    <n v="1995"/>
    <s v="General"/>
    <n v="1"/>
    <m/>
    <s v=""/>
    <s v="No"/>
    <n v="0"/>
    <s v="Sí"/>
    <n v="1"/>
    <s v="No"/>
    <n v="2"/>
    <s v="Porrúa, Trillas y Limusa"/>
    <n v="2"/>
    <n v="2.5"/>
    <n v="2"/>
    <n v="6.5"/>
    <n v="2"/>
    <n v="65"/>
    <n v="5"/>
    <n v="30"/>
    <n v="0"/>
    <n v="100"/>
    <s v="Papelería"/>
    <s v="Sí"/>
    <n v="1"/>
    <s v="Sí"/>
    <n v="1"/>
    <s v="No"/>
    <n v="2"/>
    <s v="No"/>
    <n v="2"/>
    <s v="No"/>
    <n v="2"/>
    <s v="No"/>
    <n v="2"/>
    <s v="N.d."/>
    <s v="N.d."/>
    <s v="no"/>
  </r>
  <r>
    <m/>
    <s v="Terminada"/>
    <s v="Terminada. Reenviado el 18 de octubre a las 14:48 hrs. El 13 de septiembre, a las 12:40 p.m., hablé con Angelina Esquivel y le dará el mensaje a… El 31 de agosto, a las 14:57 hrs., marqué, pero no me contestaron. Enviado el 17 de agosto, a las 9:30 a.m."/>
    <x v="907"/>
    <n v="878"/>
    <s v="a521"/>
    <s v="Librerías Guadalajara"/>
    <s v="Raymundo González López"/>
    <s v="Matriz"/>
    <n v="1"/>
    <x v="904"/>
    <s v="Centro"/>
    <n v="44100"/>
    <s v="Jalisco"/>
    <n v="14"/>
    <s v="Guadalajara"/>
    <s v="01 33 3614 7364"/>
    <s v="-"/>
    <s v="N.d."/>
    <s v="librerias_guadalajara@hotmail.com"/>
    <s v="N.d."/>
    <s v="Francisco Javier Barragán Sánchez"/>
    <s v="Empleado"/>
    <s v="Raymundo González López"/>
    <s v="Propietario"/>
    <s v="Librería"/>
    <n v="1"/>
    <m/>
    <n v="0"/>
    <n v="0"/>
    <d v="1989-01-01T00:00:00"/>
    <n v="1989"/>
    <s v="General"/>
    <n v="1"/>
    <m/>
    <s v=""/>
    <s v="No"/>
    <n v="0"/>
    <s v="Sí"/>
    <n v="1"/>
    <s v="No"/>
    <n v="2"/>
    <s v="Océano y Random House Mondadori"/>
    <n v="100"/>
    <n v="0"/>
    <n v="9"/>
    <n v="109"/>
    <n v="4"/>
    <n v="45"/>
    <n v="40"/>
    <n v="15"/>
    <n v="0"/>
    <n v="100"/>
    <s v="Separadores de libros, formatos fiscales y libretas para contadores"/>
    <s v="Sí"/>
    <n v="1"/>
    <s v="No"/>
    <n v="2"/>
    <s v="No"/>
    <n v="2"/>
    <s v="No"/>
    <n v="2"/>
    <s v="No"/>
    <n v="2"/>
    <s v="No"/>
    <n v="2"/>
    <s v="N.d."/>
    <s v="N.d."/>
    <s v="sí"/>
  </r>
  <r>
    <m/>
    <s v="Terminada"/>
    <s v="Terminada. Reenviado el 5 de octubre a las 3:04 p.m. de nuevo, comunicarme alrededor de las 5:50 p.m., para poder contactar la secretaria… Volver a llamar alrededor de las 4:00 p.m. Enviado el 16 de agosto, a las 4:51 p.m. "/>
    <x v="908"/>
    <n v="880"/>
    <s v="a528"/>
    <s v="Librería Papelería Hermanos Urias"/>
    <s v="Librería Papelería Hermanos Urias, S.A. de C.V."/>
    <s v="Matriz"/>
    <n v="1"/>
    <x v="905"/>
    <s v="Centro"/>
    <n v="81820"/>
    <s v="Sinaloa"/>
    <n v="25"/>
    <s v="El Fuerte"/>
    <s v="01 698 893 0615"/>
    <s v="01 698 893 1958"/>
    <s v="01 698 893 0615"/>
    <s v="libpapurias@live.com.mx"/>
    <s v="N.d."/>
    <s v="Olivia Urias Germán"/>
    <s v="Propietaria"/>
    <s v="Olivia Urias Germán"/>
    <s v="Propietaria"/>
    <s v="Librería-papelería"/>
    <n v="3"/>
    <m/>
    <n v="0"/>
    <n v="0"/>
    <n v="1984"/>
    <n v="1984"/>
    <s v="General"/>
    <n v="3"/>
    <m/>
    <m/>
    <s v="No"/>
    <n v="0"/>
    <s v="No"/>
    <n v="2"/>
    <s v="No"/>
    <n v="2"/>
    <s v="Nadie"/>
    <n v="40"/>
    <n v="0"/>
    <n v="2"/>
    <n v="42"/>
    <n v="3"/>
    <n v="40"/>
    <n v="10"/>
    <n v="50"/>
    <n v="0"/>
    <n v="100"/>
    <s v="Papelería y regalos"/>
    <s v="Sí"/>
    <n v="1"/>
    <s v="Sí"/>
    <n v="1"/>
    <s v="No"/>
    <n v="2"/>
    <s v="No"/>
    <n v="2"/>
    <s v="No"/>
    <n v="2"/>
    <s v="No"/>
    <n v="2"/>
    <s v="N.d."/>
    <s v="N.d."/>
    <s v="si"/>
  </r>
  <r>
    <m/>
    <s v="Terminada"/>
    <s v="Terminada. Reenviado el 6 de octubre a las 14:00 hrs. Enviado el 16 de agosto a las 4:02 p.m. "/>
    <x v="909"/>
    <n v="883"/>
    <s v="a554"/>
    <s v="Librería Iztaccíhuatl"/>
    <s v="Editorial Iztaccíhuatl, S.A. de C.V."/>
    <s v="Sucursal"/>
    <n v="2"/>
    <x v="906"/>
    <s v="Centro"/>
    <s v="06060"/>
    <s v="Distrito Federal"/>
    <n v="9"/>
    <s v="Cuauhtémoc"/>
    <s v="5522 1037"/>
    <s v="5705 1063"/>
    <s v="N.d."/>
    <s v="iztagerencia@editorializtaccihuatl.com.mx"/>
    <s v="www.editorializtaccihuatl.com.mx"/>
    <s v="Nurith Vieyra"/>
    <s v="Jefe de almacén"/>
    <s v="Nora Vieyra"/>
    <s v="Gerente administrativo"/>
    <s v="Librería"/>
    <n v="1"/>
    <m/>
    <n v="0"/>
    <n v="0"/>
    <n v="1997"/>
    <n v="1997"/>
    <s v="General"/>
    <n v="1"/>
    <m/>
    <s v=""/>
    <s v="Pasaje del Metro Zócalo-Pino Suárez"/>
    <n v="3"/>
    <s v="Sí"/>
    <n v="1"/>
    <s v="Sí"/>
    <n v="1"/>
    <s v="no"/>
    <n v="15"/>
    <n v="0"/>
    <n v="1"/>
    <n v="16"/>
    <n v="2"/>
    <n v="100"/>
    <n v="0"/>
    <n v="0"/>
    <n v="0"/>
    <n v="100"/>
    <s v="no"/>
    <s v="Sí"/>
    <n v="1"/>
    <s v="Sí"/>
    <n v="1"/>
    <s v="Sí"/>
    <n v="1"/>
    <s v="No"/>
    <n v="2"/>
    <s v="Sí"/>
    <n v="1"/>
    <s v="No"/>
    <n v="2"/>
    <s v="N.d."/>
    <s v="N.d."/>
    <s v="sí"/>
  </r>
  <r>
    <m/>
    <s v="Terminada"/>
    <s v="Terminada. Enviado el 9 de noviembre a las 14:24 hrs. Hablé con Luz Alejandra. El 29/09/2011, llamé pero estaba la contestadora.  No tiene e-mail"/>
    <x v="910"/>
    <n v="885"/>
    <s v="a571"/>
    <s v="Librería y Papelería Santa Clara"/>
    <s v="María de Jesús Guadalupe Chávez Hernández"/>
    <s v="Matriz"/>
    <n v="1"/>
    <x v="907"/>
    <s v="Centro"/>
    <n v="79610"/>
    <s v="San Luis Potosí"/>
    <n v="24"/>
    <s v="Rioverde"/>
    <s v="01 487 872 1244"/>
    <s v="-"/>
    <s v="N.d."/>
    <s v="papeleria-santaclara@hotmail.com"/>
    <s v="N.d."/>
    <s v="Alejandra López"/>
    <s v="Responsable"/>
    <s v="María de Jesús Guadalupe Chávez Hernández"/>
    <s v="Propietaria"/>
    <s v="Librería-papelería"/>
    <n v="3"/>
    <m/>
    <n v="0"/>
    <n v="0"/>
    <n v="1990"/>
    <n v="1990"/>
    <s v="Especializada"/>
    <n v="3"/>
    <s v="Texto, preescolar, primaria"/>
    <s v="Texto, Preescolar, Primaria"/>
    <m/>
    <n v="0"/>
    <s v="Sí"/>
    <n v="1"/>
    <s v="No"/>
    <n v="2"/>
    <s v="Trillas y Librería Porrúa"/>
    <n v="6"/>
    <n v="5"/>
    <n v="10"/>
    <n v="21"/>
    <n v="2"/>
    <n v="52"/>
    <n v="20"/>
    <n v="28"/>
    <n v="0"/>
    <n v="100"/>
    <s v="Papelería, revistas y regalos "/>
    <s v="Sí"/>
    <n v="1"/>
    <s v="Sí"/>
    <n v="1"/>
    <s v="No"/>
    <n v="2"/>
    <s v="No"/>
    <n v="2"/>
    <s v="No"/>
    <n v="2"/>
    <s v="No"/>
    <n v="2"/>
    <s v="N.d."/>
    <s v="N.d."/>
    <s v="sí"/>
  </r>
  <r>
    <m/>
    <s v="Terminada"/>
    <s v="Incompleta. La señorita Rosario, a partir de los mt2 se mostró muy desconfiada. "/>
    <x v="911"/>
    <n v="886"/>
    <s v="a596"/>
    <s v="Librería La Fuente"/>
    <s v="José Madrigal Díaz"/>
    <s v="Matriz"/>
    <n v="1"/>
    <x v="908"/>
    <s v="Centro"/>
    <n v="44200"/>
    <s v="Jalisco"/>
    <n v="14"/>
    <s v="Guadalajara"/>
    <s v="01 33 3613 5238"/>
    <s v="-"/>
    <s v="N.d."/>
    <s v="N.d."/>
    <s v="N.d."/>
    <s v="Rosario Madrigal"/>
    <s v="Encargada"/>
    <s v="José Madrigal Díaz"/>
    <s v="Propietario"/>
    <s v="Librería"/>
    <n v="1"/>
    <m/>
    <n v="0"/>
    <n v="0"/>
    <d v="1975-02-01T00:00:00"/>
    <n v="1975"/>
    <s v="General"/>
    <n v="1"/>
    <m/>
    <s v=""/>
    <s v="No"/>
    <n v="0"/>
    <s v="Sí"/>
    <n v="1"/>
    <s v="No"/>
    <n v="2"/>
    <m/>
    <s v="N.d."/>
    <s v="N.d."/>
    <s v="N.d."/>
    <s v="N.d."/>
    <s v="N.d."/>
    <n v="82"/>
    <n v="1"/>
    <n v="17"/>
    <n v="0"/>
    <n v="100"/>
    <s v="N.d."/>
    <s v="N.d."/>
    <n v="0"/>
    <s v="N.d."/>
    <n v="0"/>
    <s v="N.d."/>
    <n v="0"/>
    <s v="N.d."/>
    <n v="0"/>
    <s v="N.d."/>
    <n v="0"/>
    <s v="N.d."/>
    <n v="0"/>
    <s v="N.d."/>
    <s v="N.d."/>
    <s v="N.d."/>
  </r>
  <r>
    <s v="O.k. Toda… El Lic. Aviña me comentó que esta librería y la de abajo están como sucursales, van a formar una casa matriz, pero apenas están en ello."/>
    <s v="Terminada"/>
    <s v="Terminada. Reenviado el 19 de octubre a las 14:05 hrs. De 10:30 a 13:00 hrs., puedo localizar al señor Juan Carlos. Hablé con Gabriel, el 31 de agosto, a las 14:05 p.m., y le preguntará al señor Juan Carlos, si recibió el correo… Enviado el 16 de agosto, a las 5:44 p.m. "/>
    <x v="912"/>
    <n v="890"/>
    <s v="a660"/>
    <s v="Librería y Papelería Limón"/>
    <s v="Juan Carlos Vivanco Limón"/>
    <s v="Matriz"/>
    <n v="1"/>
    <x v="909"/>
    <s v="Emiliano Zapata"/>
    <n v="48380"/>
    <s v="Jalisco"/>
    <n v="14"/>
    <s v="Puerto Vallarta"/>
    <s v="01 322 222 2452"/>
    <s v="01 322 222 2893"/>
    <s v="01 322 222 2893"/>
    <s v="librerialimon@hotmail.com"/>
    <s v="N.d."/>
    <s v="Juan Carlos Vivanco Limón"/>
    <s v="Propietario"/>
    <s v="Juan Carlos Vivanco Limón"/>
    <s v="Propietario"/>
    <s v="Librería"/>
    <n v="3"/>
    <m/>
    <n v="0"/>
    <n v="0"/>
    <n v="1975"/>
    <n v="1975"/>
    <s v="General "/>
    <n v="3"/>
    <s v="Texto"/>
    <s v="Texto"/>
    <s v="No"/>
    <n v="0"/>
    <s v="Sí"/>
    <n v="1"/>
    <s v="No"/>
    <n v="2"/>
    <s v="Libros Lectores y Lectorum, y Random House Mondadori"/>
    <n v="60"/>
    <n v="0"/>
    <n v="4"/>
    <n v="64"/>
    <n v="2"/>
    <n v="57"/>
    <n v="40"/>
    <n v="3"/>
    <n v="0"/>
    <n v="100"/>
    <s v="Forrar libros en temporada escolar. Entrega a domicilio"/>
    <s v="Sí"/>
    <n v="1"/>
    <s v="Sí"/>
    <n v="1"/>
    <s v="Sí"/>
    <n v="1"/>
    <s v="Sí"/>
    <n v="1"/>
    <s v="Sí"/>
    <n v="1"/>
    <s v="Sí"/>
    <n v="1"/>
    <n v="150000"/>
    <s v="N.d."/>
    <s v="sí"/>
  </r>
  <r>
    <m/>
    <s v="Terminada"/>
    <s v="Terminada. Reenviado el 20 de marzo, a las 5:26 p.m. Alrededor de las 5 de la tarde, volver a llamar para contactar al responsable. Reenviado el 7 de noviembre a las 4:28 p.m. Confirmación de recibido el miércoles 17 de agosto, a las 13:06 hrs. "/>
    <x v="913"/>
    <n v="892"/>
    <s v="a670"/>
    <s v="Librería Los Ángeles"/>
    <s v="Librería Servicios Informáticos y Regalos Los Arcángeles, S.A. de C.V."/>
    <s v="Matriz"/>
    <n v="1"/>
    <x v="910"/>
    <s v="Centro"/>
    <n v="64000"/>
    <s v="Nuevo León"/>
    <n v="19"/>
    <s v="Monterrey"/>
    <s v="01 81 8344 0334"/>
    <s v="01 81 8342 1947"/>
    <s v="01 81 8342 1947"/>
    <s v="losangeleslibros@gmail.com"/>
    <s v="N.d."/>
    <s v="Karina Martínez"/>
    <s v="Ventas"/>
    <s v="José de Jesús León Rubio"/>
    <s v="Encargado"/>
    <s v="Librería"/>
    <n v="1"/>
    <m/>
    <n v="0"/>
    <n v="0"/>
    <n v="1999"/>
    <n v="1999"/>
    <s v="General"/>
    <n v="1"/>
    <s v="Texto"/>
    <m/>
    <s v="No"/>
    <n v="0"/>
    <s v="Sí"/>
    <n v="1"/>
    <s v="No"/>
    <n v="2"/>
    <s v="Porrúa, Planeta y Gonvill"/>
    <n v="165"/>
    <n v="70"/>
    <n v="35"/>
    <n v="270"/>
    <n v="6"/>
    <n v="20"/>
    <n v="80"/>
    <n v="0"/>
    <n v="0"/>
    <n v="100"/>
    <s v="Servicios informáticos"/>
    <s v="Sí"/>
    <n v="0"/>
    <s v="Sí"/>
    <n v="0"/>
    <s v="N.d."/>
    <n v="0"/>
    <s v="N.d."/>
    <n v="0"/>
    <s v="N.d."/>
    <n v="0"/>
    <s v="N.d."/>
    <n v="0"/>
    <s v="N.d."/>
    <s v="N.d."/>
    <s v="sí"/>
  </r>
  <r>
    <m/>
    <s v="Terminada"/>
    <s v="Terminada. De 8 a 4 de la tarde. El 9 de noviembre, alrededor de las 4 de la tarde, llamar de nuevo y pedir hablar con Patricia, directora de… No tiene e-mail"/>
    <x v="914"/>
    <n v="894"/>
    <s v="a688"/>
    <s v="Librería Mariano Azuela"/>
    <s v="Secretaría de Cultura del Gobierno del Estado de Jalisco"/>
    <s v="Matriz"/>
    <n v="1"/>
    <x v="911"/>
    <s v="Centro"/>
    <n v="44100"/>
    <s v="Jalisco"/>
    <n v="14"/>
    <s v="Guadalajara"/>
    <s v="01 33 3030 1351"/>
    <m/>
    <s v="-"/>
    <s v="N.d."/>
    <s v="www.cultura.jalisco.gob.mx"/>
    <s v="Mónica Campos / Ángeles García"/>
    <s v="Auxiliar administrativo / Empleada"/>
    <s v="Yolanda Félix Rentería"/>
    <s v="Encargada del Área C"/>
    <s v="Librería"/>
    <n v="1"/>
    <m/>
    <n v="0"/>
    <n v="0"/>
    <n v="2005"/>
    <n v="2005"/>
    <s v="General "/>
    <n v="1"/>
    <s v="Arquitectura, Narrativa"/>
    <m/>
    <s v="No"/>
    <n v="0"/>
    <s v="No"/>
    <n v="2"/>
    <s v="No"/>
    <n v="2"/>
    <s v="Nadie"/>
    <n v="800"/>
    <n v="16"/>
    <n v="0"/>
    <n v="816"/>
    <n v="3"/>
    <n v="45"/>
    <n v="40"/>
    <n v="15"/>
    <n v="0"/>
    <n v="100"/>
    <s v="Cds de música tradicional"/>
    <s v="Sí"/>
    <n v="1"/>
    <s v="Sí"/>
    <n v="1"/>
    <s v="No"/>
    <n v="2"/>
    <s v="No"/>
    <n v="2"/>
    <s v="Sí"/>
    <n v="1"/>
    <s v="No"/>
    <n v="2"/>
    <s v="N.d."/>
    <s v="N.d."/>
    <s v="no"/>
  </r>
  <r>
    <m/>
    <s v="Terminada"/>
    <s v="Terminada. Reenviado el 20 de octubre a las 12:14 hrs. Enviado el 29 de septiembre a las 12:59 hrs.  El 27 de septiembre, volver a llamar para ver si es posible que me digan el e-mail, ya sea del C.P. o del propietario. Hablé con Naty. No tiene e-mail"/>
    <x v="915"/>
    <n v="895"/>
    <s v="a689"/>
    <s v="Librería Marín"/>
    <s v="Elías Marín López"/>
    <s v="Matriz"/>
    <n v="1"/>
    <x v="912"/>
    <s v="Centro"/>
    <n v="86000"/>
    <s v="Tabasco "/>
    <n v="27"/>
    <s v="Villahermosa"/>
    <s v="01 993 314 2918"/>
    <m/>
    <s v="01 993 314 2918"/>
    <s v="N.d."/>
    <s v="N.d."/>
    <s v="Elías Marín López"/>
    <s v="Propietario"/>
    <s v="Elías Marín López"/>
    <s v="Propietario"/>
    <s v="Librería"/>
    <n v="1"/>
    <m/>
    <n v="0"/>
    <n v="0"/>
    <n v="1970"/>
    <n v="1970"/>
    <s v="General"/>
    <n v="1"/>
    <m/>
    <s v=""/>
    <s v="No"/>
    <n v="0"/>
    <s v="Sí"/>
    <n v="1"/>
    <s v="No"/>
    <n v="2"/>
    <s v="Trillas, Porrúa, Santillana y Auroch "/>
    <n v="200"/>
    <n v="200"/>
    <n v="48"/>
    <n v="448"/>
    <n v="6"/>
    <n v="55"/>
    <n v="5"/>
    <n v="40"/>
    <n v="0"/>
    <n v="100"/>
    <s v="Material didáctico"/>
    <s v="Sí"/>
    <n v="1"/>
    <s v="Sí"/>
    <n v="1"/>
    <s v="No"/>
    <n v="2"/>
    <s v="No"/>
    <n v="2"/>
    <s v="No"/>
    <n v="2"/>
    <s v="No"/>
    <n v="2"/>
    <s v="N.d."/>
    <s v="N.d."/>
    <s v="sí"/>
  </r>
  <r>
    <m/>
    <s v="Terminada"/>
    <s v="Terminada. Reenviado el 31 de octubre a las 12:53 hrs. Reenviado el 6 de septiembre a las 13:50 hrs., porque ya no esta laborando la coordinadora, ahora es coordinador. Me tomó la llamada el señor Vicente Sánchez. Enviado el 17 de agosto, a las 12:15 p.m. "/>
    <x v="916"/>
    <n v="896"/>
    <s v="a703"/>
    <s v="Librería México Indígena"/>
    <s v="Comisión Nacional para el Desarrollo de los Pueblos Indígenas"/>
    <s v="Matriz"/>
    <n v="1"/>
    <x v="913"/>
    <s v="Tlacopac"/>
    <s v="01010"/>
    <s v="Distrito Federal"/>
    <n v="9"/>
    <s v="Álvaro Obregón"/>
    <s v="5480 1207 ext. 7432 y 8150"/>
    <s v="-"/>
    <s v="N.d."/>
    <s v="jalamilla@cdi.gob.mx"/>
    <s v="www.cdi.gob.mx"/>
    <s v="Jaime Alamilla / Vicente Sánchez"/>
    <s v="Encargado / Área Editorial"/>
    <s v="Jaime Alamilla"/>
    <s v="Coordinador"/>
    <s v="Librería"/>
    <n v="1"/>
    <m/>
    <n v="0"/>
    <n v="0"/>
    <n v="1959"/>
    <n v="1959"/>
    <s v="Especializada"/>
    <n v="3"/>
    <s v="Sobre indígenas"/>
    <s v="Sobre Indígenas"/>
    <s v="Comisión Nacional para el Desarrollo de los Pueblos Indígenas"/>
    <n v="6"/>
    <s v="No"/>
    <n v="2"/>
    <s v="No"/>
    <n v="2"/>
    <s v="Nadie"/>
    <n v="9"/>
    <n v="3"/>
    <n v="4"/>
    <n v="16"/>
    <n v="1"/>
    <n v="80"/>
    <n v="0"/>
    <n v="20"/>
    <n v="0"/>
    <n v="100"/>
    <s v="Películas y cds de canto "/>
    <s v="Sí"/>
    <n v="1"/>
    <s v="Sí"/>
    <n v="1"/>
    <s v="Sí"/>
    <n v="1"/>
    <s v="No"/>
    <n v="2"/>
    <s v="Sí"/>
    <n v="1"/>
    <s v="No"/>
    <n v="2"/>
    <s v="N.d."/>
    <s v="N.d."/>
    <s v="sí"/>
  </r>
  <r>
    <m/>
    <s v="Terminada"/>
    <s v="Terminada. Reenviado el 7 de noviembre y el 5 de septiembre a las 12:35 p.m. Mary Valadés me proporcionó otra dirección electrónica.  Enviado el 17 de agosto, a las 11:28 a.m."/>
    <x v="917"/>
    <n v="897"/>
    <s v="a709"/>
    <s v="Librería Minerva"/>
    <s v="María del Carmen González Fonseca"/>
    <s v="Matriz"/>
    <n v="1"/>
    <x v="914"/>
    <s v="Centro"/>
    <n v="37000"/>
    <s v="Guanajuato"/>
    <n v="11"/>
    <s v="León"/>
    <s v="01 477 636 2626"/>
    <s v="-"/>
    <s v="01 477 636 2626"/>
    <s v="libreriaminerva2010@live.com / lorenaanaya22@hotmail.com"/>
    <s v="N.d."/>
    <s v="Meli López Sánchez"/>
    <s v="Empleada"/>
    <s v="María del Carmen González Fonseca"/>
    <s v="Propietaria"/>
    <s v="Librería-papelería"/>
    <n v="1"/>
    <m/>
    <n v="0"/>
    <n v="0"/>
    <d v="2006-05-01T00:00:00"/>
    <n v="2006"/>
    <s v="General"/>
    <n v="1"/>
    <m/>
    <s v=""/>
    <s v="No"/>
    <n v="0"/>
    <s v="Sí"/>
    <n v="1"/>
    <s v="No"/>
    <n v="2"/>
    <s v="Porrúa, Vergara y Riba, y Ediciones Leyenda"/>
    <n v="300"/>
    <n v="300"/>
    <n v="5"/>
    <n v="605"/>
    <n v="3"/>
    <n v="25"/>
    <n v="25"/>
    <n v="50"/>
    <n v="0"/>
    <n v="100"/>
    <s v="Papelería y regalos. Entrega de libros a domicilio"/>
    <s v="Sí"/>
    <n v="0"/>
    <s v="Sí"/>
    <n v="0"/>
    <s v="Sí"/>
    <n v="0"/>
    <s v="No"/>
    <n v="2"/>
    <s v="No"/>
    <n v="2"/>
    <s v="No"/>
    <n v="2"/>
    <s v="N.d."/>
    <s v="N.d."/>
    <s v="sí"/>
  </r>
  <r>
    <m/>
    <s v="Terminada"/>
    <s v="Terminada. Reenviado el 20 de octubre a las 12:18 hrs. Enviado el 26 de septiembre a la 1:22 p.m. José Rubén Navedo Marín, ya no es el propietario de está librería. Hablé con María Eugenia, secretaria… No tiene e-mail"/>
    <x v="918"/>
    <n v="900"/>
    <s v="a727"/>
    <s v="Librería Navedo"/>
    <s v="Luis Rojas Rodríguez"/>
    <s v="Matriz"/>
    <n v="1"/>
    <x v="915"/>
    <s v="Centro"/>
    <n v="89000"/>
    <s v="Tamaulipas"/>
    <n v="28"/>
    <s v="Tampico"/>
    <s v="01 833 212 6496"/>
    <s v="-"/>
    <s v="01 833 212 6496"/>
    <s v="librerianavedo20@hotmail.com"/>
    <s v="N.d."/>
    <s v="Edgar Rojas"/>
    <s v="Encargado"/>
    <s v="Luis Rojas Rodríguez"/>
    <s v="Propietario"/>
    <s v="Librería"/>
    <n v="1"/>
    <m/>
    <n v="0"/>
    <n v="0"/>
    <d v="2002-01-01T00:00:00"/>
    <n v="2002"/>
    <s v="General"/>
    <n v="1"/>
    <m/>
    <s v=""/>
    <s v="No"/>
    <n v="0"/>
    <s v="Sí"/>
    <n v="2"/>
    <s v="No"/>
    <n v="2"/>
    <s v="Editorial De Vecchi, Edaf y Urano"/>
    <n v="9"/>
    <n v="4"/>
    <n v="8"/>
    <n v="21"/>
    <n v="3"/>
    <n v="90"/>
    <n v="10"/>
    <n v="0"/>
    <n v="0"/>
    <n v="100"/>
    <s v="N.d."/>
    <s v="Sí"/>
    <n v="1"/>
    <s v="N.d."/>
    <n v="0"/>
    <s v="N.d."/>
    <n v="0"/>
    <s v="N.d."/>
    <n v="0"/>
    <s v="N.d."/>
    <n v="0"/>
    <s v="No"/>
    <n v="0"/>
    <s v="N.d."/>
    <s v="N.d."/>
    <s v="sí"/>
  </r>
  <r>
    <m/>
    <s v="Terminada"/>
    <s v="Terminada. eenviado el 26 de octubre a las 12:00 hrs. Por e-mail, confirmación de recibido el miércoles 17 de agosto, a las 10:53 hrs. "/>
    <x v="919"/>
    <n v="912"/>
    <s v="a937"/>
    <s v="Librería y Papelería Central"/>
    <s v="Librería Central de Monterrey, S.A. de C.V."/>
    <s v="Matriz"/>
    <n v="1"/>
    <x v="916"/>
    <s v="Centro"/>
    <n v="64000"/>
    <s v="Nuevo León"/>
    <n v="19"/>
    <s v="Monterrey"/>
    <s v="01 81 8344 3380"/>
    <s v="01 81 8342 4941"/>
    <s v="01 81 8344 3380"/>
    <s v="lcmty@prodigy.net.mx"/>
    <s v="N.d."/>
    <s v="Lourdes Aguilar / Karla Vázquez"/>
    <s v="Administración / Ventas por teléfono"/>
    <s v="Juan González Cantú"/>
    <s v="Propietario"/>
    <s v="Librería-papelería"/>
    <n v="3"/>
    <m/>
    <n v="0"/>
    <n v="0"/>
    <n v="1958"/>
    <n v="1958"/>
    <s v="Especializada"/>
    <n v="3"/>
    <m/>
    <s v=""/>
    <s v="No"/>
    <n v="0"/>
    <s v="No"/>
    <n v="2"/>
    <s v="No"/>
    <n v="2"/>
    <s v="Nadie"/>
    <n v="12"/>
    <n v="15"/>
    <n v="32"/>
    <n v="59"/>
    <n v="7"/>
    <n v="34"/>
    <n v="37"/>
    <n v="29"/>
    <n v="0"/>
    <n v="100"/>
    <s v="Papelería en general "/>
    <s v="Sí"/>
    <n v="1"/>
    <s v="Sí"/>
    <n v="1"/>
    <s v="Sí"/>
    <n v="1"/>
    <s v="Sí"/>
    <n v="1"/>
    <s v="No"/>
    <n v="2"/>
    <s v="No"/>
    <n v="2"/>
    <s v="N.d."/>
    <s v="N.d."/>
    <s v="sí"/>
  </r>
  <r>
    <m/>
    <s v="Terminada"/>
    <s v="Terminada"/>
    <x v="920"/>
    <n v="918"/>
    <m/>
    <s v="Librería Médica 1 de Octubre"/>
    <s v="Cirenia Baena Mojica"/>
    <s v="Sucursal"/>
    <n v="2"/>
    <x v="917"/>
    <s v="Magdalena de las Salinas"/>
    <s v="07720"/>
    <s v="Distrito Federal"/>
    <n v="9"/>
    <s v="Gustavo A. Madero"/>
    <s v="N.d."/>
    <s v="N.d."/>
    <s v="N.d."/>
    <s v="cireniabm@yahoo.com.mx"/>
    <s v="N.d."/>
    <s v="Beatriz Amable Hernández"/>
    <s v="Responsable"/>
    <s v="Cirenia Baena Mojica"/>
    <s v="Propietaria"/>
    <s v="Librería"/>
    <n v="1"/>
    <m/>
    <n v="0"/>
    <n v="0"/>
    <n v="2008"/>
    <n v="2008"/>
    <s v="Especializada"/>
    <n v="3"/>
    <s v="Medicina"/>
    <s v="Medicina"/>
    <s v="Hospital 1 de Octubre"/>
    <n v="6"/>
    <s v="Sí"/>
    <n v="1"/>
    <s v="No"/>
    <n v="1"/>
    <s v="Librería Gonvill"/>
    <n v="6"/>
    <n v="0"/>
    <n v="1"/>
    <n v="7"/>
    <n v="1"/>
    <n v="100"/>
    <n v="0"/>
    <n v="0"/>
    <n v="0"/>
    <n v="100"/>
    <s v="no"/>
    <s v="Sí"/>
    <n v="1"/>
    <s v="Sí"/>
    <n v="1"/>
    <s v="No"/>
    <n v="2"/>
    <s v="No"/>
    <n v="2"/>
    <s v="No"/>
    <n v="2"/>
    <s v="No"/>
    <n v="2"/>
    <s v="N.d."/>
    <s v="N.d."/>
    <s v="no"/>
  </r>
  <r>
    <m/>
    <s v="Terminada"/>
    <s v="Terminada. El 9 de febrero a las 5:38 p.m., marqué pero estaba la contestadora. Falta"/>
    <x v="921"/>
    <n v="918"/>
    <m/>
    <s v="Librería Médica Escuela de Medicina (IPN)"/>
    <s v="Cirenia Baena Mojica"/>
    <s v="Sucursal"/>
    <n v="2"/>
    <x v="918"/>
    <s v="Casco de Santo Tomás"/>
    <n v="11340"/>
    <s v="Distrito Federal"/>
    <n v="9"/>
    <s v="Miguel Hidalgo"/>
    <s v="N.d."/>
    <s v="-"/>
    <s v="-"/>
    <s v="cireniabm@yahoo.com.mx"/>
    <s v="N.d."/>
    <s v="Gabriela Yáñez"/>
    <s v="Responsable"/>
    <s v="Cirenia Baena Mojica"/>
    <s v="Propietaria"/>
    <s v="Librería"/>
    <n v="1"/>
    <m/>
    <n v="0"/>
    <n v="0"/>
    <n v="2008"/>
    <n v="2008"/>
    <s v="Especializada"/>
    <n v="3"/>
    <s v="Medicina"/>
    <s v="Medicina"/>
    <s v="Instituto Politécnico Nacional (Escuela Superior de Medicina)"/>
    <n v="4"/>
    <s v="Sí"/>
    <n v="1"/>
    <s v="Sí"/>
    <n v="1"/>
    <s v="Librería Gonvill"/>
    <n v="3"/>
    <n v="0"/>
    <n v="2"/>
    <n v="5"/>
    <n v="1"/>
    <n v="100"/>
    <n v="0"/>
    <n v="0"/>
    <n v="0"/>
    <n v="100"/>
    <s v="Baumanometros y estetoscopios"/>
    <s v="Sí"/>
    <n v="1"/>
    <s v="Sí"/>
    <n v="1"/>
    <s v="No"/>
    <n v="2"/>
    <s v="No"/>
    <n v="2"/>
    <s v="No"/>
    <n v="2"/>
    <s v="No"/>
    <n v="2"/>
    <s v="N.d."/>
    <s v="N.d."/>
    <s v="no"/>
  </r>
  <r>
    <m/>
    <s v="Terminada"/>
    <s v="Terminada. Reenviado el 3 de noviembre y el 17 de agosto, a las 4:56 p.m. Hablé con la esposa del señor Ernesto Javier Lazcano Garza."/>
    <x v="922"/>
    <n v="920"/>
    <m/>
    <s v="Librería Lazcano"/>
    <s v="Ernesto Javier Lazcano Garza"/>
    <s v="Matriz"/>
    <n v="1"/>
    <x v="919"/>
    <s v="Centro"/>
    <n v="64000"/>
    <s v="Nuevo León"/>
    <n v="19"/>
    <s v="Monterrey"/>
    <s v="01 81 8340 0240"/>
    <s v="-"/>
    <s v="01 81 8340 0240"/>
    <s v="lazcanojuris@hotmail.com"/>
    <s v="N.d."/>
    <s v="Ana Teresa Hernández"/>
    <s v="Empleada"/>
    <s v="Ernesto Javier Lazcano Garza"/>
    <s v="Propietario"/>
    <s v="Librería"/>
    <n v="1"/>
    <m/>
    <n v="0"/>
    <n v="0"/>
    <d v="1899-12-30T00:00:00"/>
    <n v="1900"/>
    <s v="Especializada"/>
    <n v="3"/>
    <s v="Jurídicos, fiscales y ciencias sociales"/>
    <s v="Jurídicos, Fiscales, Ciencias Sociales"/>
    <s v="No"/>
    <n v="0"/>
    <s v="Sí"/>
    <n v="1"/>
    <s v="Sí"/>
    <n v="2"/>
    <s v="Nadie"/>
    <n v="25"/>
    <n v="0"/>
    <n v="1"/>
    <n v="26"/>
    <n v="5"/>
    <n v="100"/>
    <n v="0"/>
    <n v="0"/>
    <n v="0"/>
    <n v="100"/>
    <s v="no"/>
    <s v="Sí"/>
    <n v="1"/>
    <s v="No"/>
    <n v="2"/>
    <s v="Sí"/>
    <n v="2"/>
    <s v="No"/>
    <n v="2"/>
    <s v="No"/>
    <n v="2"/>
    <s v="No"/>
    <n v="2"/>
    <n v="2000000"/>
    <s v="Micro"/>
    <s v="no"/>
  </r>
  <r>
    <m/>
    <s v="Terminada"/>
    <s v="Terminada. Reenviado el 24 de octubre a las 16:07 hrs. Por e-mail, confirmación de recibido el martes 23 de agosto, a las 3:38 p.m. "/>
    <x v="923"/>
    <n v="927"/>
    <n v="927"/>
    <s v="Librería Fray Juan de Zumárraga"/>
    <s v="Fray Juan de Zumárraga, A.R."/>
    <s v="Matriz"/>
    <n v="1"/>
    <x v="920"/>
    <s v="Tepeyac Insurgentes"/>
    <s v="07050"/>
    <s v="Distrito Federal"/>
    <n v="9"/>
    <s v="Gustavo A. Madero"/>
    <s v="5577 9930"/>
    <s v="-"/>
    <s v="5577 9930"/>
    <s v="gerenciafrayjuan@prodigy.net.mx"/>
    <s v="N.d."/>
    <s v="Sandra Arzat"/>
    <s v="Encargada de librería"/>
    <s v="Brenda Juárez"/>
    <s v="Responsable de Librería"/>
    <s v="Editorial"/>
    <n v="2"/>
    <s v="General"/>
    <n v="1"/>
    <n v="0"/>
    <d v="1999-10-11T00:00:00"/>
    <n v="1999"/>
    <s v="Especializada"/>
    <n v="3"/>
    <s v="Religión"/>
    <s v="Religión"/>
    <s v="Plaza Comercial Villa de Guadalupe"/>
    <n v="2"/>
    <s v="Sí"/>
    <n v="1"/>
    <s v="Sí"/>
    <n v="1"/>
    <m/>
    <n v="34"/>
    <n v="12"/>
    <n v="8"/>
    <n v="54"/>
    <n v="10"/>
    <n v="100"/>
    <n v="0"/>
    <n v="0"/>
    <n v="0"/>
    <n v="100"/>
    <s v="Papelería"/>
    <s v="Sí"/>
    <n v="1"/>
    <s v="Sí"/>
    <n v="1"/>
    <s v="No"/>
    <n v="2"/>
    <s v="No"/>
    <n v="2"/>
    <s v="No"/>
    <n v="2"/>
    <s v="No"/>
    <n v="2"/>
    <n v="2600000"/>
    <s v="Micro"/>
    <m/>
  </r>
  <r>
    <m/>
    <s v="Terminada"/>
    <s v="Terminada"/>
    <x v="924"/>
    <n v="927"/>
    <n v="927"/>
    <s v="Librería Fray Juan de Zumárraga"/>
    <s v="Fray Juan de Zumárraga, A.R."/>
    <s v="Sucursal"/>
    <n v="2"/>
    <x v="921"/>
    <s v="Roma"/>
    <s v="06700"/>
    <s v="Distrito Federal"/>
    <n v="9"/>
    <s v="Cuauhtémoc"/>
    <s v="5525 3467"/>
    <s v="-"/>
    <s v="5525 3467"/>
    <s v="secamcuria@prodigy.net.mx / gerenciafrayjuan@prodigy.net.mx"/>
    <s v="N.d."/>
    <s v="Martha Castillo / Karla Zúñiga"/>
    <s v="Encargada de librería"/>
    <s v="Brenda Juárez"/>
    <s v="Responsable de librería"/>
    <s v="Editorial"/>
    <n v="2"/>
    <s v="General"/>
    <n v="1"/>
    <n v="0"/>
    <d v="2006-02-01T00:00:00"/>
    <n v="2006"/>
    <s v="Especializada"/>
    <n v="3"/>
    <s v="Religión"/>
    <s v="Religión Católica"/>
    <s v="No"/>
    <n v="0"/>
    <s v="Sí"/>
    <n v="1"/>
    <s v="Sí"/>
    <n v="1"/>
    <m/>
    <n v="21"/>
    <n v="0"/>
    <n v="2"/>
    <n v="23"/>
    <n v="2"/>
    <n v="100"/>
    <n v="0"/>
    <n v="0"/>
    <n v="0"/>
    <n v="100"/>
    <s v="Artículos religiosos: Rosarios, imágenes y estampas"/>
    <s v="Sí"/>
    <n v="1"/>
    <s v="Sí"/>
    <n v="1"/>
    <s v="Sí"/>
    <n v="2"/>
    <s v="No"/>
    <n v="2"/>
    <s v="No"/>
    <n v="2"/>
    <s v="No"/>
    <n v="2"/>
    <n v="1000000"/>
    <s v="Micro"/>
    <m/>
  </r>
  <r>
    <m/>
    <s v="Terminada"/>
    <s v="Terminada"/>
    <x v="925"/>
    <n v="927"/>
    <n v="927"/>
    <s v="Librería Fray Juan de Zumárraga"/>
    <s v="Fray Juan de Zumárraga, A.R."/>
    <s v="Sucursal"/>
    <n v="2"/>
    <x v="922"/>
    <s v="Centro Histórico"/>
    <s v="06091"/>
    <s v="Distrito Federal"/>
    <n v="9"/>
    <s v="Cuauhtémoc"/>
    <s v="5522 3229"/>
    <s v="-"/>
    <s v="N.d."/>
    <s v="frayjuanpino@prodigy.net.mx / gerenciafrayjuan@prodigy.net.mx"/>
    <s v="N.d."/>
    <s v="Juana Maya Pérez"/>
    <s v="Encargada de librería"/>
    <s v="Norma Moreno Bravo"/>
    <s v="Responsable de librería"/>
    <s v="Editorial"/>
    <n v="2"/>
    <s v="Propio"/>
    <n v="2"/>
    <n v="0"/>
    <d v="1997-01-01T00:00:00"/>
    <n v="1997"/>
    <s v="Especializada"/>
    <n v="3"/>
    <s v="Religión"/>
    <s v="Religión"/>
    <s v="Pasaje Pino Suárez-Zócalo "/>
    <n v="3"/>
    <s v="Sí"/>
    <n v="1"/>
    <s v="Sí"/>
    <n v="1"/>
    <m/>
    <n v="38"/>
    <n v="0"/>
    <n v="2"/>
    <n v="40"/>
    <n v="2"/>
    <n v="90"/>
    <n v="0"/>
    <n v="10"/>
    <n v="0"/>
    <n v="100"/>
    <s v="Rosarios y registros bíblicos"/>
    <s v="Sí"/>
    <n v="1"/>
    <s v="Sí"/>
    <n v="1"/>
    <s v="Sí"/>
    <n v="2"/>
    <s v="No"/>
    <n v="2"/>
    <s v="No"/>
    <n v="2"/>
    <s v="No"/>
    <n v="2"/>
    <n v="2500000"/>
    <s v="Micro"/>
    <m/>
  </r>
  <r>
    <m/>
    <s v="Terminada"/>
    <s v="Terminada. Reenviado el 7 de noviembre y el 1 de septiembre, a las 5:24 p.m. Enviado el 17 de agosto, a las 11:17 p.m. "/>
    <x v="926"/>
    <n v="928"/>
    <n v="162"/>
    <s v="Librería Casa Creación"/>
    <s v="Silvia Salazar Sánchez "/>
    <s v="Matriz"/>
    <n v="1"/>
    <x v="923"/>
    <s v="Centro"/>
    <n v="94300"/>
    <s v="Veracruz"/>
    <n v="30"/>
    <s v="Orizaba"/>
    <s v="01 272 728 8745"/>
    <s v="-"/>
    <s v="01 272 728 8745"/>
    <s v="librosconvida_cc@hotmail.com"/>
    <s v="N.d."/>
    <s v="Fernando León"/>
    <s v="Hijo de la propietaria"/>
    <s v="Silvia Salazar Sánchez "/>
    <s v="Propietaria"/>
    <s v="Librería"/>
    <n v="1"/>
    <m/>
    <n v="0"/>
    <n v="0"/>
    <n v="2004"/>
    <n v="2004"/>
    <s v="Especializada"/>
    <n v="3"/>
    <s v="Contenido bíblico"/>
    <s v="Religión"/>
    <s v="No"/>
    <n v="0"/>
    <s v="Sí"/>
    <n v="1"/>
    <s v="No"/>
    <n v="2"/>
    <s v="Editorial Vida, Unilit, Nelson, Portavoz, Ediciones Las Américas, Casa Nazarena de Publicaciones y Senda de Vida"/>
    <n v="48"/>
    <n v="16"/>
    <n v="6"/>
    <n v="70"/>
    <n v="4"/>
    <n v="40"/>
    <n v="0"/>
    <n v="60"/>
    <n v="0"/>
    <n v="100"/>
    <s v="Regalos, dvs de música, playeras,  tazas, lámparas, cuadros, relojes y revistas. Entrega a domicilio y  estacionamiento"/>
    <s v="N.d."/>
    <n v="0"/>
    <s v="No"/>
    <n v="0"/>
    <s v="N.d."/>
    <n v="0"/>
    <s v="N.d."/>
    <n v="0"/>
    <s v="N.d."/>
    <n v="0"/>
    <s v="N.d."/>
    <n v="0"/>
    <s v="N.d."/>
    <s v="sí"/>
    <s v="N.d."/>
  </r>
  <r>
    <m/>
    <s v="Terminada"/>
    <s v="Terminada. Araceli Ríos, le dará el mensaje al señor Marco Antonio González, en caso de estar interesado, él se comunicará conmigo."/>
    <x v="927"/>
    <n v="929"/>
    <n v="163"/>
    <s v="Ediciones CEM"/>
    <s v="Ediciones CEM, A.R."/>
    <s v="Matriz"/>
    <n v="1"/>
    <x v="924"/>
    <s v="Tepeyac Insurgentes"/>
    <s v="07020"/>
    <s v="Distrito Federal"/>
    <n v="9"/>
    <s v="Gustavo A. Madero"/>
    <s v="5750 1000"/>
    <m/>
    <s v="5781 4052"/>
    <s v="administracion@casadelabiblia.com"/>
    <s v="www.casadelabiblia.com"/>
    <s v="Carlos Obregón / Rogelio Chávez"/>
    <s v="Administrador / Encargado Almacén"/>
    <s v="Marco Antonio González Torres"/>
    <s v="Director Adjunto"/>
    <s v="Librería"/>
    <n v="1"/>
    <m/>
    <n v="0"/>
    <n v="0"/>
    <n v="1994"/>
    <n v="1994"/>
    <s v="Especializada"/>
    <n v="3"/>
    <s v="Religión Católica"/>
    <s v="Religión Católica"/>
    <s v="No"/>
    <n v="0"/>
    <s v="Sí"/>
    <n v="1"/>
    <s v="Sí"/>
    <n v="1"/>
    <s v="no"/>
    <n v="50"/>
    <n v="5"/>
    <n v="2"/>
    <n v="57"/>
    <n v="7"/>
    <n v="100"/>
    <n v="0"/>
    <n v="0"/>
    <n v="0"/>
    <n v="100"/>
    <s v="Envíos foráneos"/>
    <s v="Sí"/>
    <n v="1"/>
    <s v="Sí"/>
    <n v="1"/>
    <s v="Sí"/>
    <n v="1"/>
    <s v="Sí"/>
    <n v="1"/>
    <s v="Sí"/>
    <n v="1"/>
    <s v="Sí"/>
    <n v="2"/>
    <s v="N.d."/>
    <s v="N.d."/>
    <s v="sí"/>
  </r>
  <r>
    <m/>
    <s v="Terminada"/>
    <s v="Terminada. Confirmación de recibido el 1 de noviembre… Reenviado el 31 de octubre a las 13:44 hrs. El 7 de septiembre, a las 11:33 a.m., de nuevo, reenvíe la información. Guadalupe Pichardo. Enviado el 17 de agosto, a las 12:32 p.m. "/>
    <x v="928"/>
    <n v="930"/>
    <n v="166"/>
    <s v="Librería Casa Saldaña"/>
    <s v="Manuel Saldaña Quiroz"/>
    <s v="Matriz"/>
    <n v="1"/>
    <x v="925"/>
    <s v="Centro"/>
    <n v="38000"/>
    <s v="Guanajuato"/>
    <n v="11"/>
    <s v="Celaya"/>
    <s v="01 461 613 8696"/>
    <s v="-"/>
    <s v="01 461 613 8696"/>
    <s v="saquiman@prodigy.net.mx"/>
    <s v="N.d."/>
    <s v="Luz María Ruiz Vázquez"/>
    <s v="Empleada de Mostrador"/>
    <s v="Manuel Saldaña Quiroz"/>
    <s v="Propietario"/>
    <s v="Librería"/>
    <n v="1"/>
    <m/>
    <n v="0"/>
    <n v="0"/>
    <n v="1908"/>
    <n v="1908"/>
    <s v="General"/>
    <n v="1"/>
    <s v="Texto"/>
    <s v="Texto"/>
    <s v="No"/>
    <n v="0"/>
    <s v="Sí"/>
    <n v="1"/>
    <s v="No"/>
    <n v="2"/>
    <s v="Trillas"/>
    <n v="10"/>
    <n v="0"/>
    <n v="10"/>
    <n v="20"/>
    <n v="2"/>
    <n v="38"/>
    <n v="42"/>
    <n v="20"/>
    <n v="0"/>
    <n v="100"/>
    <s v="Papelería e imprenta: Invitaciones para primera comunicación, tarjetas de presentación, documentación fiscal, como facturas y la revista Proceso"/>
    <s v="Sí"/>
    <n v="1"/>
    <s v="Sí"/>
    <n v="1"/>
    <s v="No"/>
    <n v="2"/>
    <s v="No"/>
    <n v="2"/>
    <s v="No"/>
    <n v="2"/>
    <s v="No"/>
    <n v="2"/>
    <s v="N.d."/>
    <s v="N.d."/>
    <s v="no"/>
  </r>
  <r>
    <m/>
    <s v="Terminada"/>
    <s v="Terminada. Juanita, me regresará la llamada, hablé con ella el 6 de marzo, a las 4:33 p.m. A las 13:00 hrs., del 7 de diciembre, intenter hablar con Juanita. Reenviado el 20 de octubre a las 13:12 hrs. Después de las 4 de la tarde, de nuevo llamar para hablar con Juanita Ibarra. Enviado el 17 de agosto, a las 12:59 p.m."/>
    <x v="929"/>
    <n v="931"/>
    <n v="931"/>
    <s v="Librería San Pablo"/>
    <s v="Ediciones Paulinas de Guadalajara, S.A. de C.V"/>
    <s v="Matriz"/>
    <n v="1"/>
    <x v="926"/>
    <s v="Centro"/>
    <n v="44100"/>
    <s v="Jalisco"/>
    <n v="14"/>
    <s v="Guadalajara"/>
    <s v="01 33 3345 6017"/>
    <s v="01 33 3345 6016"/>
    <s v="01 33 3614 5367"/>
    <s v="ventasgdl@sanpablo.com.mx"/>
    <s v="www.sanpablo.com.mx"/>
    <s v="Juanita Ibarra Vera / Manuel Hernández"/>
    <s v="C.P. / Encargado"/>
    <s v="Luis Enrique Vázquez Bautista"/>
    <s v="Gerente"/>
    <s v="Editorial"/>
    <n v="2"/>
    <s v="General"/>
    <n v="1"/>
    <n v="0"/>
    <d v="1994-11-01T00:00:00"/>
    <n v="1994"/>
    <s v="Especializada"/>
    <n v="3"/>
    <s v="Religión "/>
    <s v="Religión"/>
    <s v="No"/>
    <n v="0"/>
    <s v="Sí"/>
    <n v="1"/>
    <s v="Sí"/>
    <n v="1"/>
    <m/>
    <n v="180"/>
    <n v="16"/>
    <n v="20"/>
    <n v="216"/>
    <n v="6"/>
    <n v="95"/>
    <n v="0"/>
    <n v="5"/>
    <n v="0"/>
    <n v="100"/>
    <s v="Medallas, discos, dvs, pulseras, anillos, rosarios, imágenes, pósters y revistas"/>
    <s v="Sí"/>
    <n v="1"/>
    <s v="Sí"/>
    <n v="1"/>
    <s v="Sí"/>
    <n v="1"/>
    <s v="Sí"/>
    <n v="1"/>
    <s v="Sí"/>
    <n v="1"/>
    <s v="No"/>
    <n v="2"/>
    <s v="N.d."/>
    <s v="N.d."/>
    <s v="sí"/>
  </r>
  <r>
    <m/>
    <s v="Terminada"/>
    <s v="Terminada"/>
    <x v="930"/>
    <n v="931"/>
    <n v="931"/>
    <s v="Librería San Pablo"/>
    <s v="Ediciones Paulinas de Guadalajara, S.A. de C.V"/>
    <s v="Sucursal"/>
    <n v="2"/>
    <x v="927"/>
    <s v="Centro"/>
    <n v="44100"/>
    <s v="Jalisco"/>
    <n v="14"/>
    <s v="Guadalajara"/>
    <s v="01 33 3614 9864"/>
    <s v="-"/>
    <s v="01 33 3614 9864"/>
    <s v="ventasgdl@sanpablo.com.mx"/>
    <s v="www.sanpablo.com.mx"/>
    <s v="Rosario / Francisco Hernández "/>
    <s v="Responsable / Empleado de mostrador"/>
    <s v="Luis Enrique Vázquez Bautista"/>
    <s v="Gerente"/>
    <s v="Editorial"/>
    <n v="2"/>
    <s v="General"/>
    <n v="1"/>
    <n v="0"/>
    <d v="1993-02-01T00:00:00"/>
    <n v="1993"/>
    <s v="Especializada"/>
    <n v="3"/>
    <s v="Religión"/>
    <s v="Religión"/>
    <s v="No"/>
    <n v="0"/>
    <s v="Sí"/>
    <n v="1"/>
    <s v="Sí"/>
    <n v="1"/>
    <m/>
    <n v="134"/>
    <n v="0"/>
    <n v="6"/>
    <n v="140"/>
    <n v="5"/>
    <n v="95"/>
    <n v="0"/>
    <n v="5"/>
    <n v="0"/>
    <n v="100"/>
    <s v="Dvs, imágenes, tarjetas, rosarios, cristos, hostias, entre otros"/>
    <s v="Sí"/>
    <n v="1"/>
    <s v="Sí"/>
    <n v="1"/>
    <s v="Sí"/>
    <n v="1"/>
    <s v="Sí"/>
    <n v="2"/>
    <s v="Sí"/>
    <n v="1"/>
    <s v="No"/>
    <n v="2"/>
    <s v="N.d."/>
    <s v="N.d."/>
    <s v="sí"/>
  </r>
  <r>
    <m/>
    <s v="Terminada"/>
    <s v="Terminada. Reenviado el 1 de noviembre a las 4:45 p.m. Reenviado el 24 de agosto, a las 13:03 hrs. Hablé con Margarita Rojas, secretaria del señor Javier Villanueva, y me dijo qué, la dirección electrónica es correcta, sin embargo, no lo han recibido. 5765-7350 / tel/fax 5765-7259"/>
    <x v="931"/>
    <n v="934"/>
    <n v="934"/>
    <s v="Librería Ediciones Leyenda"/>
    <s v="Ediciones Leyenda, S. A. de C. V."/>
    <s v="Matriz"/>
    <n v="1"/>
    <x v="928"/>
    <s v="Centro Histórico"/>
    <s v="06090"/>
    <s v="Distrito Federal"/>
    <n v="9"/>
    <s v="Cuauhtémoc"/>
    <s v="5522 6201"/>
    <s v="5765 7350"/>
    <s v="N.d."/>
    <s v="ediciones_leyenda@hotmail.com"/>
    <s v="www.edicionesleyenda.com.mx"/>
    <s v="María Elena Martínez / Margarita Rojas"/>
    <s v="Secretarias de la editorial"/>
    <s v="Javier Villanueva "/>
    <s v="Gerente Editorial"/>
    <s v="Editorial"/>
    <n v="2"/>
    <s v="Propio"/>
    <n v="2"/>
    <n v="0"/>
    <n v="1997"/>
    <n v="1997"/>
    <s v="General con área de especialización"/>
    <n v="2"/>
    <s v="Literatura"/>
    <s v="Literatura"/>
    <s v="Pasaje Pino Suarez-Zócalo "/>
    <n v="3"/>
    <s v="No"/>
    <n v="2"/>
    <s v="No"/>
    <n v="2"/>
    <s v="Nadie"/>
    <n v="22"/>
    <n v="0"/>
    <n v="2"/>
    <n v="24"/>
    <n v="2"/>
    <n v="100"/>
    <n v="0"/>
    <n v="0"/>
    <n v="0"/>
    <n v="100"/>
    <s v="no"/>
    <s v="No"/>
    <n v="1"/>
    <s v="No"/>
    <n v="2"/>
    <s v="No"/>
    <n v="2"/>
    <s v="No"/>
    <n v="2"/>
    <s v="Sí"/>
    <n v="1"/>
    <s v="No"/>
    <n v="2"/>
    <s v="N.d."/>
    <s v="N.d."/>
    <m/>
  </r>
  <r>
    <m/>
    <s v="Terminada"/>
    <s v="Terminada. Reenviado el 8 de noviembre a las 14:06 hrs. Confirmación de recibido este mismo día… Reenviado el 18 de agosto a las 14:36 hrs. "/>
    <x v="932"/>
    <n v="939"/>
    <n v="810"/>
    <s v="Librería Sala Margolín"/>
    <s v="Carlos Pablos Pérez"/>
    <s v="Matriz"/>
    <n v="1"/>
    <x v="929"/>
    <s v="Roma"/>
    <s v="06700"/>
    <s v="Distrito Federal"/>
    <n v="9"/>
    <s v="Cuauhtémoc"/>
    <s v="5207 6702"/>
    <s v="5514 1568"/>
    <s v="5514 1568"/>
    <s v="salamargolin@prodigy.net.mx"/>
    <s v="N.d."/>
    <s v="Carlos Pablos Pérez"/>
    <s v="Propietario"/>
    <s v="Carlos Pablos Pérez"/>
    <s v="Propietario"/>
    <s v="Librería"/>
    <n v="1"/>
    <m/>
    <n v="0"/>
    <n v="0"/>
    <n v="1954"/>
    <n v="1954"/>
    <s v="General"/>
    <n v="1"/>
    <s v="Música"/>
    <s v="Música"/>
    <s v="No"/>
    <n v="0"/>
    <s v="Sí"/>
    <n v="1"/>
    <s v="No"/>
    <n v="2"/>
    <s v="Era e Hiperlibro"/>
    <n v="40"/>
    <n v="0"/>
    <n v="16"/>
    <n v="56"/>
    <n v="3"/>
    <n v="52"/>
    <n v="0"/>
    <n v="28"/>
    <n v="0"/>
    <n v="100"/>
    <s v="discos y videos, revistas, Entrega de libros a domicilio"/>
    <s v="Sí"/>
    <n v="1"/>
    <s v="Sí"/>
    <n v="1"/>
    <s v="No"/>
    <n v="2"/>
    <s v="No"/>
    <n v="2"/>
    <s v="No"/>
    <n v="2"/>
    <s v="No"/>
    <n v="2"/>
    <s v="N.d."/>
    <s v="N.d."/>
    <s v="sí"/>
  </r>
  <r>
    <m/>
    <s v="Terminada"/>
    <s v="Terminada. Ricardo Vera, me comentó que puedo localizar al señor Eduardo Pérez, de 2 a 3 de la tarde. No tiene e-mail"/>
    <x v="933"/>
    <n v="941"/>
    <n v="1095"/>
    <s v="Pozos Universo Editorial"/>
    <s v="Pozos Universo Editorial, S.A. de C.V."/>
    <s v="Matriz"/>
    <n v="1"/>
    <x v="930"/>
    <s v="Roma"/>
    <s v="06700"/>
    <s v="Distrito Federal"/>
    <n v="9"/>
    <s v="Cuauhtémoc"/>
    <s v="5564 0871"/>
    <s v="-"/>
    <s v="5564 0871"/>
    <s v="N.d."/>
    <s v="N.d."/>
    <s v="Ricardo Vera"/>
    <s v="Empleado de mostrador"/>
    <s v="Eduardo Pérez"/>
    <s v="Responsable"/>
    <s v="Librería"/>
    <n v="1"/>
    <m/>
    <n v="0"/>
    <n v="0"/>
    <d v="1994-01-01T00:00:00"/>
    <n v="1994"/>
    <s v="Especializada"/>
    <n v="3"/>
    <s v="Enciclopedias"/>
    <s v="Enciclopedias"/>
    <s v="No"/>
    <n v="0"/>
    <s v="Sí"/>
    <n v="1"/>
    <s v="No"/>
    <n v="2"/>
    <s v="Editorial Larousse, Océano, Grijalbo y Editorial Cultural"/>
    <n v="9"/>
    <n v="0"/>
    <n v="3"/>
    <n v="12"/>
    <n v="2"/>
    <n v="100"/>
    <n v="0"/>
    <n v="0"/>
    <n v="0"/>
    <n v="100"/>
    <s v="no"/>
    <s v="Sí"/>
    <n v="1"/>
    <s v="Sí"/>
    <n v="1"/>
    <s v="Sí"/>
    <n v="1"/>
    <s v="Sí"/>
    <n v="1"/>
    <s v="No"/>
    <n v="2"/>
    <s v="No"/>
    <n v="2"/>
    <n v="400000"/>
    <s v="N.d."/>
    <s v="no"/>
  </r>
  <r>
    <m/>
    <s v="Terminada"/>
    <s v="Terminada. Reenviado el 20 de octubre a las 6:01 p.m. Hoy, 23 de agosto, hablé con el señor José Luis González y le iba a decir a su hijo, Bernardo, que revisará el e-mail, para asimismo, hacerme llegar la encuesta por fax o por correo electrónico. De 3 a 5 p.m., intentar hablar con señor José Luis González. Consuelo Molina. "/>
    <x v="934"/>
    <n v="944"/>
    <n v="169"/>
    <s v="Librería Catedral"/>
    <s v="María de Jesús González Martínez"/>
    <s v="Matriz"/>
    <n v="1"/>
    <x v="931"/>
    <s v="Centro"/>
    <n v="37000"/>
    <s v="Guanajuato"/>
    <n v="11"/>
    <s v="León"/>
    <s v="01 477 716 2735"/>
    <s v="-"/>
    <s v="01 477 713 3923"/>
    <s v="libreriacatedral@yahoo.com.mx"/>
    <s v="N.d."/>
    <s v="Rocío González / Bernardo González Martínez"/>
    <s v="Empleada / Responsable"/>
    <s v="José Luis González Ángulo"/>
    <s v="Propietario"/>
    <s v="Librería"/>
    <n v="1"/>
    <m/>
    <n v="0"/>
    <n v="0"/>
    <n v="1975"/>
    <n v="1975"/>
    <s v="Especializada"/>
    <n v="3"/>
    <s v="Religión Católica"/>
    <s v="Religión Católica"/>
    <s v="No"/>
    <n v="0"/>
    <s v="No"/>
    <n v="2"/>
    <s v="No"/>
    <n v="2"/>
    <s v="Nadie"/>
    <n v="40"/>
    <n v="18"/>
    <n v="9"/>
    <n v="67"/>
    <n v="3"/>
    <n v="99"/>
    <n v="0"/>
    <n v="1"/>
    <n v="0"/>
    <n v="100"/>
    <s v="Rosarios, medallas y estampas"/>
    <s v="Sí"/>
    <n v="1"/>
    <s v="No"/>
    <n v="1"/>
    <s v="No"/>
    <n v="2"/>
    <s v="No"/>
    <n v="2"/>
    <s v="No"/>
    <n v="2"/>
    <s v="No"/>
    <n v="2"/>
    <s v="N.d."/>
    <s v="N.d."/>
    <s v="sí"/>
  </r>
  <r>
    <s v="actualizada"/>
    <s v="Terminada"/>
    <s v="Terminada. Reenviado el 10 de noviembre a las 12:52 hrs. Reenviado el 31 de agosto, a las 4:47 p.m. Josefina Rivero, secretaria del señor Francisco Manuel Porrúa. Enviado el 16 de agosto, a las 5:44 p.m. "/>
    <x v="935"/>
    <n v="945"/>
    <n v="945"/>
    <s v="Librería Manuel Porrúa"/>
    <s v="Manuel Porrúa S.A. Librería"/>
    <s v="Matriz"/>
    <n v="1"/>
    <x v="932"/>
    <s v="Centro"/>
    <s v="06000"/>
    <s v="Distrito Federal"/>
    <n v="9"/>
    <s v="Cuauhtémoc"/>
    <s v="5510 2634"/>
    <s v="5518 6273"/>
    <s v="5518 4643"/>
    <s v="manuelporruasa@gmail.com"/>
    <s v="N.d."/>
    <s v="Beatriz Rodríguez Ordóñez"/>
    <s v="Encargada de Compras"/>
    <s v="Francisco Lorenzo Porrúa"/>
    <s v="Gerente"/>
    <s v="Librería"/>
    <n v="1"/>
    <m/>
    <n v="0"/>
    <n v="0"/>
    <d v="1947-01-01T00:00:00"/>
    <n v="1947"/>
    <s v="General"/>
    <n v="1"/>
    <m/>
    <s v=""/>
    <s v="No"/>
    <n v="0"/>
    <s v="Sí"/>
    <n v="1"/>
    <s v="No"/>
    <n v="1"/>
    <s v="Iztaccíhuatl, RGC Libros y Distribuidora Marín"/>
    <n v="200"/>
    <n v="200"/>
    <n v="200"/>
    <n v="600"/>
    <n v="5"/>
    <n v="85"/>
    <n v="15"/>
    <n v="0"/>
    <n v="0"/>
    <n v="100"/>
    <s v="no"/>
    <s v="Sí"/>
    <n v="1"/>
    <s v="Sí"/>
    <n v="1"/>
    <s v="Sí"/>
    <n v="1"/>
    <s v="Sí"/>
    <n v="2"/>
    <s v="No"/>
    <n v="2"/>
    <s v="No"/>
    <n v="2"/>
    <s v="N.d."/>
    <s v="N.d."/>
    <m/>
  </r>
  <r>
    <m/>
    <s v="Terminada"/>
    <s v="Terminada"/>
    <x v="936"/>
    <n v="948"/>
    <s v="948"/>
    <s v="Tabaquería"/>
    <s v="Operadora Aeroboutiques, S.A. de C.V. "/>
    <s v="Sucursal"/>
    <n v="2"/>
    <x v="933"/>
    <s v="Polanco"/>
    <n v="11560"/>
    <s v="Distrito Federal"/>
    <n v="9"/>
    <s v="Miguel Hidalgo"/>
    <s v="5281 3185 / 5327 7700"/>
    <s v="-"/>
    <s v="N.d."/>
    <s v="a01@mx.areasmail.com"/>
    <s v="www.areasmexico.com"/>
    <s v="María Susana Rosas Hernández / Yazmín Páez Perdomo"/>
    <s v="Encargado / Cajera Vendedora"/>
    <s v="Paola Berni"/>
    <s v="Gerente de compras"/>
    <s v="Cadena de consumos culturales"/>
    <n v="4"/>
    <m/>
    <n v="0"/>
    <n v="1"/>
    <m/>
    <s v="N.d."/>
    <s v="General"/>
    <n v="1"/>
    <m/>
    <s v=""/>
    <s v="Hotel"/>
    <n v="1"/>
    <s v="Sí"/>
    <n v="1"/>
    <s v="No"/>
    <n v="2"/>
    <s v="Dimsa, Monclem Ediciones, Océano, Urano, Santillana, Random House"/>
    <n v="12"/>
    <n v="0"/>
    <n v="0.5"/>
    <n v="12.5"/>
    <n v="4"/>
    <n v="10"/>
    <n v="0"/>
    <n v="90"/>
    <n v="0"/>
    <n v="100"/>
    <s v="Refrescos, cigarros, artesanías, revistas, ropa y souvenirs"/>
    <s v="Sí"/>
    <n v="1"/>
    <s v="Sí"/>
    <n v="1"/>
    <s v="Sí"/>
    <n v="1"/>
    <s v="No"/>
    <n v="2"/>
    <s v="No"/>
    <n v="2"/>
    <s v="No"/>
    <n v="2"/>
    <s v="N.d."/>
    <s v="N.d."/>
    <s v="sí"/>
  </r>
  <r>
    <m/>
    <s v="Terminada"/>
    <s v="Terminada"/>
    <x v="937"/>
    <n v="948"/>
    <s v="948"/>
    <s v="Tabaquería"/>
    <s v="Operadora Aeroboutiques, S.A. de C.V. "/>
    <s v="Sucursal"/>
    <n v="2"/>
    <x v="934"/>
    <s v="Pueblo de la Magdalena Mixihuca"/>
    <n v="15860"/>
    <s v="Distrito Federal"/>
    <n v="9"/>
    <s v="Venustiano Carranza"/>
    <s v="5764 7540 / 5768 2020 / 5768 2044 / 5768 2043 ext. 838"/>
    <s v="-"/>
    <s v="N.d."/>
    <s v="a04@mx.areasmail.com"/>
    <s v="www.areasmexico.com"/>
    <s v="Fernando Ramírez Rojas"/>
    <s v="Encargado"/>
    <s v="Paola Berni"/>
    <s v="Gerente de compras"/>
    <s v="Cadena de consumos culturales"/>
    <n v="4"/>
    <m/>
    <n v="0"/>
    <n v="1"/>
    <m/>
    <s v="N.d."/>
    <s v="General"/>
    <n v="1"/>
    <m/>
    <s v=""/>
    <s v="Hotel"/>
    <n v="1"/>
    <s v="Sí"/>
    <n v="1"/>
    <s v="No"/>
    <n v="2"/>
    <s v="Dimsa, Monclem Ediciones, Océano, Urano, Santillana, Random House"/>
    <n v="3"/>
    <n v="0"/>
    <n v="0.5"/>
    <n v="3.5"/>
    <n v="2"/>
    <n v="10"/>
    <n v="0"/>
    <n v="90"/>
    <n v="0"/>
    <n v="100"/>
    <s v="Dulces, farmacia, tabaquería, artesanías y revistas "/>
    <s v="Sí"/>
    <n v="1"/>
    <s v="Sí"/>
    <n v="1"/>
    <s v="Sí"/>
    <n v="1"/>
    <s v="No"/>
    <n v="2"/>
    <s v="No"/>
    <n v="2"/>
    <s v="No"/>
    <n v="2"/>
    <s v="N.d."/>
    <s v="N.d."/>
    <s v="sí"/>
  </r>
  <r>
    <m/>
    <s v="Terminada"/>
    <s v="Terminada"/>
    <x v="938"/>
    <n v="948"/>
    <s v="948"/>
    <s v="Tabaquería"/>
    <s v="Operadora Aeroboutiques, S.A. de C.V. "/>
    <s v="Sucursal"/>
    <n v="2"/>
    <x v="935"/>
    <s v="Juárez"/>
    <s v="06600"/>
    <s v="Distrito Federal"/>
    <n v="9"/>
    <s v="Cuauhtémoc"/>
    <s v="5514 1286 / 5228 9928 ext. 243"/>
    <s v="-"/>
    <s v="N.d."/>
    <s v="a05@areasmail.com.mx"/>
    <s v="www.areasmexico.com"/>
    <s v="Verónica González Trejo / Georgina Martínez Manríquez"/>
    <s v="Encargado"/>
    <s v="Paola Berni"/>
    <s v="Gerente de compras"/>
    <s v="Cadena de consumos culturales"/>
    <n v="4"/>
    <m/>
    <n v="0"/>
    <n v="1"/>
    <m/>
    <s v="N.d."/>
    <s v="General"/>
    <n v="1"/>
    <m/>
    <s v=""/>
    <s v="Hotel"/>
    <n v="1"/>
    <s v="Sí"/>
    <n v="1"/>
    <s v="No"/>
    <n v="2"/>
    <s v="Dimsa, Monclem Ediciones, Océano, Urano, Santillana, Random House"/>
    <n v="12"/>
    <n v="0"/>
    <n v="0.5"/>
    <n v="12.5"/>
    <n v="4"/>
    <n v="15"/>
    <n v="0"/>
    <n v="85"/>
    <n v="0"/>
    <n v="100"/>
    <s v="Artesanías y souvenirs. "/>
    <s v="Sí"/>
    <n v="1"/>
    <s v="Sí"/>
    <n v="1"/>
    <s v="No"/>
    <n v="2"/>
    <s v="No"/>
    <n v="2"/>
    <s v="No"/>
    <n v="2"/>
    <s v="No"/>
    <n v="2"/>
    <s v="N.d."/>
    <s v="N.d."/>
    <s v="no"/>
  </r>
  <r>
    <m/>
    <s v="Terminada"/>
    <s v="Terminada"/>
    <x v="939"/>
    <n v="948"/>
    <s v="948"/>
    <s v="Tabaquería"/>
    <s v="Operadora Aeroboutiques, S.A. de C.V. "/>
    <s v="Sucursal"/>
    <n v="2"/>
    <x v="936"/>
    <s v="Moctezuma 2a. Sección"/>
    <n v="15530"/>
    <s v="Distrito Federal"/>
    <n v="9"/>
    <s v="Venustiano Carranza"/>
    <s v="5785 5140"/>
    <s v="-"/>
    <s v="N.d."/>
    <s v="a21@mx.areasmail.com"/>
    <s v="www.areasmexico.com"/>
    <s v="Juan Carlos García Castellanos"/>
    <s v="Encargado"/>
    <s v="Paola Berni"/>
    <s v="Gerente de compras"/>
    <s v="Cadena de consumos culturales"/>
    <n v="4"/>
    <m/>
    <n v="0"/>
    <n v="1"/>
    <m/>
    <s v="N.d."/>
    <s v="General"/>
    <n v="1"/>
    <m/>
    <s v=""/>
    <s v="Hotel"/>
    <n v="1"/>
    <s v="Sí"/>
    <n v="1"/>
    <s v="No"/>
    <n v="2"/>
    <s v="Dimsa, Monclem Ediciones, Océano, Urano, Santillana, Random House"/>
    <n v="6"/>
    <n v="0.5"/>
    <n v="0.5"/>
    <n v="7"/>
    <n v="2"/>
    <n v="20"/>
    <n v="0"/>
    <n v="80"/>
    <n v="0"/>
    <n v="100"/>
    <s v="Regalos, alimentos, artesanías, bebidas, revistas y periódicos"/>
    <s v="Sí"/>
    <n v="1"/>
    <s v="Sí"/>
    <n v="1"/>
    <s v="No"/>
    <n v="2"/>
    <s v="No"/>
    <n v="2"/>
    <s v="No"/>
    <n v="2"/>
    <s v="No"/>
    <n v="2"/>
    <s v="N.d."/>
    <s v="N.d."/>
    <s v="sí"/>
  </r>
  <r>
    <m/>
    <s v="Terminada"/>
    <s v="Terminada"/>
    <x v="940"/>
    <n v="948"/>
    <s v="948"/>
    <s v="Tabaquería"/>
    <s v="Areasmexico, S.A. de C.V."/>
    <s v="Sucursal"/>
    <n v="2"/>
    <x v="937"/>
    <s v="Tabacalera"/>
    <s v="06030"/>
    <s v="Distrito Federal"/>
    <n v="9"/>
    <s v="Cuauhtémoc"/>
    <s v="5566 9254 / 5063 1000 ext. 5395"/>
    <s v="-"/>
    <s v="N.d."/>
    <s v="a22@mx.areasmail.com"/>
    <s v="www.areasmexico.com"/>
    <s v="Claudia Trinidad Romero Tlapanco"/>
    <s v="Encargado"/>
    <s v="Paola Berni"/>
    <s v="Gerente de compras"/>
    <s v="Cadena de consumos culturales"/>
    <n v="4"/>
    <m/>
    <n v="0"/>
    <n v="1"/>
    <m/>
    <s v="N.d."/>
    <s v="General"/>
    <n v="1"/>
    <m/>
    <s v=""/>
    <s v="Hotel"/>
    <n v="1"/>
    <s v="Sí"/>
    <n v="1"/>
    <s v="No"/>
    <n v="2"/>
    <s v="Dimsa, Monclem Ediciones, Océano, Urano, Santillana, Random House"/>
    <n v="4"/>
    <n v="0"/>
    <n v="0.5"/>
    <n v="4.5"/>
    <n v="2"/>
    <n v="3"/>
    <n v="0"/>
    <n v="97"/>
    <n v="0"/>
    <n v="100"/>
    <s v="Artesanías, souvenirs, ropa, dulcería, revistas y periódicos"/>
    <s v="Sí"/>
    <n v="1"/>
    <s v="Sí"/>
    <n v="1"/>
    <s v="Sí"/>
    <n v="1"/>
    <s v="No"/>
    <n v="2"/>
    <s v="No"/>
    <n v="2"/>
    <s v="No"/>
    <n v="2"/>
    <s v="N.d."/>
    <s v="N.d."/>
    <s v="sí"/>
  </r>
  <r>
    <m/>
    <s v="Terminada"/>
    <s v="Terminada"/>
    <x v="941"/>
    <n v="948"/>
    <s v="948"/>
    <s v="Tabaquería"/>
    <s v="Operadora Aeroboutiques, S.A. de C.V. "/>
    <s v="Sucursal"/>
    <n v="2"/>
    <x v="938"/>
    <s v="Cuauhtémoc"/>
    <s v="06500"/>
    <s v="Distrito Federal"/>
    <n v="9"/>
    <s v="Cuauhtémoc"/>
    <s v="5511 1259 / 5242 4058 / 5242 5555 ext. 3922"/>
    <s v="-"/>
    <s v="N.d."/>
    <s v="a23@mx.areasmail.com"/>
    <s v="www.areasmexico.com"/>
    <s v="Flora González Flores"/>
    <s v="Encargado"/>
    <s v="Paola Berni"/>
    <s v="Gerente de compras"/>
    <s v="Cadena de consumos culturales"/>
    <n v="4"/>
    <m/>
    <n v="0"/>
    <n v="1"/>
    <m/>
    <s v="N.d."/>
    <s v="General"/>
    <n v="1"/>
    <m/>
    <s v=""/>
    <s v="Hotel"/>
    <n v="1"/>
    <s v="Sí"/>
    <n v="1"/>
    <s v="No"/>
    <n v="2"/>
    <s v="Dimsa, Monclem Ediciones, Océano, Urano, Santillana, Random House"/>
    <n v="6"/>
    <n v="0"/>
    <n v="0.5"/>
    <n v="6.5"/>
    <n v="2"/>
    <n v="10"/>
    <n v="0"/>
    <n v="90"/>
    <n v="0"/>
    <n v="100"/>
    <s v="Souvenirs y revistas"/>
    <s v="Sí"/>
    <n v="1"/>
    <s v="Sí"/>
    <n v="1"/>
    <s v="No"/>
    <n v="1"/>
    <s v="No"/>
    <n v="2"/>
    <s v="No"/>
    <n v="2"/>
    <s v="No"/>
    <n v="2"/>
    <s v="N.d."/>
    <s v="N.d."/>
    <s v="sí"/>
  </r>
  <r>
    <m/>
    <s v="Terminada"/>
    <s v="Terminada"/>
    <x v="942"/>
    <n v="948"/>
    <s v="948"/>
    <s v="Tabaquería"/>
    <s v="Operadora Aeroboutiques, S.A. de C.V. "/>
    <s v="Sucursal"/>
    <n v="2"/>
    <x v="939"/>
    <s v="Centro"/>
    <s v="06600"/>
    <s v="Distrito Federal"/>
    <n v="9"/>
    <s v="Cuauhtémoc"/>
    <s v="5518 6609 / 5130 5200 ext. 3915"/>
    <s v="-"/>
    <s v="N.d."/>
    <s v="a26@mx.areasmail.com"/>
    <s v="www.areasmexico.com"/>
    <s v="Lina Pérez Vázquez"/>
    <s v="Encargado"/>
    <s v="Paola Berni"/>
    <s v="Gerente de compras"/>
    <s v="Cadena de consumos culturales"/>
    <n v="4"/>
    <m/>
    <n v="0"/>
    <n v="1"/>
    <m/>
    <s v="N.d."/>
    <s v="General"/>
    <n v="1"/>
    <m/>
    <s v=""/>
    <s v="Hotel"/>
    <n v="1"/>
    <s v="Sí"/>
    <n v="1"/>
    <s v="No"/>
    <n v="2"/>
    <s v="Dimsa, Monclem Ediciones, Océano, Urano, Santillana, Random House"/>
    <n v="5"/>
    <n v="0"/>
    <n v="0.5"/>
    <n v="5.5"/>
    <n v="3"/>
    <n v="10"/>
    <n v="0"/>
    <n v="90"/>
    <n v="0"/>
    <n v="100"/>
    <s v="Joyería de plata, artesanías, ropa, dulces, revistas, periódicos y recargas a teléfonos celulares"/>
    <s v="Sí"/>
    <n v="1"/>
    <s v="Sí"/>
    <n v="1"/>
    <s v="Sí"/>
    <n v="1"/>
    <s v="No"/>
    <n v="1"/>
    <s v="No"/>
    <n v="2"/>
    <s v="No"/>
    <n v="2"/>
    <s v="N.d."/>
    <s v="N.d."/>
    <s v="sí"/>
  </r>
  <r>
    <m/>
    <s v="Terminada"/>
    <s v="Terminada. A las 13:00 hrs., del 22 de marzo, volver a llamar."/>
    <x v="943"/>
    <n v="948"/>
    <s v="948"/>
    <s v="Tabaquería"/>
    <s v="Operadora Aeroboutiques, S.A. de C.V. "/>
    <s v="Sucursal"/>
    <n v="2"/>
    <x v="940"/>
    <s v="Polanco"/>
    <n v="11560"/>
    <s v="Distrito Federal"/>
    <n v="9"/>
    <s v="Miguel Hidalgo"/>
    <s v="5281 2366 / 5280 1111 ext. 8949"/>
    <s v="-"/>
    <s v="N.d."/>
    <s v="a29@mx.areasmail.com"/>
    <s v="www.areasmexico.com"/>
    <s v="Jacqueline Ramos Galván"/>
    <s v="Cajera"/>
    <s v="Paola Berni"/>
    <s v="Gerente de compras"/>
    <s v="Cadena de consumos culturales"/>
    <n v="4"/>
    <m/>
    <n v="0"/>
    <n v="1"/>
    <m/>
    <s v="N.d."/>
    <s v="General"/>
    <n v="1"/>
    <m/>
    <s v=""/>
    <s v="Hotel"/>
    <n v="1"/>
    <s v="Sí"/>
    <n v="1"/>
    <s v="No"/>
    <n v="2"/>
    <s v="Dimsa, Monclem Ediciones, Océano, Urano, Santillana, Random House"/>
    <n v="3"/>
    <n v="0"/>
    <n v="0.5"/>
    <n v="3.5"/>
    <n v="2"/>
    <n v="10"/>
    <n v="0"/>
    <n v="90"/>
    <n v="0"/>
    <n v="100"/>
    <s v="Artesanías, alimentos, bebidas, revistas, periódicos y souvenirs"/>
    <s v="Sí"/>
    <n v="1"/>
    <s v="Sí"/>
    <n v="1"/>
    <s v="Sí"/>
    <n v="1"/>
    <s v="No"/>
    <n v="2"/>
    <s v="No"/>
    <n v="2"/>
    <s v="No"/>
    <n v="2"/>
    <s v="N.d."/>
    <s v="N.d."/>
    <s v="sí"/>
  </r>
  <r>
    <s v="O.k. Toda…"/>
    <s v="Terminada"/>
    <s v="Volver a llamar, pero por la mañana; porque hablé con la señorita Elizabeth el 20 de marzo, a las 3:08 p.m., y me iba a decir la facturación anual,  pero el sistema estaba muy lento. "/>
    <x v="944"/>
    <n v="948"/>
    <s v="948"/>
    <s v="Tabaquería"/>
    <s v="Operadora Aeroboutiques, S.A. de C.V. "/>
    <s v="Sucursal"/>
    <n v="2"/>
    <x v="941"/>
    <s v="Peñón de los Baños"/>
    <n v="15620"/>
    <s v="Distrito Federal"/>
    <n v="9"/>
    <s v="Venustiano Carranza"/>
    <s v="2599 0968"/>
    <s v="-"/>
    <s v="N.d."/>
    <s v="a33@ariasmail.com"/>
    <s v="www.areasmexico.com"/>
    <s v="Elizabeth Cerda Luna "/>
    <s v="Cajera vendedora"/>
    <s v="Paola Berni"/>
    <s v="Gerente de compras"/>
    <s v="Cadena de consumos culturales"/>
    <n v="4"/>
    <m/>
    <n v="0"/>
    <n v="1"/>
    <m/>
    <s v="N.d."/>
    <s v="General"/>
    <n v="1"/>
    <m/>
    <s v=""/>
    <s v="Hotel"/>
    <n v="1"/>
    <s v="Sí"/>
    <n v="1"/>
    <s v="No"/>
    <n v="2"/>
    <s v="Dimsa, Monclem Ediciones, Océano, Urano, Santillana, Random House"/>
    <n v="4"/>
    <n v="0"/>
    <n v="0.5"/>
    <n v="4.5"/>
    <n v="3"/>
    <n v="10"/>
    <n v="0"/>
    <n v="90"/>
    <n v="0"/>
    <n v="100"/>
    <s v="Plata, piezas en seda, souvenirs, ropa para caballero, farmacia, perfumería, fotografía, dulcería, revistas y periódicos"/>
    <s v="Sí"/>
    <n v="1"/>
    <s v="Sí"/>
    <n v="1"/>
    <s v="Sí"/>
    <n v="1"/>
    <s v="No"/>
    <n v="2"/>
    <s v="No"/>
    <n v="2"/>
    <s v="No"/>
    <n v="2"/>
    <s v="N.d."/>
    <s v="N.d."/>
    <s v="sí"/>
  </r>
  <r>
    <s v="O.k. Toda…"/>
    <s v="Terminada"/>
    <s v="Terminada. Llamar al corporativo porque cambiaron la razón social."/>
    <x v="945"/>
    <n v="948"/>
    <s v="948"/>
    <s v="The Airport Market"/>
    <s v="Geresa México, S.A. de C.V."/>
    <s v="Sucursal"/>
    <n v="2"/>
    <x v="942"/>
    <s v="Peñón de los Baños"/>
    <n v="15620"/>
    <s v="Distrito Federal"/>
    <n v="9"/>
    <s v="Venustiano Carranza"/>
    <s v="5133 1120 ext. 5038"/>
    <s v="-"/>
    <s v="N.d."/>
    <s v="a62@mx.areasmail.com"/>
    <s v="www.areasmexico.com"/>
    <s v="Yasmín Saavedra Reyes"/>
    <s v="Gerente de Centro"/>
    <s v="Paola Berni"/>
    <s v="Gerente de compras"/>
    <s v="Cadena de consumos culturales"/>
    <n v="4"/>
    <m/>
    <n v="0"/>
    <n v="1"/>
    <m/>
    <s v="N.d."/>
    <s v="General"/>
    <n v="1"/>
    <m/>
    <s v=""/>
    <s v="Aeropuerto"/>
    <n v="1"/>
    <s v="Sí"/>
    <n v="1"/>
    <s v="No"/>
    <n v="2"/>
    <s v="Dimsa, Monclem Ediciones, Océano, Urano, Santillana, Random House"/>
    <n v="1.5"/>
    <n v="0"/>
    <n v="0.5"/>
    <n v="2"/>
    <n v="4"/>
    <n v="50"/>
    <n v="0"/>
    <n v="50"/>
    <n v="0"/>
    <n v="100"/>
    <s v="Artesanías, tequila, alimentos, periódicos y revistas"/>
    <s v="Sí"/>
    <n v="1"/>
    <s v="Sí"/>
    <n v="1"/>
    <s v="No"/>
    <n v="2"/>
    <s v="No"/>
    <n v="2"/>
    <s v="No"/>
    <n v="2"/>
    <s v="No"/>
    <n v="2"/>
    <s v="N.d."/>
    <s v="N.d."/>
    <s v="no"/>
  </r>
  <r>
    <m/>
    <s v="Terminada"/>
    <s v="Terminada"/>
    <x v="946"/>
    <n v="948"/>
    <s v="948"/>
    <s v="Hola México"/>
    <s v="Operadora Aeroboutiques, S.A. de C.V. "/>
    <s v="Sucursal"/>
    <n v="2"/>
    <x v="943"/>
    <s v="-"/>
    <n v="50226"/>
    <s v="México"/>
    <n v="15"/>
    <s v="Toluca"/>
    <s v="01 722 273 3775"/>
    <s v="-"/>
    <s v="N.d."/>
    <s v="a66@mx.areasmail.com"/>
    <s v="www.areasmexico.com"/>
    <s v="Elsy Martínez"/>
    <s v="Encargado"/>
    <s v="Paola Berni"/>
    <s v="Gerente de compras"/>
    <s v="Cadena de consumos culturales"/>
    <n v="4"/>
    <m/>
    <n v="0"/>
    <n v="1"/>
    <m/>
    <s v="N.d."/>
    <s v="General"/>
    <n v="1"/>
    <m/>
    <s v=""/>
    <s v="Aeropuerto"/>
    <n v="1"/>
    <s v="Sí"/>
    <n v="1"/>
    <s v="No"/>
    <n v="2"/>
    <s v="Dimsa, Monclem Ediciones, Océano, Urano, Santillana, Random House"/>
    <n v="2.5"/>
    <n v="2.5"/>
    <n v="0.5"/>
    <n v="5.5"/>
    <n v="3"/>
    <n v="70"/>
    <n v="0"/>
    <n v="30"/>
    <n v="0"/>
    <n v="100"/>
    <s v="Artesanías, souvenirs, regalos, revistas, alimentos y farmacia. "/>
    <s v="Sí"/>
    <n v="1"/>
    <s v="Sí"/>
    <n v="1"/>
    <s v="Sí"/>
    <n v="1"/>
    <s v="No"/>
    <n v="2"/>
    <s v="No"/>
    <n v="2"/>
    <s v="No"/>
    <n v="2"/>
    <s v="N.d."/>
    <s v="N.d."/>
    <s v="no"/>
  </r>
  <r>
    <m/>
    <s v="Terminada"/>
    <s v="Terminada"/>
    <x v="947"/>
    <n v="948"/>
    <s v="948"/>
    <s v="Divers"/>
    <s v="Operadora Aeroboutiques, S.A. de C.V. "/>
    <s v="Sucursal"/>
    <n v="2"/>
    <x v="943"/>
    <s v="-"/>
    <n v="50226"/>
    <s v="México"/>
    <n v="15"/>
    <s v="Toluca"/>
    <s v="01 722 273 1921"/>
    <s v="-"/>
    <s v="N.d."/>
    <s v="a68@mx.areasmail.com"/>
    <s v="www.areasmexico.com"/>
    <s v="Juana Limón Hernández"/>
    <s v="Gerente de tienda"/>
    <s v="Paola Berni"/>
    <s v="Gerente de compras"/>
    <s v="Cadena de consumos culturales"/>
    <n v="4"/>
    <m/>
    <n v="0"/>
    <n v="1"/>
    <m/>
    <s v="N.d."/>
    <s v="General"/>
    <n v="1"/>
    <m/>
    <s v=""/>
    <s v="Aeropuerto"/>
    <n v="1"/>
    <s v="Sí"/>
    <n v="1"/>
    <s v="No"/>
    <n v="2"/>
    <s v="Dimsa, Monclem Ediciones, Océano, Urano, Santillana, Random House"/>
    <n v="8"/>
    <n v="4"/>
    <n v="0.5"/>
    <n v="12.5"/>
    <n v="3"/>
    <n v="25"/>
    <n v="0"/>
    <n v="75"/>
    <n v="0"/>
    <n v="100"/>
    <s v="Souvenirs, alimentos, artesanías y revistas"/>
    <s v="Sí"/>
    <n v="1"/>
    <s v="Sí"/>
    <n v="1"/>
    <s v="Sí"/>
    <n v="1"/>
    <s v="No"/>
    <n v="2"/>
    <s v="No"/>
    <n v="2"/>
    <s v="No"/>
    <n v="2"/>
    <s v="N.d."/>
    <s v="N.d."/>
    <s v="sí"/>
  </r>
  <r>
    <m/>
    <s v="Terminada"/>
    <s v="Terminada"/>
    <x v="948"/>
    <n v="948"/>
    <s v="948"/>
    <s v="Divers"/>
    <s v="Operadora Aeroboutiques, S.A. de C.V. "/>
    <s v="Sucursal"/>
    <n v="2"/>
    <x v="944"/>
    <s v="Peñón de los Baños"/>
    <n v="15620"/>
    <s v="Distrito Federal"/>
    <n v="9"/>
    <s v="Venustiano Carranza"/>
    <s v="4313 0025"/>
    <s v="-"/>
    <s v="N.d."/>
    <s v="a70@mx.areasmail.com"/>
    <s v="www.areasmexico.com"/>
    <s v="Gabriela Méndez Cruz"/>
    <s v="Gabriela Méndez Cruz"/>
    <s v="Paola Berni"/>
    <s v="Gerente de compras"/>
    <s v="Cadena de consumos culturales"/>
    <n v="4"/>
    <m/>
    <n v="0"/>
    <n v="1"/>
    <m/>
    <s v="N.d."/>
    <s v="General"/>
    <n v="1"/>
    <m/>
    <s v=""/>
    <s v="Aeropuerto"/>
    <n v="1"/>
    <s v="Sí"/>
    <n v="1"/>
    <s v="No"/>
    <n v="2"/>
    <s v="Dimsa, Monclem Ediciones, Océano, Urano, Santillana, Random House, Diamante"/>
    <n v="4"/>
    <n v="4"/>
    <n v="0.5"/>
    <n v="8.5"/>
    <n v="8"/>
    <n v="10"/>
    <n v="0"/>
    <n v="90"/>
    <n v="0"/>
    <n v="100"/>
    <s v="Artesanías, chocolates, playeras, souvenirs y revistas"/>
    <s v="Sí"/>
    <n v="1"/>
    <s v="Sí"/>
    <n v="1"/>
    <s v="Sí"/>
    <n v="1"/>
    <s v="No"/>
    <n v="2"/>
    <s v="No"/>
    <n v="2"/>
    <s v="No"/>
    <n v="2"/>
    <s v="N.d."/>
    <s v="N.d."/>
    <s v="sí"/>
  </r>
  <r>
    <m/>
    <s v="Terminada"/>
    <s v="Terminada"/>
    <x v="949"/>
    <n v="948"/>
    <s v="948"/>
    <s v="Hola México"/>
    <s v="Operadora Aeroboutiques, S.A. de C.V. "/>
    <s v="Sucursal"/>
    <n v="2"/>
    <x v="945"/>
    <s v="Peñón de los Baños"/>
    <n v="15620"/>
    <s v="Distrito Federal"/>
    <n v="9"/>
    <s v="Venustiano Carranza"/>
    <s v="4313 0027"/>
    <s v="-"/>
    <s v="N.d."/>
    <s v="a72@mx.areasmail.com"/>
    <s v="www.areasmexico.com"/>
    <s v="Zully Elena Banderas Arroyo"/>
    <s v="Encargado"/>
    <s v="Paola Berni"/>
    <s v="Gerente de compras"/>
    <s v="Cadena de consumos culturales"/>
    <n v="4"/>
    <m/>
    <n v="0"/>
    <n v="1"/>
    <m/>
    <s v="N.d."/>
    <s v="General"/>
    <n v="1"/>
    <m/>
    <s v=""/>
    <s v="Aeropuerto"/>
    <n v="1"/>
    <s v="Sí"/>
    <n v="1"/>
    <s v="No"/>
    <n v="2"/>
    <s v="Dimsa, Monclem Ediciones, Océano, Urano, Santillana, Random House"/>
    <n v="6"/>
    <n v="0"/>
    <n v="0.5"/>
    <n v="6.5"/>
    <n v="3"/>
    <n v="15"/>
    <n v="0"/>
    <n v="85"/>
    <n v="0"/>
    <n v="100"/>
    <s v="Alimentos, souvenirs y revistas"/>
    <s v="Sí"/>
    <n v="1"/>
    <s v="Sí"/>
    <n v="1"/>
    <s v="Sí"/>
    <n v="1"/>
    <s v="No"/>
    <n v="2"/>
    <s v="No"/>
    <n v="2"/>
    <s v="No"/>
    <n v="2"/>
    <s v="N.d."/>
    <s v="N.d."/>
    <s v="no"/>
  </r>
  <r>
    <m/>
    <s v="Terminada"/>
    <s v="Terminada. Hay tres turnos; la facturación anual es de 2011 y es del primer turno."/>
    <x v="950"/>
    <n v="948"/>
    <s v="948"/>
    <s v="Tabaquería"/>
    <s v="Operadora Aeroboutiques, S.A. de C.V. "/>
    <s v="Sucursal"/>
    <n v="2"/>
    <x v="946"/>
    <s v="Zona Hotelera"/>
    <n v="77500"/>
    <s v="Quintana Roo"/>
    <n v="23"/>
    <s v="Benito Juárez"/>
    <s v="01 998 883 3318 / 848 8700"/>
    <s v="-"/>
    <s v="N.d."/>
    <s v="b01@mx.areasmail.com"/>
    <s v="www.areasmexico.com"/>
    <s v="María del Carmen Aguilar"/>
    <s v="Encargado"/>
    <s v="Paola Berni"/>
    <s v="Gerente de compras"/>
    <s v="Cadena de consumos culturales"/>
    <n v="4"/>
    <m/>
    <n v="0"/>
    <n v="1"/>
    <m/>
    <s v="N.d."/>
    <s v="General"/>
    <n v="1"/>
    <m/>
    <s v=""/>
    <s v="Hotel"/>
    <n v="1"/>
    <s v="Sí"/>
    <n v="1"/>
    <s v="No"/>
    <n v="2"/>
    <s v="Dimsa, Monclem Ediciones, Océano, Urano, Santillana, Random House"/>
    <n v="1"/>
    <n v="0"/>
    <n v="1"/>
    <n v="2"/>
    <n v="3"/>
    <n v="5"/>
    <n v="0"/>
    <n v="95"/>
    <n v="0"/>
    <n v="100"/>
    <s v="Artesanías, ropa, alimentos, cigarros, revistas y periódicos"/>
    <s v="Sí"/>
    <n v="1"/>
    <s v="Sí"/>
    <n v="1"/>
    <s v="Sí"/>
    <n v="1"/>
    <s v="No"/>
    <n v="2"/>
    <s v="No"/>
    <n v="2"/>
    <s v="No"/>
    <n v="2"/>
    <n v="800000"/>
    <s v="N.d."/>
    <s v="no"/>
  </r>
  <r>
    <m/>
    <s v="Terminada"/>
    <s v="Terminada"/>
    <x v="951"/>
    <n v="948"/>
    <s v="948"/>
    <s v="Tabaquería"/>
    <s v="Operadora Aeroboutiques, S.A. de C.V. "/>
    <s v="Sucursal"/>
    <n v="2"/>
    <x v="947"/>
    <s v="Zona Hotelera"/>
    <n v="77500"/>
    <s v="Quintana Roo"/>
    <n v="23"/>
    <s v="Benito Juárez"/>
    <s v="01 998 883 5409"/>
    <s v="-"/>
    <s v="N.d."/>
    <s v="b08@mx.areasmail.com"/>
    <s v="www.areasmexico.com"/>
    <s v="Aimee Pérez Onorio"/>
    <s v="Encargado"/>
    <s v="Paola Berni"/>
    <s v="Gerente de compras"/>
    <s v="Cadena de consumos culturales"/>
    <n v="4"/>
    <m/>
    <n v="0"/>
    <n v="1"/>
    <m/>
    <s v="N.d."/>
    <s v="General"/>
    <n v="1"/>
    <m/>
    <s v=""/>
    <s v="Hotel"/>
    <n v="1"/>
    <s v="Sí"/>
    <n v="1"/>
    <s v="No"/>
    <n v="2"/>
    <s v="Dimsa, Monclem Ediciones, Océano, Urano, Santillana, Random House"/>
    <n v="2"/>
    <n v="0"/>
    <n v="0.5"/>
    <n v="2.5"/>
    <n v="3"/>
    <n v="5"/>
    <n v="0"/>
    <n v="95"/>
    <n v="0"/>
    <n v="100"/>
    <s v="Bronceadores, ropa, souvenirs, periódicos y revistas"/>
    <s v="Sí"/>
    <n v="1"/>
    <s v="Sí"/>
    <n v="1"/>
    <s v="No"/>
    <n v="1"/>
    <s v="No"/>
    <n v="2"/>
    <s v="No"/>
    <n v="2"/>
    <s v="No"/>
    <n v="2"/>
    <s v="N.d."/>
    <s v="N.d."/>
    <s v="sí"/>
  </r>
  <r>
    <m/>
    <s v="Terminada"/>
    <s v="Terminada"/>
    <x v="952"/>
    <n v="948"/>
    <s v="948"/>
    <s v="Tabaquería"/>
    <s v="Operadora Aeroboutiques, S.A. de C.V. "/>
    <s v="Sucursal"/>
    <n v="2"/>
    <x v="948"/>
    <s v="Zona Hotelera"/>
    <n v="77500"/>
    <s v="Quintana Roo"/>
    <n v="23"/>
    <s v="Benito Juárez"/>
    <s v="01 998 885 2058 / 848 8400"/>
    <s v="-"/>
    <s v="N.d."/>
    <s v="b09@mx.areasmail.com"/>
    <s v="www.areasmexico.com"/>
    <s v="María Soledad Ávila Gómez"/>
    <s v="Gerente de tienda"/>
    <s v="Paola Berni"/>
    <s v="Gerente de compras"/>
    <s v="Cadena de consumos culturales"/>
    <n v="4"/>
    <m/>
    <n v="0"/>
    <n v="1"/>
    <m/>
    <s v="N.d."/>
    <s v="General"/>
    <n v="1"/>
    <m/>
    <s v=""/>
    <s v="Hotel"/>
    <n v="1"/>
    <s v="Sí"/>
    <n v="1"/>
    <s v="No"/>
    <n v="2"/>
    <s v="Dimsa, Monclem Ediciones, Océano, Urano, Santillana, Random House"/>
    <n v="3"/>
    <n v="0"/>
    <n v="0.5"/>
    <n v="3.5"/>
    <n v="6"/>
    <n v="30"/>
    <n v="0"/>
    <n v="70"/>
    <n v="0"/>
    <n v="100"/>
    <s v="Perfumería, bronceadores, ropa, agua, artesanías y revistas"/>
    <s v="Sí"/>
    <n v="1"/>
    <s v="Sí"/>
    <n v="1"/>
    <s v="Sí"/>
    <n v="1"/>
    <s v="No"/>
    <n v="2"/>
    <s v="No"/>
    <n v="2"/>
    <s v="No"/>
    <n v="2"/>
    <s v="N.d."/>
    <s v="N.d."/>
    <s v="sí"/>
  </r>
  <r>
    <m/>
    <s v="Terminada"/>
    <s v="Terminada"/>
    <x v="953"/>
    <n v="948"/>
    <s v="948"/>
    <s v="Tabaquería"/>
    <s v="Operadora Aeroboutiques, S.A. de C.V. "/>
    <s v="Sucursal"/>
    <n v="2"/>
    <x v="949"/>
    <s v="Zona Hotelera"/>
    <n v="77500"/>
    <s v="Quintana Roo"/>
    <n v="23"/>
    <s v="Benito Juárez"/>
    <s v="01 998 885 0767 / 848 8400 ext. 3376"/>
    <s v="-"/>
    <s v="N.d."/>
    <s v="b10@mx.areasmail.com"/>
    <s v="www.areasmexico.com"/>
    <s v="Yari Romero Sánchez"/>
    <s v="Gerente de tienda"/>
    <s v="Paola Berni"/>
    <s v="Gerente de compras"/>
    <s v="Cadena de consumos culturales"/>
    <n v="4"/>
    <m/>
    <n v="0"/>
    <n v="1"/>
    <m/>
    <s v="N.d."/>
    <s v="General"/>
    <n v="1"/>
    <m/>
    <s v=""/>
    <s v="Hotel"/>
    <n v="1"/>
    <s v="Sí"/>
    <n v="1"/>
    <s v="No"/>
    <n v="2"/>
    <s v="Dimsa, Monclem Ediciones, Océano, Urano, Santillana, Random House"/>
    <n v="2"/>
    <n v="0"/>
    <n v="0.5"/>
    <n v="2.5"/>
    <n v="2"/>
    <n v="30"/>
    <n v="0"/>
    <n v="70"/>
    <n v="0"/>
    <n v="100"/>
    <s v="Bronceadores, bebidas, botanas, souvenirs, ropa y revistas"/>
    <s v="Sí"/>
    <n v="1"/>
    <s v="Sí"/>
    <n v="1"/>
    <s v="Sí"/>
    <n v="1"/>
    <s v="No"/>
    <n v="2"/>
    <s v="No"/>
    <n v="2"/>
    <s v="No"/>
    <n v="2"/>
    <s v="N.d."/>
    <s v="N.d."/>
    <s v="sí"/>
  </r>
  <r>
    <m/>
    <s v="Terminada"/>
    <s v="Terminada"/>
    <x v="954"/>
    <n v="948"/>
    <s v="948"/>
    <s v="Tabaquería"/>
    <s v="Operadora Aeroboutiques, S.A. de C.V. "/>
    <s v="Sucursal"/>
    <n v="2"/>
    <x v="950"/>
    <s v="Zona Hotelera"/>
    <n v="77710"/>
    <s v="Quintana Roo"/>
    <n v="23"/>
    <s v="Solidaridad"/>
    <s v="01 984 803 1169"/>
    <s v="-"/>
    <s v="N.d."/>
    <s v="b17@mx.areasmail.com"/>
    <s v="www.areasmexico.com"/>
    <s v="Meradi Mena"/>
    <s v="Gerente de tienda"/>
    <s v="Paola Berni"/>
    <s v="Gerente de compras"/>
    <s v="Cadena de consumos culturales"/>
    <n v="4"/>
    <m/>
    <n v="0"/>
    <n v="1"/>
    <m/>
    <s v="N.d."/>
    <s v="General"/>
    <n v="1"/>
    <m/>
    <s v=""/>
    <s v="Interior Muelle Fiscal de Playa del Carmen"/>
    <n v="0"/>
    <s v="Sí"/>
    <n v="1"/>
    <s v="No"/>
    <n v="2"/>
    <s v="Dimsa, Monclem Ediciones, Océano, Urano, Santillana, Random House"/>
    <n v="1.5"/>
    <n v="0"/>
    <n v="0.5"/>
    <n v="2"/>
    <n v="1"/>
    <n v="10"/>
    <n v="0"/>
    <n v="90"/>
    <n v="0"/>
    <n v="100"/>
    <s v="Revistas, imágenes, postales, bronceadores y cigarros"/>
    <s v="Sí"/>
    <n v="1"/>
    <s v="Sí"/>
    <n v="1"/>
    <s v="No"/>
    <n v="2"/>
    <s v="No"/>
    <n v="2"/>
    <s v="No"/>
    <n v="2"/>
    <s v="No"/>
    <n v="2"/>
    <s v="N.d."/>
    <s v="N.d."/>
    <s v="sí"/>
  </r>
  <r>
    <m/>
    <s v="Terminada"/>
    <s v="Terminada"/>
    <x v="955"/>
    <n v="948"/>
    <s v="948"/>
    <s v="Tabaquería"/>
    <s v="Operadora Aeroboutiques, S.A. de C.V. "/>
    <s v="Sucursal"/>
    <n v="2"/>
    <x v="951"/>
    <s v="Solidaridad"/>
    <n v="77710"/>
    <s v="Quintana Roo"/>
    <n v="23"/>
    <s v="Solidaridad"/>
    <s v="01 984 803 5168 / 877 2300 ext. 846"/>
    <s v="-"/>
    <s v="N.d."/>
    <s v="b23@mx.areasmail.com"/>
    <s v="www.areasmexico.com"/>
    <s v="Candelaria Poeta Tello"/>
    <s v="Gerente de Tienda"/>
    <s v="Paola Berni"/>
    <s v="Gerente de compras"/>
    <s v="Cadena de consumos culturales"/>
    <n v="4"/>
    <m/>
    <n v="0"/>
    <n v="1"/>
    <m/>
    <s v="N.d."/>
    <s v="General"/>
    <n v="1"/>
    <m/>
    <s v=""/>
    <s v="Hotel"/>
    <n v="1"/>
    <s v="Sí"/>
    <n v="1"/>
    <s v="No"/>
    <n v="2"/>
    <s v="Dimsa, Monclem Ediciones, Océano, Urano, Santillana, Random House"/>
    <n v="6"/>
    <n v="0"/>
    <n v="0.5"/>
    <n v="6.5"/>
    <n v="3"/>
    <n v="35"/>
    <n v="0"/>
    <n v="65"/>
    <n v="0"/>
    <n v="100"/>
    <s v="Artesanías, ropa y revistas"/>
    <s v="Sí"/>
    <n v="1"/>
    <s v="Sí"/>
    <n v="1"/>
    <s v="Sí"/>
    <n v="1"/>
    <s v="No"/>
    <n v="2"/>
    <s v="No"/>
    <n v="2"/>
    <s v="No"/>
    <n v="2"/>
    <s v="N.d."/>
    <s v="N.d."/>
    <s v="sí"/>
  </r>
  <r>
    <m/>
    <s v="Terminada"/>
    <s v="Terminada"/>
    <x v="956"/>
    <n v="948"/>
    <s v="948"/>
    <s v="Tabaquería"/>
    <s v="Operadora Aeroboutiques, S.A. de C.V. "/>
    <s v="Sucursal"/>
    <n v="2"/>
    <x v="952"/>
    <s v="Solidaridad"/>
    <n v="77710"/>
    <s v="Quintana Roo"/>
    <n v="23"/>
    <s v="Solidaridad"/>
    <s v="01 984 803 3029 / 873 1300 ext. 359"/>
    <s v="-"/>
    <s v="N.d."/>
    <s v="b25@grupoareasmail.com"/>
    <s v="www.areasmexico.com"/>
    <s v="Laura Jiménez Mojardin / Gabriela Chuc"/>
    <s v="Encargado / Cajera Vendedora"/>
    <s v="Paola Berni"/>
    <s v="Gerente de compras"/>
    <s v="Cadena de consumos culturales"/>
    <n v="4"/>
    <m/>
    <n v="0"/>
    <n v="1"/>
    <m/>
    <s v="N.d."/>
    <s v="General"/>
    <n v="1"/>
    <m/>
    <s v=""/>
    <s v="Hotel"/>
    <n v="1"/>
    <s v="Sí"/>
    <n v="1"/>
    <s v="No"/>
    <n v="2"/>
    <s v="Dimsa, Monclem Ediciones, Océano, Urano, Santillana, Random House"/>
    <n v="1"/>
    <n v="0"/>
    <n v="1"/>
    <n v="2"/>
    <n v="4"/>
    <n v="5"/>
    <n v="0"/>
    <n v="95"/>
    <n v="0"/>
    <n v="100"/>
    <s v="Botanas, lentes, bronceadores, souvenirs, cigarros, bebidas y revistas"/>
    <s v="Sí"/>
    <n v="1"/>
    <s v="Sí"/>
    <n v="1"/>
    <s v="Sí"/>
    <n v="1"/>
    <s v="No"/>
    <n v="2"/>
    <s v="No"/>
    <n v="2"/>
    <s v="No"/>
    <n v="2"/>
    <s v="N.d."/>
    <s v="N.d."/>
    <s v="no"/>
  </r>
  <r>
    <m/>
    <s v="Terminada"/>
    <s v="Terminada"/>
    <x v="957"/>
    <n v="948"/>
    <s v="948"/>
    <s v="Tabaquería"/>
    <s v="Operadora Aeroboutiques, S.A. de C.V. "/>
    <s v="Sucursal"/>
    <n v="2"/>
    <x v="953"/>
    <s v="Solidaridad"/>
    <n v="77710"/>
    <s v="Quintana Roo"/>
    <n v="23"/>
    <s v="Solidaridad"/>
    <s v="01 984 803 3031 / 873 4300 ext. 846"/>
    <s v="-"/>
    <s v="N.d."/>
    <s v="b26@mx.areasmail.com"/>
    <s v="www.areasmexico.com"/>
    <s v="Dalia Azucena Cutz Coboh"/>
    <s v="Gerente de la tienda"/>
    <s v="Paola Berni"/>
    <s v="Gerente de compras"/>
    <s v="Cadena de consumos culturales"/>
    <n v="4"/>
    <m/>
    <n v="0"/>
    <n v="1"/>
    <m/>
    <s v="N.d."/>
    <s v="General"/>
    <n v="1"/>
    <m/>
    <s v=""/>
    <s v="Hotel"/>
    <n v="1"/>
    <s v="Sí"/>
    <n v="1"/>
    <s v="No"/>
    <n v="2"/>
    <s v="Dimsa, Monclem Ediciones, Océano, Urano, Santillana, Random House"/>
    <n v="4"/>
    <n v="0"/>
    <n v="0.5"/>
    <n v="4.5"/>
    <n v="2"/>
    <n v="20"/>
    <n v="0"/>
    <n v="80"/>
    <n v="0"/>
    <n v="100"/>
    <s v="Artesanías, recuerdos y revistas"/>
    <s v="Sí"/>
    <n v="1"/>
    <s v="Sí"/>
    <n v="1"/>
    <s v="Sí"/>
    <n v="1"/>
    <s v="No"/>
    <n v="2"/>
    <s v="No"/>
    <n v="2"/>
    <s v="No"/>
    <n v="2"/>
    <s v="N.d."/>
    <s v="N.d."/>
    <s v="no"/>
  </r>
  <r>
    <m/>
    <s v="Terminada"/>
    <s v="Terminada"/>
    <x v="958"/>
    <n v="948"/>
    <s v="948"/>
    <s v="Tabaquería"/>
    <s v="Operadora Aeroboutiques, S.A. de C.V. "/>
    <s v="Sucursal"/>
    <n v="2"/>
    <x v="954"/>
    <s v="Playa del Carmen"/>
    <n v="77710"/>
    <s v="Quintana Roo"/>
    <n v="23"/>
    <s v="Solidaridad"/>
    <s v="01 984 873 4722 / 873 4700 ext. 4490"/>
    <s v="-"/>
    <s v="N.d."/>
    <s v="b27@mx.areasmail.com"/>
    <s v="www.areasmexico.com"/>
    <s v="María Esther Matu Caamal"/>
    <s v="Encargado"/>
    <s v="Paola Berni"/>
    <s v="Gerente de compras"/>
    <s v="Cadena de consumos culturales"/>
    <n v="4"/>
    <m/>
    <n v="0"/>
    <n v="1"/>
    <m/>
    <s v="N.d."/>
    <s v="General"/>
    <n v="1"/>
    <m/>
    <s v=""/>
    <s v="Hotel"/>
    <n v="1"/>
    <s v="Sí"/>
    <n v="1"/>
    <s v="No"/>
    <n v="2"/>
    <s v="Dimsa, Monclem Ediciones, Océano, Urano, Santillana, Random House"/>
    <n v="6"/>
    <n v="2"/>
    <n v="0.5"/>
    <n v="8.5"/>
    <n v="3"/>
    <n v="10"/>
    <n v="0"/>
    <n v="80"/>
    <n v="0"/>
    <n v="100"/>
    <s v="Souvenirs, ropa de playa, dulcería, revistas y farmacia"/>
    <s v="Sí"/>
    <n v="1"/>
    <s v="Sí"/>
    <n v="1"/>
    <s v="Sí"/>
    <n v="1"/>
    <s v="No"/>
    <n v="2"/>
    <s v="Sí"/>
    <n v="1"/>
    <s v="No"/>
    <n v="2"/>
    <s v="N.d."/>
    <s v="N.d."/>
    <s v="sí"/>
  </r>
  <r>
    <m/>
    <s v="Terminada"/>
    <s v="Terminada"/>
    <x v="959"/>
    <n v="948"/>
    <s v="948"/>
    <s v="Tabaquería"/>
    <s v="Operadora Aeroboutiques, S.A. de C.V. "/>
    <s v="Sucursal"/>
    <n v="2"/>
    <x v="955"/>
    <s v="Tulúm"/>
    <n v="77780"/>
    <s v="Quintana Roo"/>
    <n v="23"/>
    <s v="Solidaridad"/>
    <s v="01 984 871 3333 ext. 8740"/>
    <s v="-"/>
    <s v="N.d."/>
    <s v="b29@mx.areasmail.com"/>
    <s v="www.areasmexico.com"/>
    <s v="Beatriz Adriana Bautista Contreras"/>
    <s v="Encargado"/>
    <s v="Paola Berni"/>
    <s v="Gerente de compras"/>
    <s v="Cadena de consumos culturales"/>
    <n v="4"/>
    <m/>
    <n v="0"/>
    <n v="1"/>
    <m/>
    <s v="N.d."/>
    <s v="General"/>
    <n v="1"/>
    <m/>
    <s v=""/>
    <s v="Hotel"/>
    <n v="1"/>
    <s v="Sí"/>
    <n v="1"/>
    <s v="No"/>
    <n v="2"/>
    <s v="Dimsa, Monclem Ediciones, Océano, Urano, Santillana, Random House"/>
    <n v="4"/>
    <n v="0"/>
    <n v="0.5"/>
    <n v="4.5"/>
    <n v="4"/>
    <n v="30"/>
    <n v="0"/>
    <n v="70"/>
    <n v="0"/>
    <n v="100"/>
    <s v="Artículos para playa, artesanías y revistas"/>
    <s v="Sí"/>
    <n v="1"/>
    <s v="Sí"/>
    <n v="1"/>
    <s v="Sí"/>
    <n v="1"/>
    <s v="No"/>
    <n v="2"/>
    <s v="No"/>
    <n v="2"/>
    <s v="No"/>
    <n v="2"/>
    <s v="N.d."/>
    <s v="N.d."/>
    <s v="sí"/>
  </r>
  <r>
    <m/>
    <s v="Terminada"/>
    <s v="Terminada"/>
    <x v="960"/>
    <n v="948"/>
    <s v="948"/>
    <s v="Tabaquería"/>
    <s v="Operadora Aeroboutiques, S.A. de C.V. "/>
    <s v="Sucursal"/>
    <n v="2"/>
    <x v="956"/>
    <s v="Zona Hotelera"/>
    <n v="77500"/>
    <s v="Quintana Roo"/>
    <n v="23"/>
    <s v="Benito Juárez"/>
    <s v="01 998 883 5372 / 848 7151 ext. 1846"/>
    <s v="-"/>
    <s v="N.d."/>
    <s v="N.d."/>
    <s v="www.areasmexico.com"/>
    <s v="Dora Alicia Ángeles Salazar "/>
    <s v="Encargado"/>
    <s v="Paola Berni"/>
    <s v="Gerente de compras"/>
    <s v="Cadena de consumos culturales"/>
    <n v="4"/>
    <m/>
    <n v="0"/>
    <n v="1"/>
    <m/>
    <s v="N.d."/>
    <s v="General"/>
    <n v="1"/>
    <m/>
    <s v=""/>
    <s v="Hotel"/>
    <n v="1"/>
    <s v="Sí"/>
    <n v="1"/>
    <s v="No"/>
    <n v="2"/>
    <s v="Dimsa, Monclem Ediciones, Océano, Urano, Santillana, Random House"/>
    <n v="3"/>
    <n v="0"/>
    <n v="0.5"/>
    <n v="3.5"/>
    <n v="4"/>
    <n v="13"/>
    <n v="0"/>
    <n v="87"/>
    <n v="0"/>
    <n v="100"/>
    <s v="Artículos para playa, souvenirs y revistas"/>
    <s v="Sí"/>
    <n v="1"/>
    <s v="Sí"/>
    <n v="1"/>
    <s v="Sí"/>
    <n v="1"/>
    <s v="No"/>
    <n v="2"/>
    <s v="No"/>
    <n v="2"/>
    <s v="No"/>
    <n v="2"/>
    <s v="N.d."/>
    <s v="N.d."/>
    <s v="no"/>
  </r>
  <r>
    <m/>
    <s v="Terminada"/>
    <s v="Terminada"/>
    <x v="961"/>
    <n v="948"/>
    <s v="948"/>
    <s v="Tabaquería"/>
    <s v="Operadora Aeroboutiques, S.A. de C.V. "/>
    <s v="Sucursal"/>
    <n v="2"/>
    <x v="957"/>
    <s v="-"/>
    <n v="77710"/>
    <s v="Quintana Roo"/>
    <n v="23"/>
    <s v="Playa del Carmen. Solidaridad"/>
    <s v="01 984 873 4880 ext. 752"/>
    <s v="-"/>
    <s v="N.d."/>
    <s v="b34@mx.areasmail.com"/>
    <s v="www.areasmexico.com"/>
    <s v="Josefina Serrano Serrano"/>
    <s v="Encargado"/>
    <s v="Paola Berni"/>
    <s v="Gerente de compras"/>
    <s v="Cadena de consumos culturales"/>
    <n v="4"/>
    <m/>
    <n v="0"/>
    <n v="1"/>
    <m/>
    <s v="N.d."/>
    <s v="General"/>
    <n v="1"/>
    <m/>
    <s v=""/>
    <s v="Hotel"/>
    <n v="1"/>
    <s v="Sí"/>
    <n v="1"/>
    <s v="No"/>
    <n v="2"/>
    <s v="Dimsa, Monclem Ediciones, Océano, Urano, Santillana, Random House"/>
    <n v="2"/>
    <n v="0"/>
    <n v="0.5"/>
    <n v="2.5"/>
    <n v="4"/>
    <n v="20"/>
    <n v="0"/>
    <n v="80"/>
    <n v="0"/>
    <n v="100"/>
    <s v="Cigarros, playeras, souvenirs y revistas"/>
    <s v="Sí"/>
    <n v="1"/>
    <s v="Sí"/>
    <n v="1"/>
    <s v="Sí"/>
    <n v="1"/>
    <s v="No"/>
    <n v="2"/>
    <s v="No"/>
    <n v="2"/>
    <s v="No"/>
    <n v="2"/>
    <s v="N.d."/>
    <s v="N.d."/>
    <s v="sí"/>
  </r>
  <r>
    <m/>
    <s v="Terminada"/>
    <s v="Terminada"/>
    <x v="962"/>
    <n v="948"/>
    <s v="948"/>
    <s v="Tabaquería"/>
    <s v="Operadora Aeroboutiques, S.A. de C.V. "/>
    <s v="Sucursal"/>
    <n v="2"/>
    <x v="958"/>
    <s v="Zona Turística 2a. Etapa"/>
    <n v="77500"/>
    <s v="Quintana Roo"/>
    <n v="23"/>
    <s v="Benito Juárez"/>
    <s v="01 998 883 4823"/>
    <s v="-"/>
    <s v="N.d."/>
    <s v="b35@mx.areasmail.com"/>
    <s v="www.areasmexico.com"/>
    <s v="María Antonia Borges"/>
    <s v="Encargado"/>
    <s v="Paola Berni"/>
    <s v="Gerente de compras"/>
    <s v="Cadena de consumos culturales"/>
    <n v="4"/>
    <m/>
    <n v="0"/>
    <n v="1"/>
    <m/>
    <s v="N.d."/>
    <s v="General"/>
    <n v="1"/>
    <m/>
    <s v=""/>
    <s v="Hotel"/>
    <n v="1"/>
    <s v="Sí"/>
    <n v="1"/>
    <s v="No"/>
    <n v="2"/>
    <s v="Dimsa, Monclem Ediciones, Océano, Urano, Santillana, Random House"/>
    <n v="3"/>
    <n v="0"/>
    <n v="0.5"/>
    <n v="3.5"/>
    <n v="2"/>
    <n v="20"/>
    <n v="0"/>
    <n v="80"/>
    <n v="0"/>
    <n v="100"/>
    <s v="Ropa, dulces, revistas y souvenirs"/>
    <s v="Sí"/>
    <n v="1"/>
    <s v="Sí"/>
    <n v="1"/>
    <s v="Sí"/>
    <n v="1"/>
    <s v="No"/>
    <n v="2"/>
    <s v="No"/>
    <n v="2"/>
    <s v="No"/>
    <n v="2"/>
    <s v="N.d."/>
    <s v="N.d."/>
    <s v="no"/>
  </r>
  <r>
    <m/>
    <s v="Terminada"/>
    <s v="Terminada"/>
    <x v="963"/>
    <n v="948"/>
    <s v="948"/>
    <s v="Tabaquería"/>
    <s v="Operadora Aeroboutiques, S.A. de C.V. "/>
    <s v="Sucursal"/>
    <n v="2"/>
    <x v="959"/>
    <s v="Zona Hotelera"/>
    <n v="77500"/>
    <s v="Quintana Roo"/>
    <n v="23"/>
    <s v="Benito Juárez"/>
    <s v="01 998 848 7000 ext. 7077"/>
    <s v="01 998 883 0428"/>
    <s v="N.d."/>
    <s v="b38@mx.areasmail.com"/>
    <s v="www.areasmexico.com"/>
    <s v="Rita María Colli Chan / Gloria Cámara"/>
    <s v="Encargado / Supervisora"/>
    <s v="Paola Berni"/>
    <s v="Gerente de compras"/>
    <s v="Cadena de consumos culturales"/>
    <n v="4"/>
    <m/>
    <n v="0"/>
    <n v="1"/>
    <m/>
    <s v="N.d."/>
    <s v="General"/>
    <n v="1"/>
    <m/>
    <s v=""/>
    <s v="Hotel"/>
    <n v="1"/>
    <s v="Sí"/>
    <n v="1"/>
    <s v="No"/>
    <n v="2"/>
    <s v="Dimsa, Monclem Ediciones, Océano, Urano, Santillana, Random House"/>
    <n v="4"/>
    <n v="0"/>
    <n v="0.5"/>
    <n v="4.5"/>
    <n v="5"/>
    <n v="13"/>
    <n v="0"/>
    <n v="87"/>
    <n v="0"/>
    <n v="100"/>
    <s v="Ropa, puros, lentes, juegos de playa, artesanías y revistas"/>
    <s v="Sí"/>
    <n v="1"/>
    <s v="Sí"/>
    <n v="1"/>
    <s v="Sí"/>
    <n v="1"/>
    <s v="Sí"/>
    <n v="1"/>
    <s v="Sí"/>
    <n v="1"/>
    <s v="No"/>
    <n v="2"/>
    <s v="N.d."/>
    <s v="N.d."/>
    <s v="no"/>
  </r>
  <r>
    <m/>
    <s v="Terminada"/>
    <s v="Terminada"/>
    <x v="964"/>
    <n v="948"/>
    <s v="948"/>
    <s v="Tabaquería"/>
    <s v="Operadora Aeroboutiques, S.A. de C.V. "/>
    <s v="Sucursal"/>
    <n v="2"/>
    <x v="960"/>
    <s v="Zona Hotelera"/>
    <n v="77500"/>
    <s v="Quintana Roo"/>
    <n v="23"/>
    <s v="Benito Juárez"/>
    <s v="01 998 849 5515"/>
    <s v="-"/>
    <s v="N.d."/>
    <s v="b39@mx.areasmail.com"/>
    <s v="www.areasmexico.com"/>
    <s v="Catalina del Carmen Cetz "/>
    <s v="Supervisora"/>
    <s v="Paola Berni"/>
    <s v="Gerente de compras"/>
    <s v="Cadena de consumos culturales"/>
    <n v="4"/>
    <m/>
    <n v="0"/>
    <n v="1"/>
    <m/>
    <s v="N.d."/>
    <s v="General"/>
    <n v="1"/>
    <m/>
    <s v=""/>
    <s v="Hotel"/>
    <n v="1"/>
    <s v="Sí"/>
    <n v="1"/>
    <s v="No"/>
    <n v="2"/>
    <s v="Dimsa, Monclem Ediciones, Océano, Urano, Santillana, Random House"/>
    <n v="2"/>
    <n v="1"/>
    <n v="0.5"/>
    <n v="3.5"/>
    <n v="6"/>
    <n v="13"/>
    <n v="0"/>
    <n v="87"/>
    <n v="0"/>
    <n v="100"/>
    <s v="Ropa, revistas, farmacia y artesanías"/>
    <s v="Sí"/>
    <n v="1"/>
    <s v="Sí"/>
    <n v="1"/>
    <s v="Sí"/>
    <n v="1"/>
    <s v="No"/>
    <n v="2"/>
    <s v="No"/>
    <n v="2"/>
    <s v="No"/>
    <n v="2"/>
    <s v="N.d."/>
    <s v="N.d."/>
    <s v="sí"/>
  </r>
  <r>
    <m/>
    <s v="Terminada"/>
    <s v="Terminada"/>
    <x v="965"/>
    <n v="948"/>
    <s v="948"/>
    <s v="Tabaquería"/>
    <s v="Operadora Aeroboutiques, S.A. de C.V. "/>
    <s v="Sucursal"/>
    <n v="2"/>
    <x v="156"/>
    <s v="Fracc. Playacar"/>
    <n v="77710"/>
    <s v="Quintana Roo"/>
    <n v="23"/>
    <s v="Solidaridad"/>
    <s v="01 984 803 2778"/>
    <s v="-"/>
    <s v="N.d."/>
    <s v="b42@mx.aresmail.com"/>
    <s v="www.areasmexico.com"/>
    <s v="Eliaquín Jiménez Juárez"/>
    <s v="Encargado "/>
    <s v="Paola Berni"/>
    <s v="Gerente de compras"/>
    <s v="Cadena de consumos culturales"/>
    <n v="4"/>
    <m/>
    <n v="0"/>
    <n v="1"/>
    <m/>
    <s v="N.d."/>
    <s v="General"/>
    <n v="1"/>
    <m/>
    <s v=""/>
    <s v="Hotel"/>
    <n v="1"/>
    <s v="Sí"/>
    <n v="1"/>
    <s v="No"/>
    <n v="2"/>
    <s v="Dimsa, Monclem Ediciones, Océano, Urano, Santillana, Random House"/>
    <n v="2.5"/>
    <n v="0"/>
    <n v="1"/>
    <n v="3.5"/>
    <n v="3"/>
    <n v="10"/>
    <n v="0"/>
    <n v="90"/>
    <n v="0"/>
    <n v="100"/>
    <s v="Revistas, farmacia, artesanías y souvenirs"/>
    <s v="Sí"/>
    <n v="1"/>
    <s v="Sí"/>
    <n v="1"/>
    <s v="Sí"/>
    <n v="1"/>
    <s v="No"/>
    <n v="2"/>
    <s v="No"/>
    <n v="2"/>
    <s v="No"/>
    <n v="2"/>
    <s v="N.d."/>
    <s v="N.d."/>
    <s v="no"/>
  </r>
  <r>
    <m/>
    <s v="Terminada"/>
    <s v="Terminada"/>
    <x v="966"/>
    <n v="948"/>
    <s v="948"/>
    <s v="Tabaquería"/>
    <s v="Operadora Aeroboutiques, S.A. de C.V. "/>
    <s v="Sucursal"/>
    <n v="2"/>
    <x v="961"/>
    <s v="Fracc. Marina Vallarta"/>
    <n v="48354"/>
    <s v="Jalisco"/>
    <n v="14"/>
    <s v="Puerto Vallarta"/>
    <s v="01 322 221 0418 / 226 1100"/>
    <s v="-"/>
    <s v="N.d."/>
    <s v="c02@mx.areasmail.com"/>
    <s v="www.areasmexico.com"/>
    <s v="Genoveva Bobadilla"/>
    <s v="Gerente de tienda"/>
    <s v="Paola Berni"/>
    <s v="Gerente de compras"/>
    <s v="Cadena de consumos culturales"/>
    <n v="4"/>
    <m/>
    <n v="0"/>
    <n v="1"/>
    <m/>
    <s v="N.d."/>
    <s v="General"/>
    <n v="1"/>
    <m/>
    <s v=""/>
    <s v="Hotel"/>
    <n v="1"/>
    <s v="Sí"/>
    <n v="1"/>
    <s v="No"/>
    <n v="2"/>
    <s v="Dimsa, Monclem Ediciones, Océano, Urano, Santillana, Random House"/>
    <n v="4"/>
    <n v="2"/>
    <n v="0.5"/>
    <n v="6.5"/>
    <n v="3"/>
    <n v="15"/>
    <n v="0"/>
    <n v="85"/>
    <n v="0"/>
    <n v="100"/>
    <s v="Souvenirs, artesanías, ropa, bronceadores, farmacia y revistas"/>
    <s v="Sí"/>
    <n v="1"/>
    <s v="Sí"/>
    <n v="1"/>
    <s v="No"/>
    <n v="1"/>
    <s v="No"/>
    <n v="2"/>
    <s v="No"/>
    <n v="2"/>
    <s v="No"/>
    <n v="2"/>
    <s v="N.d."/>
    <s v="N.d."/>
    <s v="sí"/>
  </r>
  <r>
    <m/>
    <s v="Terminada"/>
    <s v="Terminada"/>
    <x v="967"/>
    <n v="948"/>
    <s v="948"/>
    <s v="Tabaquería"/>
    <s v="Operadora Aeroboutiques, S.A. de C.V. "/>
    <s v="Sucursal"/>
    <n v="2"/>
    <x v="962"/>
    <s v="Zona Hotelera Norte"/>
    <n v="48300"/>
    <s v="Jalisco"/>
    <n v="14"/>
    <s v="Puerto Vallarta"/>
    <s v="01 322 226 2123 / 224 2010"/>
    <s v="-"/>
    <s v="N.d."/>
    <s v="c03@mx.areasmail.com"/>
    <s v="www.areasmexico.com"/>
    <s v="Rubí González Morales"/>
    <s v="Gerente de tienda"/>
    <s v="Paola Berni"/>
    <s v="Gerente de compras"/>
    <s v="Cadena de consumos culturales"/>
    <n v="4"/>
    <m/>
    <n v="0"/>
    <n v="1"/>
    <m/>
    <s v="N.d."/>
    <s v="General"/>
    <n v="1"/>
    <m/>
    <s v=""/>
    <s v="Hotel"/>
    <n v="1"/>
    <s v="Sí"/>
    <n v="1"/>
    <s v="No"/>
    <n v="2"/>
    <s v="Dimsa, Monclem Ediciones, Océano, Urano, Santillana, Random House"/>
    <n v="2.25"/>
    <n v="0"/>
    <n v="0.5"/>
    <n v="2.75"/>
    <n v="3"/>
    <n v="10"/>
    <n v="0"/>
    <n v="90"/>
    <n v="0"/>
    <n v="100"/>
    <s v="Souvenirs, bloqueadores, periódicos y revistas"/>
    <s v="Sí"/>
    <n v="1"/>
    <s v="Sí"/>
    <n v="1"/>
    <s v="Sí"/>
    <n v="1"/>
    <s v="No"/>
    <n v="2"/>
    <s v="No"/>
    <n v="2"/>
    <s v="No"/>
    <n v="2"/>
    <s v="N.d."/>
    <s v="N.d."/>
    <s v="sí"/>
  </r>
  <r>
    <m/>
    <s v="Terminada"/>
    <s v="Terminada"/>
    <x v="968"/>
    <n v="948"/>
    <s v="948"/>
    <s v="Tabaquería"/>
    <s v="Operadora Aeroboutiques, S.A. de C.V. "/>
    <s v="Sucursal"/>
    <n v="2"/>
    <x v="963"/>
    <s v="Condominio Específico Flamingos Nuevo Vallarta"/>
    <n v="63732"/>
    <s v="Nayarit"/>
    <n v="18"/>
    <s v="Bahía de Banderas"/>
    <s v="01 322 297 0924"/>
    <s v="-"/>
    <s v="N.d."/>
    <s v="c12@mx.areasmail.com"/>
    <s v="www.areasmexico.com"/>
    <s v="Alma Liliana Martínez Cruz"/>
    <s v="Encargado"/>
    <s v="Paola Berni"/>
    <s v="Gerente de compras"/>
    <s v="Cadena de consumos culturales"/>
    <n v="4"/>
    <m/>
    <n v="0"/>
    <n v="1"/>
    <m/>
    <s v="N.d."/>
    <s v="General"/>
    <n v="1"/>
    <m/>
    <s v=""/>
    <s v="Hotel"/>
    <n v="1"/>
    <s v="Sí"/>
    <n v="1"/>
    <s v="No"/>
    <n v="2"/>
    <s v="Dimsa, Monclem Ediciones, Océano, Urano, Santillana, Random House"/>
    <n v="3"/>
    <n v="0"/>
    <n v="0.5"/>
    <n v="3.5"/>
    <n v="4"/>
    <n v="13"/>
    <n v="0"/>
    <n v="87"/>
    <n v="0"/>
    <n v="100"/>
    <s v="Souvenirs, revistas, farmacia y perfumería"/>
    <s v="Sí"/>
    <n v="1"/>
    <s v="Sí"/>
    <n v="1"/>
    <s v="Sí"/>
    <n v="1"/>
    <s v="No"/>
    <n v="2"/>
    <s v="No"/>
    <n v="2"/>
    <s v="No"/>
    <n v="2"/>
    <s v="N.d."/>
    <s v="N.d."/>
    <s v="sí"/>
  </r>
  <r>
    <m/>
    <s v="Terminada"/>
    <s v="Terminada"/>
    <x v="969"/>
    <n v="948"/>
    <s v="948"/>
    <s v="Tabaquería"/>
    <s v="Operadora Aeroboutiques, S.A. de C.V. "/>
    <s v="Sucursal"/>
    <n v="2"/>
    <x v="964"/>
    <s v="Ixtapa Zihuatanejo"/>
    <n v="40880"/>
    <s v="Guerrero"/>
    <n v="12"/>
    <s v="Zihuatanejo de Azueta"/>
    <s v="01 755 553 2196 / 553 0018"/>
    <s v="-"/>
    <s v="N.d."/>
    <s v="d01@mx.areasmail.com"/>
    <s v="www.areasmexico.com"/>
    <s v="Julia Mendoza Vázquez"/>
    <s v="Encargado"/>
    <s v="Paola Berni"/>
    <s v="Gerente de compras"/>
    <s v="Cadena de consumos culturales"/>
    <n v="4"/>
    <m/>
    <n v="0"/>
    <n v="1"/>
    <m/>
    <s v="N.d."/>
    <s v="General"/>
    <n v="1"/>
    <m/>
    <s v=""/>
    <s v="Hotel"/>
    <n v="1"/>
    <s v="Sí"/>
    <n v="1"/>
    <s v="No"/>
    <n v="2"/>
    <s v="Dimsa, Monclem Ediciones, Océano, Urano, Santillana, Random House"/>
    <n v="4"/>
    <n v="0"/>
    <n v="0.5"/>
    <n v="4.5"/>
    <n v="2"/>
    <n v="25"/>
    <n v="0"/>
    <n v="75"/>
    <n v="0"/>
    <n v="100"/>
    <s v="Artículos de playa, souvenirs, dulcería, farmacia, perfumería y revistas"/>
    <s v="Sí"/>
    <n v="1"/>
    <s v="Sí"/>
    <n v="1"/>
    <s v="No"/>
    <n v="1"/>
    <s v="No"/>
    <n v="2"/>
    <s v="No"/>
    <n v="2"/>
    <s v="No"/>
    <n v="2"/>
    <n v="1500000"/>
    <m/>
    <s v="no"/>
  </r>
  <r>
    <m/>
    <s v="Terminada"/>
    <s v="Terminada"/>
    <x v="970"/>
    <n v="948"/>
    <s v="948"/>
    <s v="Mini Market"/>
    <s v="Operadora Aeroboutiques, S.A. de C.V. "/>
    <s v="Sucursal"/>
    <n v="2"/>
    <x v="965"/>
    <s v="Zona Hotelera"/>
    <n v="40880"/>
    <s v="Guerrero"/>
    <n v="12"/>
    <s v="Zihuatanejo de Azueta"/>
    <s v="01 755 553 0530"/>
    <s v="-"/>
    <s v="N.d."/>
    <s v="d03@mx.areasmail.com"/>
    <s v="www.areasmexico.com"/>
    <s v="Ana Luisa Lugo"/>
    <s v="Encargado"/>
    <s v="Paola Berni"/>
    <s v="Gerente de compras"/>
    <s v="Cadena de consumos culturales"/>
    <n v="4"/>
    <m/>
    <n v="0"/>
    <n v="1"/>
    <m/>
    <s v="N.d."/>
    <s v="General"/>
    <n v="1"/>
    <m/>
    <s v=""/>
    <s v="Hotel"/>
    <n v="1"/>
    <s v="Sí"/>
    <n v="1"/>
    <s v="No"/>
    <n v="2"/>
    <s v="Dimsa, Monclem Ediciones, Océano, Urano, Santillana, Random House"/>
    <n v="2.5"/>
    <n v="0"/>
    <n v="0.5"/>
    <n v="3"/>
    <n v="3"/>
    <n v="6"/>
    <n v="0"/>
    <n v="94"/>
    <n v="0"/>
    <n v="100"/>
    <s v="Dulcería, farmacia, perfumería, artesanías, souvenirs y revistas"/>
    <s v="Sí"/>
    <n v="1"/>
    <s v="Sí"/>
    <n v="1"/>
    <s v="Sí"/>
    <n v="1"/>
    <s v="No"/>
    <n v="2"/>
    <s v="No"/>
    <n v="2"/>
    <s v="No"/>
    <n v="2"/>
    <s v="N.d."/>
    <s v="N.d."/>
    <s v="no"/>
  </r>
  <r>
    <m/>
    <s v="Terminada"/>
    <s v="Terminada"/>
    <x v="971"/>
    <n v="948"/>
    <s v="948"/>
    <s v="Tabaquería"/>
    <s v="Operadora Aeroboutiques, S.A. de C.V. "/>
    <s v="Sucursal"/>
    <n v="2"/>
    <x v="966"/>
    <s v="Ixtapa Zihuatanejo"/>
    <n v="40880"/>
    <s v="Guerrero"/>
    <n v="12"/>
    <s v="Zihuatanejo de Azueta"/>
    <s v="01 755 553 0659 / 553 0333 ext. 3367"/>
    <s v="-"/>
    <s v="N.d."/>
    <s v="D05@mx.areasmail.com"/>
    <s v="www.areasmexico.com"/>
    <s v="Erendira Gallardo Cruz"/>
    <s v="Gerente de tienda"/>
    <s v="Paola Berni"/>
    <s v="Gerente de compras"/>
    <s v="Cadena de consumos culturales"/>
    <n v="4"/>
    <m/>
    <n v="0"/>
    <n v="1"/>
    <m/>
    <s v="N.d."/>
    <s v="General"/>
    <n v="1"/>
    <m/>
    <s v=""/>
    <s v="Hotel"/>
    <n v="1"/>
    <s v="Sí"/>
    <n v="1"/>
    <s v="No"/>
    <n v="2"/>
    <s v="Dimsa, Monclem Ediciones, Océano, Urano, Santillana, Random House, Intermex y Citem"/>
    <n v="2"/>
    <n v="0"/>
    <n v="0.5"/>
    <n v="2.5"/>
    <n v="2"/>
    <n v="20"/>
    <n v="0"/>
    <n v="80"/>
    <n v="0"/>
    <n v="100"/>
    <s v="Souvenirs, ropa, artículos de playa, revistas y periódicos"/>
    <s v="Sí"/>
    <n v="1"/>
    <s v="Sí"/>
    <n v="1"/>
    <s v="Sí"/>
    <n v="1"/>
    <s v="No"/>
    <n v="2"/>
    <s v="No"/>
    <n v="2"/>
    <s v="No"/>
    <n v="2"/>
    <n v="600000"/>
    <s v="N.d."/>
    <s v="sí"/>
  </r>
  <r>
    <m/>
    <s v="Terminada"/>
    <s v="Terminada"/>
    <x v="972"/>
    <n v="948"/>
    <s v="948"/>
    <s v="Tabaquería"/>
    <s v="Operadora Aeroboutiques, S.A. de C.V. "/>
    <s v="Sucursal"/>
    <n v="2"/>
    <x v="967"/>
    <s v="Zona Hotelera"/>
    <n v="40880"/>
    <s v="Guerrero"/>
    <n v="12"/>
    <s v="Zihuatanejo de Azueta"/>
    <s v="01 755 553 0409 / 553 0003"/>
    <s v="-"/>
    <s v="N.d."/>
    <s v="d08@mx.areasmail.com"/>
    <s v="www.areasmexico.com"/>
    <s v="Leonor Gallardo Mateos"/>
    <s v="Gerente de tienda"/>
    <s v="Paola Berni"/>
    <s v="Gerente de compras"/>
    <s v="Cadena de consumos culturales"/>
    <n v="4"/>
    <m/>
    <n v="0"/>
    <n v="1"/>
    <m/>
    <s v="N.d."/>
    <s v="General"/>
    <n v="1"/>
    <m/>
    <s v=""/>
    <s v="Hotel"/>
    <n v="1"/>
    <s v="Sí"/>
    <n v="1"/>
    <s v="No"/>
    <n v="2"/>
    <s v="Dimsa, Monclem Ediciones, Océano, Urano, Santillana, Random House"/>
    <n v="1.5"/>
    <n v="0"/>
    <n v="0.5"/>
    <n v="2"/>
    <n v="4"/>
    <n v="10"/>
    <n v="0"/>
    <n v="90"/>
    <n v="0"/>
    <n v="100"/>
    <s v="Artesanías, ropa, bronceadores, farmacia, bebidas, revistas y periódicos"/>
    <s v="Sí"/>
    <n v="1"/>
    <s v="Sí"/>
    <n v="1"/>
    <s v="No"/>
    <n v="1"/>
    <s v="No"/>
    <n v="2"/>
    <s v="No"/>
    <n v="2"/>
    <s v="No"/>
    <n v="2"/>
    <s v="N.d."/>
    <s v="N.d."/>
    <s v="no"/>
  </r>
  <r>
    <m/>
    <s v="Terminada"/>
    <s v="Terminada"/>
    <x v="973"/>
    <n v="948"/>
    <s v="948"/>
    <s v="Mexican Souvenirs &amp; Gifts"/>
    <s v="Operadora Aeroboutiques, S.A. de C.V. "/>
    <s v="Sucursal"/>
    <n v="2"/>
    <x v="968"/>
    <s v="Aeropuerto"/>
    <n v="40880"/>
    <s v="Guerrero"/>
    <n v="12"/>
    <s v="Zihuatanejo de Azueta"/>
    <s v="01 755 553 7004"/>
    <s v="-"/>
    <s v="N.d."/>
    <s v="d51@mx.areasmail.com"/>
    <s v="www.areasmexico.com"/>
    <s v="Cristina Ojendis Orozco"/>
    <s v="Encargado"/>
    <s v="Paola Berni"/>
    <s v="Gerente de compras"/>
    <s v="Cadena de consumos culturales"/>
    <n v="4"/>
    <m/>
    <n v="0"/>
    <n v="1"/>
    <m/>
    <s v="N.d."/>
    <s v="General"/>
    <n v="1"/>
    <m/>
    <s v=""/>
    <s v="Aeropuerto"/>
    <n v="1"/>
    <s v="Sí"/>
    <n v="1"/>
    <s v="No"/>
    <n v="2"/>
    <s v="Dimsa, Monclem Ediciones, Océano, Urano, Santillana, Random House y Planeta"/>
    <n v="2"/>
    <n v="0"/>
    <n v="0.5"/>
    <n v="2.5"/>
    <n v="2"/>
    <n v="8"/>
    <n v="0"/>
    <n v="92"/>
    <n v="0"/>
    <n v="100"/>
    <s v="Artesanías, souvenirs y revistas"/>
    <s v="Sí"/>
    <n v="1"/>
    <s v="Sí"/>
    <n v="1"/>
    <s v="Sí"/>
    <n v="1"/>
    <s v="No"/>
    <n v="2"/>
    <s v="No"/>
    <n v="2"/>
    <s v="No"/>
    <n v="2"/>
    <s v="N.d."/>
    <s v="N.d."/>
    <s v="no"/>
  </r>
  <r>
    <m/>
    <s v="Terminada"/>
    <s v="Terminada. Acerca de la colonia, Jennifer me comentó que debido a que están en la Carretera, no hay colonia."/>
    <x v="974"/>
    <n v="948"/>
    <s v="948"/>
    <s v="Tabaquería"/>
    <s v="Operadora Aeroboutiques, S.A. de C.V. "/>
    <s v="Sucursal"/>
    <n v="2"/>
    <x v="969"/>
    <s v="-"/>
    <n v="23400"/>
    <s v="Baja California Sur"/>
    <n v="3"/>
    <s v="Los Cabos"/>
    <s v="01 624 142 9052 / 142 9000 ext. 8052"/>
    <s v="-"/>
    <s v="N.d."/>
    <s v="e02@mx.areasmail.com"/>
    <s v="www.areasmexico.com"/>
    <s v="Jennifer Sánchez"/>
    <s v="Gerente de tienda"/>
    <s v="Paola Berni"/>
    <s v="Gerente de compras"/>
    <s v="Cadena de consumos culturales"/>
    <n v="4"/>
    <m/>
    <n v="0"/>
    <n v="1"/>
    <m/>
    <s v="N.d."/>
    <s v="General"/>
    <n v="1"/>
    <m/>
    <s v=""/>
    <s v="Hotel"/>
    <n v="1"/>
    <s v="Sí"/>
    <n v="1"/>
    <s v="No"/>
    <n v="2"/>
    <s v="Dimsa, Monclem Ediciones, Océano, Urano, Santillana, Random House"/>
    <n v="2"/>
    <n v="0"/>
    <n v="0.5"/>
    <n v="2.5"/>
    <n v="2"/>
    <n v="10"/>
    <n v="0"/>
    <n v="90"/>
    <n v="0"/>
    <n v="100"/>
    <s v="Farmacia, ropa, dulces, souvenirs y revistas"/>
    <s v="Sí"/>
    <n v="1"/>
    <s v="Sí"/>
    <n v="1"/>
    <s v="No"/>
    <n v="1"/>
    <s v="No"/>
    <n v="2"/>
    <s v="No"/>
    <n v="2"/>
    <s v="No"/>
    <n v="2"/>
    <s v="N.d."/>
    <s v="N.d."/>
    <s v="sí"/>
  </r>
  <r>
    <m/>
    <s v="Terminada"/>
    <s v="Terminada"/>
    <x v="975"/>
    <n v="948"/>
    <s v="948"/>
    <s v="Tabaquería"/>
    <s v="Operadora Aeroboutiques, S.A. de C.V. "/>
    <s v="Sucursal"/>
    <n v="2"/>
    <x v="970"/>
    <s v="Cabo San Lucas"/>
    <n v="23410"/>
    <s v="Baja California Sur"/>
    <n v="3"/>
    <s v="Los Cabos"/>
    <s v="01 624 143 5176 / 145 7800"/>
    <s v="-"/>
    <s v="N.d."/>
    <s v="e06@areasmail.com.mx"/>
    <s v="www.areasmexico.com"/>
    <s v="Elizabeth Gutiérrez"/>
    <s v="Gerente de tienda"/>
    <s v="Paola Berni"/>
    <s v="Gerente de compras"/>
    <s v="Cadena de consumos culturales"/>
    <n v="4"/>
    <m/>
    <n v="0"/>
    <n v="1"/>
    <m/>
    <s v="N.d."/>
    <s v="General"/>
    <n v="1"/>
    <m/>
    <s v=""/>
    <s v="Hotel"/>
    <n v="1"/>
    <s v="Sí"/>
    <n v="1"/>
    <s v="No"/>
    <n v="2"/>
    <s v="Dimsa, Monclem Ediciones, Océano, Urano, Santillana, Random House"/>
    <n v="1.5"/>
    <n v="0"/>
    <n v="0.5"/>
    <n v="2"/>
    <n v="2"/>
    <n v="13"/>
    <n v="0"/>
    <n v="87"/>
    <n v="0"/>
    <n v="100"/>
    <s v="Alimentos, cigarros, farmacia, ropa y revistas"/>
    <s v="Sí"/>
    <n v="1"/>
    <s v="Sí"/>
    <n v="1"/>
    <s v="Sí"/>
    <n v="1"/>
    <s v="No"/>
    <n v="2"/>
    <s v="No"/>
    <n v="2"/>
    <s v="No"/>
    <n v="2"/>
    <s v="N.d."/>
    <s v="N.d."/>
    <s v="no"/>
  </r>
  <r>
    <m/>
    <s v="Terminada"/>
    <s v="Terminada"/>
    <x v="976"/>
    <n v="948"/>
    <s v="948"/>
    <s v="Tabaquería"/>
    <s v="Operadora Aeroboutiques, S.A. de C.V. "/>
    <s v="Sucursal"/>
    <n v="2"/>
    <x v="971"/>
    <s v="San José del Cabo Centro"/>
    <n v="23400"/>
    <s v="Baja California Sur"/>
    <n v="3"/>
    <s v="Los Cabos"/>
    <s v="01 624 144 0478 / 144 7600 no existe / 144 0202"/>
    <s v="-"/>
    <s v="N.d."/>
    <s v="e08@mx.areasmail.com"/>
    <s v="www.areasmexico.com"/>
    <s v="Angélica Hernández Chávez"/>
    <s v="Encargado"/>
    <s v="Paola Berni"/>
    <s v="Gerente de compras"/>
    <s v="Cadena de consumos culturales"/>
    <n v="4"/>
    <m/>
    <n v="0"/>
    <n v="1"/>
    <m/>
    <s v="N.d."/>
    <s v="General"/>
    <n v="1"/>
    <m/>
    <s v=""/>
    <s v="Hotel"/>
    <n v="1"/>
    <s v="Sí"/>
    <n v="1"/>
    <s v="No"/>
    <n v="2"/>
    <s v="Dimsa, Monclem Ediciones, Océano, Urano, Santillana, Random House"/>
    <n v="3"/>
    <n v="0"/>
    <n v="0.5"/>
    <n v="3.5"/>
    <n v="2"/>
    <n v="10"/>
    <n v="0"/>
    <n v="90"/>
    <n v="0"/>
    <n v="100"/>
    <s v="Souvenirs y revistas"/>
    <s v="Sí"/>
    <n v="1"/>
    <s v="Sí"/>
    <n v="1"/>
    <s v="No"/>
    <n v="1"/>
    <s v="No"/>
    <n v="2"/>
    <s v="No"/>
    <n v="2"/>
    <s v="No"/>
    <n v="2"/>
    <s v="N.d."/>
    <s v="N.d."/>
    <s v="no"/>
  </r>
  <r>
    <m/>
    <s v="Terminada"/>
    <s v="Terminada"/>
    <x v="977"/>
    <n v="948"/>
    <s v="948"/>
    <s v="Tabaquería"/>
    <s v="Operadora Aeroboutiques, S.A. de C.V. "/>
    <s v="Sucursal"/>
    <n v="2"/>
    <x v="972"/>
    <s v="Campo de Golf"/>
    <n v="23400"/>
    <s v="Baja California Sur"/>
    <n v="3"/>
    <s v="Los Cabos"/>
    <s v="01 624 142 6800 / 145 6800 ext. 5372"/>
    <s v="-"/>
    <s v="N.d."/>
    <s v="e12@mx.areasmail.com"/>
    <s v="www.areasmexico.com"/>
    <s v="Marlem Justina Esteban Basurto"/>
    <s v="Gerente de tienda"/>
    <s v="Paola Berni"/>
    <s v="Gerente de compras"/>
    <s v="Cadena de consumos culturales"/>
    <n v="4"/>
    <m/>
    <n v="0"/>
    <n v="1"/>
    <m/>
    <s v="N.d."/>
    <s v="General"/>
    <n v="1"/>
    <m/>
    <s v=""/>
    <s v="Hotel"/>
    <n v="1"/>
    <s v="Sí"/>
    <n v="1"/>
    <s v="No"/>
    <n v="2"/>
    <s v="Dimsa, Monclem Ediciones, Océano, Urano, Santillana, Random House"/>
    <n v="3"/>
    <n v="3"/>
    <n v="0.5"/>
    <n v="6.5"/>
    <n v="4"/>
    <n v="10"/>
    <n v="0"/>
    <n v="90"/>
    <n v="0"/>
    <n v="100"/>
    <s v="Ropa, artesanías, souvenirs, periódicos y revistas"/>
    <s v="Sí"/>
    <n v="1"/>
    <s v="Sí"/>
    <n v="1"/>
    <s v="Sí"/>
    <n v="1"/>
    <s v="No"/>
    <n v="2"/>
    <s v="No"/>
    <n v="2"/>
    <s v="No"/>
    <n v="2"/>
    <s v="N.d."/>
    <s v="N.d."/>
    <s v="sí"/>
  </r>
  <r>
    <m/>
    <s v="Terminada"/>
    <s v="Terminada"/>
    <x v="978"/>
    <n v="948"/>
    <s v="948"/>
    <s v="Tabaquería"/>
    <s v="Operadora Aeroboutiques, S.A. de C.V. "/>
    <s v="Sucursal"/>
    <n v="2"/>
    <x v="973"/>
    <s v="El Medano"/>
    <n v="23450"/>
    <s v="Baja California Sur"/>
    <n v="3"/>
    <s v="Los Cabos"/>
    <s v="01 624 144 7025 / 146 7160 ext. 846"/>
    <s v="-"/>
    <s v="N.d."/>
    <s v="e15@mx.areasmail.com"/>
    <s v="www.areasmexico.com"/>
    <s v="Carlos Gerardo Bello"/>
    <s v="Gerente de tienda"/>
    <s v="Paola Berni"/>
    <s v="Gerente de compras"/>
    <s v="Cadena de consumos culturales"/>
    <n v="4"/>
    <m/>
    <n v="0"/>
    <n v="1"/>
    <m/>
    <s v="N.d."/>
    <s v="General"/>
    <n v="1"/>
    <m/>
    <s v=""/>
    <s v="Hotel"/>
    <n v="1"/>
    <s v="Sí"/>
    <n v="1"/>
    <s v="No"/>
    <n v="2"/>
    <s v="Dimsa, Monclem Ediciones, Océano, Urano, Santillana, Random House"/>
    <n v="2"/>
    <n v="0"/>
    <n v="0.5"/>
    <n v="2.5"/>
    <n v="3"/>
    <n v="30"/>
    <n v="0"/>
    <n v="70"/>
    <n v="0"/>
    <n v="100"/>
    <s v="Revistas"/>
    <s v="Sí"/>
    <n v="1"/>
    <s v="Sí"/>
    <n v="1"/>
    <s v="Sí"/>
    <n v="1"/>
    <s v="No"/>
    <n v="2"/>
    <s v="No"/>
    <n v="2"/>
    <s v="No"/>
    <n v="2"/>
    <s v="N.d."/>
    <s v="N.d."/>
    <s v="no"/>
  </r>
  <r>
    <m/>
    <s v="Terminada"/>
    <s v="Terminada"/>
    <x v="979"/>
    <n v="948"/>
    <s v="948"/>
    <s v="La Boutique 1"/>
    <s v="Operadora Aeroboutiques, S.A. de C.V. "/>
    <s v="Sucursal"/>
    <n v="2"/>
    <x v="973"/>
    <s v="El Medano"/>
    <n v="23453"/>
    <s v="Baja California Sur"/>
    <n v="3"/>
    <s v="Los Cabos"/>
    <s v="01 624 144 7026"/>
    <s v="-"/>
    <s v="N.d."/>
    <s v="E16@mx.areasmail.com"/>
    <s v="www.areasmexico.com"/>
    <s v="Miriam / César Elguera"/>
    <s v="Gerente de tienda / Vendedor Cajero"/>
    <s v="Paola Berni"/>
    <s v="Gerente de compras"/>
    <s v="Cadena de consumos culturales"/>
    <n v="4"/>
    <m/>
    <n v="0"/>
    <n v="1"/>
    <m/>
    <s v="N.d."/>
    <s v="General"/>
    <n v="1"/>
    <m/>
    <s v=""/>
    <s v="Hotel"/>
    <n v="1"/>
    <s v="Sí"/>
    <n v="1"/>
    <s v="No"/>
    <n v="2"/>
    <s v="Dimsa, Monclem Ediciones, Océano, Urano, Santillana, Random House"/>
    <n v="2"/>
    <n v="0"/>
    <n v="0.5"/>
    <n v="2.5"/>
    <n v="1"/>
    <n v="5"/>
    <n v="0"/>
    <n v="95"/>
    <n v="0"/>
    <n v="100"/>
    <s v="Revistas, artículos de playa y farmacia"/>
    <s v="Sí"/>
    <n v="1"/>
    <s v="Sí"/>
    <n v="1"/>
    <s v="Sí"/>
    <n v="1"/>
    <s v="No"/>
    <n v="2"/>
    <s v="No"/>
    <n v="2"/>
    <s v="No"/>
    <n v="2"/>
    <s v="N.d."/>
    <s v="N.d."/>
    <s v="no"/>
  </r>
  <r>
    <m/>
    <s v="Terminada"/>
    <s v="Terminada"/>
    <x v="980"/>
    <n v="948"/>
    <s v="948"/>
    <s v="Tabaquería"/>
    <s v="Operadora Aeroboutiques, S.A. de C.V. "/>
    <s v="Sucursal"/>
    <n v="2"/>
    <x v="974"/>
    <s v="El Medano"/>
    <n v="23453"/>
    <s v="Baja California Sur"/>
    <n v="3"/>
    <s v="Los Cabos"/>
    <s v="01 624 143 8464"/>
    <s v="-"/>
    <s v="N.d."/>
    <s v="e19@mx.areasmail.com"/>
    <s v="www.areasmexico.com"/>
    <s v="María Bautista "/>
    <s v="Encargado"/>
    <s v="Paola Berni"/>
    <s v="Gerente de compras"/>
    <s v="Cadena de consumos culturales"/>
    <n v="4"/>
    <m/>
    <n v="0"/>
    <n v="1"/>
    <m/>
    <s v="N.d."/>
    <s v="General"/>
    <n v="1"/>
    <m/>
    <s v=""/>
    <s v="Hotel"/>
    <n v="1"/>
    <s v="Sí"/>
    <n v="1"/>
    <s v="No"/>
    <n v="2"/>
    <s v="Dimsa, Monclem Ediciones, Océano, Urano, Santillana, Random House"/>
    <n v="6"/>
    <n v="0"/>
    <n v="0.5"/>
    <n v="6.5"/>
    <n v="1"/>
    <n v="10"/>
    <n v="0"/>
    <n v="90"/>
    <n v="0"/>
    <n v="100"/>
    <s v="Artículos de playa, revistas y souvenirs"/>
    <s v="Sí"/>
    <n v="1"/>
    <s v="Sí"/>
    <n v="1"/>
    <s v="No"/>
    <n v="2"/>
    <s v="No"/>
    <n v="2"/>
    <s v="No"/>
    <n v="2"/>
    <s v="No"/>
    <n v="2"/>
    <s v="N.d."/>
    <s v="N.d."/>
    <s v="no"/>
  </r>
  <r>
    <m/>
    <s v="Terminada"/>
    <s v="Terminada"/>
    <x v="981"/>
    <n v="948"/>
    <s v="948"/>
    <s v="Mini Market"/>
    <s v="Operadora Aeroboutiques, S.A. de C.V. "/>
    <s v="Sucursal"/>
    <n v="2"/>
    <x v="975"/>
    <s v="Chametla"/>
    <n v="23500"/>
    <s v="Baja California Sur"/>
    <n v="3"/>
    <s v="La Paz"/>
    <s v="01 612 124 6957"/>
    <s v="01 612 138 7030"/>
    <s v="N.d."/>
    <s v="e53@mx.areasmail.com; guadalupe.cabrera@areasmail.com"/>
    <s v="www.areasmexico.com"/>
    <s v="Francisco Almáraz"/>
    <s v="Gerente de tienda"/>
    <s v="Paola Berni"/>
    <s v="Gerente de compras"/>
    <s v="Cadena de consumos culturales"/>
    <n v="4"/>
    <m/>
    <n v="0"/>
    <n v="1"/>
    <m/>
    <s v="N.d."/>
    <s v="General"/>
    <n v="1"/>
    <m/>
    <s v=""/>
    <s v="Aeropuerto"/>
    <n v="1"/>
    <s v="Sí"/>
    <n v="1"/>
    <s v="No"/>
    <n v="2"/>
    <s v="Dimsa, Monclem Ediciones, Océano, Urano, Santillana, Random House"/>
    <n v="3"/>
    <n v="2"/>
    <n v="1"/>
    <n v="6"/>
    <n v="2"/>
    <n v="20"/>
    <n v="0"/>
    <n v="80"/>
    <n v="0"/>
    <n v="100"/>
    <s v="Souvenirs, revistas, dulces y farmacia"/>
    <s v="Sí"/>
    <n v="1"/>
    <s v="Sí"/>
    <n v="1"/>
    <s v="Sí"/>
    <n v="1"/>
    <s v="No"/>
    <n v="2"/>
    <s v="No"/>
    <n v="2"/>
    <s v="No"/>
    <n v="2"/>
    <s v="N.d."/>
    <s v="N.d."/>
    <s v="sí"/>
  </r>
  <r>
    <m/>
    <s v="Terminada"/>
    <s v="Terminada"/>
    <x v="982"/>
    <n v="948"/>
    <s v="948"/>
    <s v="Tabaquería"/>
    <s v="Operadora Aeroboutiques, S.A. de C.V. "/>
    <s v="Sucursal"/>
    <n v="2"/>
    <x v="976"/>
    <s v="Fracc. Magallanes"/>
    <n v="39670"/>
    <s v="Guerrero"/>
    <n v="12"/>
    <s v="Acapulco"/>
    <s v="01 744 485 1245 / 485 5050 ext. 30256"/>
    <s v="-"/>
    <s v="N.d."/>
    <s v="f06@mx.areasmail.com"/>
    <s v="www.areasmexico.com"/>
    <s v="Carmín Salinas Martínez"/>
    <s v="Gerente de tienda"/>
    <s v="Paola Berni"/>
    <s v="Gerente de compras"/>
    <s v="Cadena de consumos culturales"/>
    <n v="4"/>
    <m/>
    <n v="0"/>
    <n v="1"/>
    <m/>
    <s v="N.d."/>
    <s v="General"/>
    <n v="1"/>
    <m/>
    <s v=""/>
    <s v="Hotel"/>
    <n v="1"/>
    <s v="Sí"/>
    <n v="1"/>
    <s v="No"/>
    <n v="2"/>
    <s v="Dimsa, Monclem Ediciones, Océano, Urano, Santillana, Random House"/>
    <n v="2"/>
    <n v="1"/>
    <n v="0.5"/>
    <n v="3.5"/>
    <n v="3"/>
    <n v="10"/>
    <n v="0"/>
    <n v="90"/>
    <n v="0"/>
    <n v="100"/>
    <s v="Ropa, bronceadores, lentes, alimentos y revistas"/>
    <s v="Sí"/>
    <n v="1"/>
    <s v="Sí"/>
    <n v="1"/>
    <s v="Sí"/>
    <n v="1"/>
    <s v="No"/>
    <n v="2"/>
    <s v="No"/>
    <n v="2"/>
    <s v="No"/>
    <n v="2"/>
    <s v="N.d."/>
    <s v="N.d."/>
    <s v="sí"/>
  </r>
  <r>
    <m/>
    <s v="Terminada"/>
    <s v="Terminada"/>
    <x v="983"/>
    <n v="948"/>
    <s v="948"/>
    <s v="Tabaquería"/>
    <s v="Operadora Aeroboutiques, S.A. de C.V. "/>
    <s v="Sucursal"/>
    <n v="2"/>
    <x v="977"/>
    <s v="Fracc. Brisas Guitarrón"/>
    <n v="39359"/>
    <s v="Guerrero"/>
    <n v="12"/>
    <s v="Acapulco"/>
    <s v="01 744 446 6944"/>
    <s v="-"/>
    <s v="N.d."/>
    <s v="f08@mx.areasmail.com"/>
    <s v="www.areasmexico.com"/>
    <s v="Emma Gallardo Martínez"/>
    <s v="Encargado"/>
    <s v="Paola Berni"/>
    <s v="Gerente de compras"/>
    <s v="Cadena de consumos culturales"/>
    <n v="4"/>
    <m/>
    <n v="0"/>
    <n v="1"/>
    <m/>
    <s v="N.d."/>
    <s v="General"/>
    <n v="1"/>
    <m/>
    <s v=""/>
    <s v="Hotel"/>
    <n v="1"/>
    <s v="Sí"/>
    <n v="1"/>
    <s v="No"/>
    <n v="2"/>
    <s v="Dimsa, Monclem Ediciones, Océano, Urano, Santillana, Random House"/>
    <n v="2"/>
    <n v="0"/>
    <n v="0.5"/>
    <n v="2.5"/>
    <n v="3"/>
    <n v="5"/>
    <n v="0"/>
    <n v="95"/>
    <n v="0"/>
    <n v="100"/>
    <s v="Souvenirs, ropa de playa, bebidas y revistas"/>
    <s v="Sí"/>
    <n v="1"/>
    <s v="Sí"/>
    <n v="1"/>
    <s v="Sí"/>
    <n v="1"/>
    <s v="No"/>
    <n v="2"/>
    <s v="No"/>
    <n v="2"/>
    <s v="No"/>
    <n v="2"/>
    <s v="N.d."/>
    <s v="N.d."/>
    <s v="sí"/>
  </r>
  <r>
    <m/>
    <s v="Terminada"/>
    <s v="Terminada"/>
    <x v="984"/>
    <n v="948"/>
    <s v="948"/>
    <s v="Tabaquería"/>
    <s v="Operadora Aeroboutiques, S.A. de C.V. "/>
    <s v="Sucursal"/>
    <n v="2"/>
    <x v="978"/>
    <s v="Fracc. Magallanes"/>
    <n v="39670"/>
    <s v="Guerrero"/>
    <n v="12"/>
    <s v="Acapulco"/>
    <s v="01 744 486 7713"/>
    <s v="-"/>
    <s v="N.d."/>
    <s v="N.d."/>
    <s v="www.areasmexico.com"/>
    <s v="Rosario Alonso"/>
    <s v="Encargado"/>
    <s v="Paola Berni"/>
    <s v="Gerente de compras"/>
    <s v="Cadena de consumos culturales"/>
    <n v="4"/>
    <m/>
    <n v="0"/>
    <n v="1"/>
    <m/>
    <s v="N.d."/>
    <s v="General"/>
    <n v="1"/>
    <m/>
    <s v=""/>
    <s v="Hotel"/>
    <n v="1"/>
    <s v="Sí"/>
    <n v="1"/>
    <s v="No"/>
    <n v="2"/>
    <s v="Dimsa, Monclem Ediciones, Océano, Urano, Santillana, Random House"/>
    <n v="2"/>
    <n v="2"/>
    <n v="0.5"/>
    <n v="4.5"/>
    <n v="3"/>
    <n v="10"/>
    <n v="0"/>
    <n v="90"/>
    <n v="0"/>
    <n v="100"/>
    <s v="Tabacos, ropa, bronceadores, dulcería, souvenirs, bebidas y evistas"/>
    <s v="Sí"/>
    <n v="1"/>
    <s v="Sí"/>
    <n v="1"/>
    <s v="Sí"/>
    <n v="1"/>
    <s v="No"/>
    <n v="2"/>
    <s v="No"/>
    <n v="2"/>
    <s v="No"/>
    <n v="2"/>
    <s v="N.d."/>
    <s v="N.d."/>
    <s v="sí"/>
  </r>
  <r>
    <m/>
    <s v="Terminada"/>
    <s v="Terminada"/>
    <x v="985"/>
    <n v="948"/>
    <s v="948"/>
    <s v="Tabaquería"/>
    <s v="Operadora Aeroboutiques, S.A. de C.V. "/>
    <s v="Sucursal"/>
    <n v="2"/>
    <x v="979"/>
    <s v="Real de San Agustín"/>
    <n v="66260"/>
    <s v="Nuevo León"/>
    <n v="19"/>
    <s v="San Pedro Garza García"/>
    <s v="01 81 8368 6120 / 8368 6000 ext. 4914"/>
    <s v="-"/>
    <s v="N.d."/>
    <s v="g01@areasmail.com"/>
    <s v="www.areasmexico.com"/>
    <s v="Angélica Flores Medina "/>
    <s v="Gerente de tienda"/>
    <s v="Paola Berni"/>
    <s v="Gerente de compras"/>
    <s v="Cadena de consumos culturales"/>
    <n v="4"/>
    <m/>
    <n v="0"/>
    <n v="1"/>
    <m/>
    <s v="N.d."/>
    <s v="General"/>
    <n v="1"/>
    <m/>
    <s v=""/>
    <s v="Hotel"/>
    <n v="1"/>
    <s v="Sí"/>
    <n v="1"/>
    <s v="No"/>
    <n v="2"/>
    <s v="Dimsa, Monclem Ediciones, Océano, Urano, Santillana, Random House"/>
    <n v="2"/>
    <n v="1"/>
    <n v="0.5"/>
    <n v="3.5"/>
    <n v="2"/>
    <n v="30"/>
    <n v="0"/>
    <n v="70"/>
    <n v="0"/>
    <n v="100"/>
    <s v="Regalos, alimentos, artesanías, bebidas, revistas y periódicos"/>
    <s v="Sí"/>
    <n v="1"/>
    <s v="Sí"/>
    <n v="1"/>
    <s v="Sí"/>
    <n v="1"/>
    <s v="No"/>
    <n v="2"/>
    <s v="No"/>
    <n v="2"/>
    <s v="No"/>
    <n v="2"/>
    <s v="N.d."/>
    <s v="N.d."/>
    <s v="sí"/>
  </r>
  <r>
    <m/>
    <s v="Terminada"/>
    <s v="Terminada"/>
    <x v="986"/>
    <n v="948"/>
    <s v="948"/>
    <s v="Tabaquería"/>
    <s v="Operadora Aeroboutiques, S.A. de C.V. "/>
    <s v="Sucursal"/>
    <n v="2"/>
    <x v="980"/>
    <s v="Obrera"/>
    <n v="64010"/>
    <s v="Nuevo León"/>
    <n v="19"/>
    <s v="Monterrey"/>
    <s v="01 81 8191 7795 / 8369 6079"/>
    <s v="-"/>
    <s v="N.d."/>
    <s v="g05@mx.areasmail.com"/>
    <s v="www.areasmexico.com"/>
    <s v="Mónica Martínez"/>
    <s v="Gerente de tienda"/>
    <s v="Paola Berni"/>
    <s v="Gerente de compras"/>
    <s v="Cadena de consumos culturales"/>
    <n v="4"/>
    <m/>
    <n v="0"/>
    <n v="1"/>
    <m/>
    <s v="N.d."/>
    <s v="General"/>
    <n v="1"/>
    <m/>
    <s v=""/>
    <s v="Hotel"/>
    <n v="1"/>
    <s v="Sí"/>
    <n v="1"/>
    <s v="No"/>
    <n v="2"/>
    <s v="Dimsa, Monclem Ediciones, Océano, Urano, Santillana, Random House"/>
    <n v="6.5"/>
    <n v="0"/>
    <n v="0.5"/>
    <n v="7"/>
    <n v="3"/>
    <n v="10"/>
    <n v="0"/>
    <n v="90"/>
    <n v="0"/>
    <n v="100"/>
    <s v="Souvenirs, alimentos, revistas y periódicos"/>
    <s v="Sí"/>
    <n v="1"/>
    <s v="Sí"/>
    <n v="1"/>
    <s v="Sí"/>
    <n v="1"/>
    <s v="No"/>
    <n v="2"/>
    <s v="No"/>
    <n v="2"/>
    <s v="No"/>
    <n v="2"/>
    <s v="N.d."/>
    <s v="N.d."/>
    <s v="sí"/>
  </r>
  <r>
    <m/>
    <s v="Terminada"/>
    <s v="Terminada"/>
    <x v="987"/>
    <n v="948"/>
    <s v="948"/>
    <s v="Books &amp; Gifts"/>
    <s v="Operadora Aeroboutiques, S.A. de C.V. "/>
    <s v="Sucursal"/>
    <n v="2"/>
    <x v="981"/>
    <s v="Villa Los Pinos"/>
    <n v="66600"/>
    <s v="Nuevo León"/>
    <n v="19"/>
    <s v="Apodaca"/>
    <s v="01 81 1088 8213 "/>
    <s v="-"/>
    <s v="N.d."/>
    <s v="g06@mx.areasmail.com"/>
    <s v="www.areasmexico.com"/>
    <s v="María Gabriela Ramírez Quiñonez"/>
    <s v="Encargado"/>
    <s v="Paola Berni"/>
    <s v="Gerente de compras"/>
    <s v="Cadena de consumos culturales"/>
    <n v="4"/>
    <m/>
    <n v="0"/>
    <n v="1"/>
    <m/>
    <s v="N.d."/>
    <s v="General"/>
    <n v="1"/>
    <m/>
    <s v=""/>
    <s v="Aeropuerto"/>
    <n v="1"/>
    <s v="Sí"/>
    <n v="1"/>
    <s v="No"/>
    <n v="2"/>
    <s v="Dimsa, Monclem Ediciones, Océano, Urano, Santillana, Random House"/>
    <n v="8"/>
    <n v="3"/>
    <n v="0.5"/>
    <n v="11.5"/>
    <n v="6"/>
    <n v="15"/>
    <n v="0"/>
    <n v="85"/>
    <n v="0"/>
    <n v="100"/>
    <s v="Artesanías, souvenirs y revistas"/>
    <s v="Sí"/>
    <n v="1"/>
    <s v="Sí"/>
    <n v="1"/>
    <s v="Sí"/>
    <n v="1"/>
    <s v="No"/>
    <n v="2"/>
    <s v="No"/>
    <n v="2"/>
    <s v="No"/>
    <n v="2"/>
    <s v="N.d."/>
    <s v="N.d."/>
    <s v="no"/>
  </r>
  <r>
    <m/>
    <s v="Terminada"/>
    <s v="Terminada"/>
    <x v="988"/>
    <n v="948"/>
    <s v="948"/>
    <s v="Tobacco Shop"/>
    <s v="Operadora Aeroboutiques, S.A. de C.V. "/>
    <s v="Sucursal"/>
    <n v="2"/>
    <x v="982"/>
    <s v="Rinconada del Bosque"/>
    <n v="44540"/>
    <s v="Jalisco"/>
    <n v="14"/>
    <s v="Guadalajara"/>
    <s v="01 33 3671 0647 / 3678 0505 ext. 3259"/>
    <s v="-"/>
    <s v="N.d."/>
    <s v="H05@mx.areasmail.com"/>
    <s v="www.areasmexico.com"/>
    <s v="Victoria Eugenia Wiley Montoya  / José González"/>
    <s v="Gerente de tienda / Gerente Regional"/>
    <s v="Paola Berni"/>
    <s v="Gerente de compras"/>
    <s v="Cadena de consumos culturales"/>
    <n v="4"/>
    <m/>
    <n v="0"/>
    <n v="1"/>
    <m/>
    <s v="N.d."/>
    <s v="General"/>
    <n v="1"/>
    <m/>
    <s v=""/>
    <s v="Hotel"/>
    <n v="1"/>
    <s v="Sí"/>
    <n v="1"/>
    <s v="No"/>
    <n v="2"/>
    <s v="Dimsa, Monclem Ediciones, Océano, Urano, Santillana, Random House, Citem e Intermex"/>
    <n v="5"/>
    <n v="4"/>
    <n v="0.5"/>
    <n v="9.5"/>
    <n v="3"/>
    <n v="5"/>
    <n v="0"/>
    <n v="95"/>
    <n v="0"/>
    <n v="100"/>
    <s v="Revistas, bebidas, sombreros de charro, joyería, souvenirs y ropa"/>
    <s v="Sí"/>
    <n v="1"/>
    <s v="Sí"/>
    <n v="1"/>
    <s v="Sí"/>
    <n v="1"/>
    <s v="No"/>
    <n v="2"/>
    <s v="No"/>
    <n v="2"/>
    <s v="No"/>
    <n v="2"/>
    <s v="N.d."/>
    <s v="N.d."/>
    <s v="sí"/>
  </r>
  <r>
    <m/>
    <s v="Terminada"/>
    <s v="Terminada"/>
    <x v="989"/>
    <n v="948"/>
    <s v="948"/>
    <s v="Tabaquería"/>
    <s v="Operadora Aeroboutiques, S.A. de C.V. "/>
    <s v="Sucursal"/>
    <n v="2"/>
    <x v="983"/>
    <s v="-"/>
    <n v="45659"/>
    <s v="Jalisco"/>
    <n v="14"/>
    <s v="Tlajomulco de Zúñiga"/>
    <s v="01 33 3688 5999 ext. 3325"/>
    <s v="-"/>
    <s v="N.d."/>
    <s v="h50@mx.areasmail.com"/>
    <s v="www.areasmexico.com"/>
    <s v="Irene Elizabeth Reyes Hernández"/>
    <s v="Gerente de tienda"/>
    <s v="Paola Berni"/>
    <s v="Gerente de compras"/>
    <s v="Cadena de consumos culturales"/>
    <n v="4"/>
    <m/>
    <n v="0"/>
    <n v="1"/>
    <m/>
    <s v="N.d."/>
    <s v="General"/>
    <n v="1"/>
    <m/>
    <s v=""/>
    <s v="Aeropuerto"/>
    <n v="1"/>
    <s v="Sí"/>
    <n v="1"/>
    <s v="No"/>
    <n v="2"/>
    <s v="Dimsa, Monclem Ediciones, Océano, Urano, Santillana, Random House"/>
    <n v="3"/>
    <n v="0"/>
    <n v="0.5"/>
    <n v="3.5"/>
    <n v="4"/>
    <n v="8"/>
    <n v="0"/>
    <n v="92"/>
    <n v="0"/>
    <n v="100"/>
    <s v="Souvenirs, playeras, artículos de farmacia, lentes y revistas"/>
    <s v="Sí"/>
    <n v="1"/>
    <s v="Sí"/>
    <n v="1"/>
    <s v="Sí"/>
    <n v="1"/>
    <s v="No"/>
    <n v="2"/>
    <s v="No"/>
    <n v="2"/>
    <s v="No"/>
    <n v="2"/>
    <s v="N.d."/>
    <s v="N.d."/>
    <s v="si"/>
  </r>
  <r>
    <m/>
    <s v="Terminada"/>
    <s v="Terminada"/>
    <x v="990"/>
    <n v="948"/>
    <s v="948"/>
    <s v="Tabaquería"/>
    <s v="Operadora Aeroboutiques, S.A. de C.V. "/>
    <s v="Sucursal"/>
    <n v="2"/>
    <x v="984"/>
    <s v="-"/>
    <n v="45659"/>
    <s v="Jalisco"/>
    <n v="14"/>
    <s v="Tlajomulco de Zúñiga"/>
    <s v="01 33 3688 5999 ext. 3321"/>
    <s v="-"/>
    <s v="N.d."/>
    <s v="h52@mx.areasmail.com"/>
    <s v="www.areasmexico.com"/>
    <s v="Rocío Alejandra Cruz Fernández"/>
    <s v="Gerente de tienda"/>
    <s v="Paola Berni"/>
    <s v="Gerente de compras"/>
    <s v="Cadena de consumos culturales"/>
    <n v="4"/>
    <m/>
    <n v="0"/>
    <n v="1"/>
    <m/>
    <s v="N.d."/>
    <s v="General"/>
    <n v="1"/>
    <m/>
    <s v=""/>
    <s v="Aeropuerto"/>
    <n v="1"/>
    <s v="Sí"/>
    <n v="1"/>
    <s v="No"/>
    <n v="2"/>
    <s v="Dimsa, Monclem Ediciones, Océano, Urano, Santillana, Random House"/>
    <n v="2"/>
    <n v="1"/>
    <n v="0.5"/>
    <n v="3.5"/>
    <n v="5"/>
    <n v="15"/>
    <n v="0"/>
    <n v="85"/>
    <n v="0"/>
    <n v="100"/>
    <s v="Cigarros, souvenirs, farmacia, alimentos, periódicos y revistas"/>
    <s v="Sí"/>
    <n v="1"/>
    <s v="Sí"/>
    <n v="1"/>
    <s v="Sí"/>
    <n v="1"/>
    <s v="No"/>
    <n v="2"/>
    <s v="No"/>
    <n v="2"/>
    <s v="No"/>
    <n v="2"/>
    <s v="N.d."/>
    <s v="N.d."/>
    <s v="no"/>
  </r>
  <r>
    <m/>
    <s v="Terminada"/>
    <s v="Terminada"/>
    <x v="991"/>
    <n v="948"/>
    <s v="948"/>
    <s v="Tabaquería"/>
    <s v="Operadora Aeroboutiques, S.A. de C.V. "/>
    <s v="Sucursal"/>
    <n v="2"/>
    <x v="985"/>
    <s v="Zona Federal"/>
    <n v="45659"/>
    <s v="Jalisco"/>
    <n v="14"/>
    <s v="Tlajomulco de Zúñiga"/>
    <s v="01 33 3688 5999 ext. 3316"/>
    <s v="01 33 3688 6388 ext. 3316"/>
    <s v="N.d."/>
    <s v="h53@mx.areasmail.com "/>
    <s v="www.areasmexico.com"/>
    <s v="María Isabel Muro Torres"/>
    <s v="Gerente de tienda"/>
    <s v="Paola Berni"/>
    <s v="Gerente de compras"/>
    <s v="Cadena de consumos culturales"/>
    <n v="4"/>
    <m/>
    <n v="0"/>
    <n v="1"/>
    <m/>
    <s v="N.d."/>
    <s v="General"/>
    <n v="1"/>
    <m/>
    <s v=""/>
    <s v="Aeropuerto"/>
    <n v="1"/>
    <s v="Sí"/>
    <n v="1"/>
    <s v="No"/>
    <n v="2"/>
    <s v="Dimsa, Monclem Ediciones, Océano, Urano, Santillana, Random House, Planeta"/>
    <n v="3.5"/>
    <n v="1"/>
    <n v="0.5"/>
    <n v="5"/>
    <n v="5"/>
    <n v="30"/>
    <n v="0"/>
    <n v="70"/>
    <n v="0"/>
    <n v="100"/>
    <s v="Alimentos, revistas, souvenirs y artesanías"/>
    <s v="Sí"/>
    <n v="1"/>
    <s v="Sí"/>
    <n v="1"/>
    <s v="Sí"/>
    <n v="1"/>
    <s v="No"/>
    <n v="2"/>
    <s v="No"/>
    <n v="2"/>
    <s v="No"/>
    <n v="2"/>
    <n v="690719.7"/>
    <s v="N.d."/>
    <s v="sí"/>
  </r>
  <r>
    <m/>
    <s v="Terminada"/>
    <s v="Terminada"/>
    <x v="992"/>
    <n v="948"/>
    <s v="948"/>
    <s v="Mini Market"/>
    <s v="Operadora Aeroboutiques, S.A. de C.V. "/>
    <s v="Sucursal"/>
    <n v="2"/>
    <x v="986"/>
    <s v="-"/>
    <n v="45659"/>
    <s v="Jalisco"/>
    <n v="14"/>
    <s v="Tlajomulco de Zúñiga"/>
    <s v="01 33 3688 8185"/>
    <s v="-"/>
    <s v="N.d."/>
    <s v="h56@mx.areasmail.com"/>
    <s v="www.areasmexico.com"/>
    <s v="Cruz Eugenia García Arias / Alejandra Mosqueda / Yoana Rivas"/>
    <s v="Encargadas / Cajera vendedora"/>
    <s v="Paola Berni"/>
    <s v="Gerente de compras"/>
    <s v="Cadena de consumos culturales"/>
    <n v="4"/>
    <m/>
    <n v="0"/>
    <n v="1"/>
    <m/>
    <s v="N.d."/>
    <s v="General"/>
    <n v="1"/>
    <m/>
    <s v=""/>
    <s v="Aeropuerto"/>
    <n v="1"/>
    <s v="Sí"/>
    <n v="1"/>
    <s v="No"/>
    <n v="2"/>
    <s v="Dimsa, Monclem Ediciones, Océano, Urano, Santillana, Random House"/>
    <n v="4"/>
    <n v="1"/>
    <n v="0.5"/>
    <n v="5.5"/>
    <n v="6"/>
    <n v="30"/>
    <n v="0"/>
    <n v="70"/>
    <n v="0"/>
    <n v="100"/>
    <s v="Revistas"/>
    <s v="Sí"/>
    <n v="1"/>
    <s v="Sí"/>
    <n v="1"/>
    <s v="Sí"/>
    <n v="1"/>
    <s v="No"/>
    <n v="2"/>
    <s v="No"/>
    <n v="2"/>
    <s v="No"/>
    <n v="2"/>
    <s v="N.d."/>
    <s v="N.d."/>
    <s v="no"/>
  </r>
  <r>
    <m/>
    <s v="Terminada"/>
    <s v="Terminada"/>
    <x v="993"/>
    <n v="948"/>
    <s v="948"/>
    <s v="Tobacco"/>
    <s v="Operadora Aeroboutiques, S.A. de C.V. "/>
    <s v="Sucursal"/>
    <n v="2"/>
    <x v="987"/>
    <s v="El Sapote del Valle"/>
    <n v="45659"/>
    <s v="Jalisco"/>
    <n v="14"/>
    <s v="Tlajomulco de Zúñiga"/>
    <s v="01 33 3688 8184"/>
    <s v="-"/>
    <s v="N.d."/>
    <s v="h57@mx.areasmail.com"/>
    <s v="www.areasmexico.com"/>
    <s v="Cruz Eugenia García Arias / Alejandra Mosqueda"/>
    <s v="Encargado / Cajera Vendedora"/>
    <s v="Paola Berni"/>
    <s v="Gerente de compras"/>
    <s v="Cadena de consumos culturales"/>
    <n v="4"/>
    <m/>
    <n v="0"/>
    <n v="1"/>
    <m/>
    <s v="N.d."/>
    <s v="General"/>
    <n v="1"/>
    <m/>
    <s v=""/>
    <s v="Aeropuerto"/>
    <n v="1"/>
    <s v="Sí"/>
    <n v="1"/>
    <s v="No"/>
    <n v="2"/>
    <s v="Dimsa, Monclem Ediciones, Océano, Urano, Santillana, Random House"/>
    <n v="1.5"/>
    <n v="0"/>
    <n v="0.5"/>
    <n v="2"/>
    <n v="1"/>
    <n v="20"/>
    <n v="0"/>
    <n v="80"/>
    <n v="0"/>
    <n v="100"/>
    <s v="Alimentos, farmacia, revistas y souvenirs"/>
    <s v="Sí"/>
    <n v="1"/>
    <s v="Sí"/>
    <n v="1"/>
    <s v="Sí"/>
    <n v="1"/>
    <s v="No"/>
    <n v="2"/>
    <s v="No"/>
    <n v="2"/>
    <s v="No"/>
    <n v="2"/>
    <s v="N.d."/>
    <s v="N.d."/>
    <s v="no"/>
  </r>
  <r>
    <m/>
    <s v="Terminada"/>
    <s v="Terminada"/>
    <x v="994"/>
    <n v="948"/>
    <s v="948"/>
    <s v="Mini Market"/>
    <s v="Operadora Aeroboutiques, S.A. de C.V. "/>
    <s v="Sucursal"/>
    <n v="2"/>
    <x v="987"/>
    <s v="El Zapote"/>
    <n v="45659"/>
    <s v="Jalisco"/>
    <n v="14"/>
    <s v="Tlajomulco de Zúñiga"/>
    <s v="01 33 3688 8245"/>
    <s v="-"/>
    <s v="N.d."/>
    <s v="N.d."/>
    <s v="www.areasmexico.com"/>
    <s v="Félix Adriana García de Alba / Jessica Vences"/>
    <s v="Encargado / Cajera"/>
    <s v="Paola Berni"/>
    <s v="Gerente de compras"/>
    <s v="Cadena de consumos culturales"/>
    <n v="4"/>
    <m/>
    <n v="0"/>
    <n v="1"/>
    <m/>
    <s v="N.d."/>
    <s v="General"/>
    <n v="1"/>
    <m/>
    <s v=""/>
    <s v="Aeropuerto"/>
    <n v="1"/>
    <s v="Sí"/>
    <n v="1"/>
    <s v="No"/>
    <n v="2"/>
    <s v="Dimsa, Monclem Ediciones, Océano, Urano, Santillana, Random House"/>
    <n v="10"/>
    <n v="0"/>
    <n v="0.5"/>
    <n v="10.5"/>
    <n v="5"/>
    <n v="10"/>
    <n v="0"/>
    <n v="90"/>
    <n v="0"/>
    <n v="100"/>
    <s v="Dulces típicos, alimentos, artesanías y revistas"/>
    <s v="Sí"/>
    <n v="1"/>
    <s v="Sí"/>
    <n v="1"/>
    <s v="Sí"/>
    <n v="1"/>
    <s v="No"/>
    <n v="2"/>
    <s v="No"/>
    <n v="2"/>
    <s v="No"/>
    <n v="2"/>
    <s v="N.d."/>
    <s v="N.d."/>
    <s v="sí"/>
  </r>
  <r>
    <s v="O.k. Toda…"/>
    <s v="Terminada"/>
    <s v="Terminada"/>
    <x v="995"/>
    <n v="948"/>
    <s v="948"/>
    <s v="Tabaquería"/>
    <s v="Operadora Aeroboutiques, S.A. de C.V. "/>
    <s v="Sucursal"/>
    <n v="2"/>
    <x v="988"/>
    <s v="Centro"/>
    <n v="97000"/>
    <s v="Yucatán"/>
    <n v="31"/>
    <s v="Mérida"/>
    <s v="01 999 920 8389 / 942 9000 ext. 5354"/>
    <s v="-"/>
    <s v="N.d."/>
    <s v="j04@mx.areasmail.com"/>
    <s v="www.areasmexico.com"/>
    <s v="Concepción Navarrete / Mercedes Mena"/>
    <s v="Encargado / Cajera Vendedora"/>
    <s v="Paola Berni"/>
    <s v="Gerente de compras"/>
    <s v="Cadena de consumos culturales"/>
    <n v="4"/>
    <m/>
    <n v="0"/>
    <n v="1"/>
    <m/>
    <s v="N.d."/>
    <s v="General"/>
    <n v="1"/>
    <m/>
    <s v=""/>
    <s v="Hotel"/>
    <n v="1"/>
    <s v="Sí"/>
    <n v="1"/>
    <s v="No"/>
    <n v="2"/>
    <s v="Dimsa, Monclem Ediciones, Océano, Urano, Santillana, Random House"/>
    <n v="2"/>
    <n v="0"/>
    <n v="0.5"/>
    <n v="2.5"/>
    <n v="2"/>
    <n v="10"/>
    <n v="0"/>
    <n v="90"/>
    <n v="0"/>
    <n v="100"/>
    <s v="Revistas, ropa, artesanías y farmacia"/>
    <s v="Sí"/>
    <n v="1"/>
    <s v="Sí"/>
    <n v="1"/>
    <s v="No"/>
    <n v="1"/>
    <s v="No"/>
    <n v="2"/>
    <s v="No"/>
    <n v="2"/>
    <s v="No"/>
    <n v="2"/>
    <s v="N.d."/>
    <s v="N.d."/>
    <s v="sí"/>
  </r>
  <r>
    <s v="O.k. Toda… "/>
    <s v="Terminada"/>
    <s v="Terminada"/>
    <x v="996"/>
    <n v="948"/>
    <s v="948"/>
    <s v="Tabaquería"/>
    <s v="Operadora Aeroboutiques, S.A. de C.V. "/>
    <s v="Sucursal"/>
    <n v="2"/>
    <x v="989"/>
    <s v="Amor"/>
    <n v="72140"/>
    <s v="Puebla"/>
    <n v="21"/>
    <s v="Puebla"/>
    <s v="01 222 231 9227 / 248 6055 ext. 583"/>
    <s v="-"/>
    <s v="N.d."/>
    <s v="k01@mx.areasmail.com"/>
    <s v="www.areasmexico.com"/>
    <s v="Verónica Aldana Ugalde"/>
    <s v="Encargado"/>
    <s v="Paola Berni"/>
    <s v="Gerente de compras"/>
    <s v="Cadena de consumos culturales"/>
    <n v="4"/>
    <m/>
    <n v="0"/>
    <n v="1"/>
    <m/>
    <s v="N.d."/>
    <s v="General"/>
    <n v="1"/>
    <m/>
    <s v=""/>
    <s v="Hotel"/>
    <n v="1"/>
    <s v="Sí"/>
    <n v="1"/>
    <s v="No"/>
    <n v="2"/>
    <s v="Dimsa, Monclem Ediciones, Océano, Urano, Santillana, Random House"/>
    <n v="2"/>
    <n v="0"/>
    <n v="0.5"/>
    <n v="2.5"/>
    <n v="3"/>
    <n v="13"/>
    <n v="0"/>
    <n v="87"/>
    <n v="0"/>
    <n v="100"/>
    <s v="Ropa y revistas "/>
    <s v="Sí"/>
    <n v="1"/>
    <s v="Sí"/>
    <n v="1"/>
    <s v="Sí"/>
    <n v="1"/>
    <s v="No"/>
    <n v="2"/>
    <s v="No"/>
    <n v="2"/>
    <s v="No"/>
    <n v="2"/>
    <s v="N.d."/>
    <s v="N.d."/>
    <s v="sí"/>
  </r>
  <r>
    <s v="Noviembre 23, 2009, el día de hoy llamé para insistir con el dato de facturación, el cual no me lo quisieron decir. También me comentaron que esta librería la van a vender debido a que casi ya no venden nada."/>
    <s v="Terminada"/>
    <s v="Terminada"/>
    <x v="997"/>
    <n v="948"/>
    <s v="948"/>
    <s v="Tabaquería"/>
    <s v="Operadora Aeroboutiques, S.A. de C.V. "/>
    <s v="Sucursal"/>
    <n v="2"/>
    <x v="990"/>
    <s v="Juriquilla"/>
    <n v="76230"/>
    <s v="Querétaro"/>
    <n v="22"/>
    <s v="Querétaro"/>
    <s v="01 442 234 1522 / 234 0000 ext. 542"/>
    <s v="-"/>
    <s v="N.d."/>
    <s v="N.d."/>
    <s v="www.areasmexico.com"/>
    <s v="María Elena Nevárez Valdez / Maura Barcenas Espinoza "/>
    <s v="Encargado / Cajera"/>
    <s v="Paola Berni"/>
    <s v="Gerente de compras"/>
    <s v="Cadena de consumos culturales"/>
    <n v="4"/>
    <m/>
    <n v="0"/>
    <n v="1"/>
    <m/>
    <s v="N.d."/>
    <s v="General"/>
    <n v="1"/>
    <m/>
    <s v=""/>
    <s v="Hotel"/>
    <n v="1"/>
    <s v="Sí"/>
    <n v="1"/>
    <s v="No"/>
    <n v="2"/>
    <s v="Dimsa, Monclem Ediciones, Océano, Urano, Santillana, Random House"/>
    <n v="1"/>
    <n v="0"/>
    <n v="1"/>
    <n v="2"/>
    <n v="2"/>
    <n v="13"/>
    <n v="0"/>
    <n v="87"/>
    <n v="0"/>
    <n v="100"/>
    <s v="Revistas, artesanías, farmacia y postales"/>
    <s v="Sí"/>
    <n v="1"/>
    <s v="Sí"/>
    <n v="1"/>
    <s v="Sí"/>
    <n v="1"/>
    <s v="No"/>
    <n v="2"/>
    <s v="No"/>
    <n v="2"/>
    <s v="No"/>
    <n v="2"/>
    <s v="N.d."/>
    <s v="N.d."/>
    <s v="sí"/>
  </r>
  <r>
    <s v="O.k. Toda… Esta librería es independiente de las que están arriba."/>
    <s v="Terminada"/>
    <s v="Terminada"/>
    <x v="998"/>
    <n v="948"/>
    <s v="948"/>
    <s v="Mini Market"/>
    <s v="Operadora Aeroboutiques, S.A. de C.V. "/>
    <s v="Sucursal"/>
    <n v="2"/>
    <x v="991"/>
    <s v="Domicilio Conocido"/>
    <n v="22300"/>
    <s v="Baja California"/>
    <n v="2"/>
    <s v="Tijuana"/>
    <s v="01 664 683 8319"/>
    <s v="-"/>
    <s v="N.d."/>
    <s v="052@mx.areasmail.com"/>
    <s v="www.areasmexico.com"/>
    <s v="Julio César Cabrera Girón / Ángeles Cabrera"/>
    <s v="Encargado / Gerente Regional"/>
    <s v="Paola Berni"/>
    <s v="Gerente de compras"/>
    <s v="Cadena de consumos culturales"/>
    <n v="4"/>
    <m/>
    <n v="0"/>
    <n v="1"/>
    <m/>
    <s v="N.d."/>
    <s v="General"/>
    <n v="1"/>
    <m/>
    <s v=""/>
    <s v="Aeropuerto"/>
    <n v="1"/>
    <s v="Sí"/>
    <n v="1"/>
    <s v="No"/>
    <n v="2"/>
    <s v="Dimsa, Monclem Ediciones Océano, Urano, Santillana, Random House"/>
    <n v="2"/>
    <n v="0"/>
    <n v="0.5"/>
    <n v="2.5"/>
    <n v="3"/>
    <n v="20"/>
    <n v="0"/>
    <n v="80"/>
    <n v="0"/>
    <n v="100"/>
    <s v="Alimentos, ropa, souvenirs y revistas"/>
    <s v="Sí"/>
    <n v="1"/>
    <s v="Sí"/>
    <n v="1"/>
    <s v="Sí"/>
    <n v="1"/>
    <s v="No"/>
    <n v="2"/>
    <s v="No"/>
    <n v="2"/>
    <s v="No"/>
    <n v="2"/>
    <s v="N.d."/>
    <s v="N.d."/>
    <s v="sí"/>
  </r>
  <r>
    <m/>
    <s v="Terminada"/>
    <s v="Terminada. El 9 de febrero a las 5:46 p.m., marqué pero estaba ocupada la línea telefónica. Confirmación de recibido este mismo día… Reenviado el 26 de octubre a las 14:47 hrs. Por e-mail, confirmación de recibido el martes 16 de agosto a las 5:55 p.m. "/>
    <x v="999"/>
    <n v="955"/>
    <n v="172"/>
    <s v="Librería María Reyna de la Paz"/>
    <s v="Francisco Javier Burckle"/>
    <s v="Matriz"/>
    <n v="1"/>
    <x v="992"/>
    <s v="Cd. Satélite"/>
    <n v="53100"/>
    <s v="México"/>
    <n v="15"/>
    <s v="Naucalpan"/>
    <s v="5562 8777"/>
    <s v="-"/>
    <s v="5562 8777"/>
    <s v="libreriamariareyna@prodigy.net.mx"/>
    <s v="www.angelfire.com/pro2/libreriamariareyna/index.html"/>
    <s v="Marina Rios"/>
    <s v="Empleada"/>
    <s v="Francisco Javier Burckle"/>
    <s v="Propietaria"/>
    <s v="Librería"/>
    <n v="1"/>
    <m/>
    <n v="0"/>
    <n v="0"/>
    <n v="2005"/>
    <n v="2005"/>
    <s v="Especializada"/>
    <n v="3"/>
    <s v="Religión Católica"/>
    <s v="Religión Católica"/>
    <s v="Zona Azul"/>
    <n v="0"/>
    <s v="Sí"/>
    <n v="1"/>
    <s v="No"/>
    <n v="2"/>
    <s v="Murguía, Librería Parroquial de Clavería, Paulinas y San Pablo"/>
    <n v="35"/>
    <n v="1.5"/>
    <n v="1.5"/>
    <n v="38"/>
    <n v="2"/>
    <n v="95"/>
    <n v="0"/>
    <n v="5"/>
    <n v="0"/>
    <n v="100"/>
    <s v="Ropones para bautizo, vestidos para Primera Comunión, estampas, novenas, imágenes, postales, separadores de libros, bolos y regalos."/>
    <s v="Sí"/>
    <n v="1"/>
    <s v="Sí"/>
    <n v="1"/>
    <s v="Sí"/>
    <n v="1"/>
    <s v="No"/>
    <n v="2"/>
    <s v="No"/>
    <n v="2"/>
    <s v="No"/>
    <n v="2"/>
    <s v="N.d."/>
    <s v="N.d."/>
    <s v="sí"/>
  </r>
  <r>
    <m/>
    <s v="Terminada"/>
    <s v="Terminada. Reenviado el 7 de noviembre y el 29 de septiembre, a las 12:21 hrs. Hablé con el señor Juan Manuel, hijo… El 5 de septiembre a las 13:56 hrs., marqué pero: el teléfono descolgado o en reparación. Enviado el 17 de agosto, a las 11:32 a.m."/>
    <x v="1000"/>
    <n v="958"/>
    <n v="90"/>
    <s v="Librería La Pequeña Lulú"/>
    <s v="Socorro Maricela Martínez Lazo"/>
    <s v="Matriz"/>
    <n v="1"/>
    <x v="993"/>
    <s v="Martires de Río Blanco"/>
    <s v="07880"/>
    <s v="Distrito Federal"/>
    <n v="9"/>
    <s v="Gustavo A. Madero"/>
    <s v="5751 2002"/>
    <s v="-"/>
    <s v="5751 2002"/>
    <s v="manolo_partida@hotmail.com"/>
    <s v="N.d."/>
    <s v="Juan Manuel Partida Martínez"/>
    <s v="Gerente General"/>
    <s v="Socorro Maricela Martínez Lazo"/>
    <s v="Propietaria"/>
    <s v="Librería"/>
    <n v="1"/>
    <m/>
    <n v="0"/>
    <n v="0"/>
    <n v="1975"/>
    <n v="1975"/>
    <s v="General"/>
    <n v="1"/>
    <s v="Texto"/>
    <m/>
    <s v="No"/>
    <n v="0"/>
    <s v="Sí"/>
    <n v="1"/>
    <s v="No"/>
    <n v="2"/>
    <s v="Planeta, Random House Mondadori y Océano"/>
    <n v="60"/>
    <n v="32"/>
    <n v="4"/>
    <n v="96"/>
    <n v="7"/>
    <n v="30"/>
    <n v="60"/>
    <n v="10"/>
    <n v="0"/>
    <n v="100"/>
    <s v="Memorias USB, mouses, teclados y cds"/>
    <s v="No"/>
    <n v="1"/>
    <s v="Sí"/>
    <n v="1"/>
    <s v="No"/>
    <n v="2"/>
    <s v="No"/>
    <n v="2"/>
    <s v="No"/>
    <n v="2"/>
    <s v="No"/>
    <n v="2"/>
    <n v="4500000"/>
    <s v="Micro"/>
    <s v="sí"/>
  </r>
  <r>
    <s v="Falta la facturación y los porcentajes. Ivet al final se mostró grosera para decirme estos datos."/>
    <s v="Terminada"/>
    <s v="Terminada"/>
    <x v="1001"/>
    <n v="958"/>
    <n v="90"/>
    <s v="Librería La Pequeña Lulú"/>
    <s v="Socorro Maricela Martínez Lazo"/>
    <s v="Sucursal"/>
    <n v="2"/>
    <x v="994"/>
    <s v="Lindavista"/>
    <s v="07330"/>
    <s v="Distrito Federal"/>
    <n v="9"/>
    <s v="Gustavo A. Madero"/>
    <s v="5769 8450"/>
    <s v="-"/>
    <s v="N.d."/>
    <s v="manolo_partida@hotmail.com"/>
    <s v="N.d."/>
    <s v="Sandy Pérez"/>
    <s v="Encargada"/>
    <s v="Socorro Maricela Martínez Lazo"/>
    <s v="Propietaria"/>
    <s v="Librería"/>
    <n v="1"/>
    <m/>
    <n v="0"/>
    <n v="0"/>
    <n v="2009"/>
    <n v="2009"/>
    <s v="General"/>
    <n v="1"/>
    <m/>
    <s v=""/>
    <s v="Plaza Lindavista"/>
    <n v="2"/>
    <s v="Sí"/>
    <n v="1"/>
    <s v="No"/>
    <n v="2"/>
    <s v="Planeta, Random House Mondadori y Océano"/>
    <n v="6"/>
    <n v="0"/>
    <n v="1"/>
    <n v="7"/>
    <n v="1"/>
    <n v="100"/>
    <n v="0"/>
    <n v="0"/>
    <n v="0"/>
    <n v="100"/>
    <s v="no"/>
    <s v="No"/>
    <n v="1"/>
    <s v="Sí"/>
    <n v="1"/>
    <s v="No"/>
    <n v="2"/>
    <s v="No"/>
    <n v="2"/>
    <s v="No"/>
    <n v="2"/>
    <s v="No"/>
    <n v="2"/>
    <n v="80000"/>
    <s v="Proyecto o empresa unipersonal"/>
    <s v="sí"/>
  </r>
  <r>
    <s v="Enero 25, 2010. El día de hoy, traté de comunicarme con el señor Epifanio, pero no me fue posible localizarlo.  Noviembre 25, 2009. Hoy, por e-mail le solicité al señor Epifanio la facturación y los porcentajes."/>
    <s v="Terminada"/>
    <s v="Terminada. Reenviado el 3 de octubre a las 11:03 a.m. El 25/08/2011, a las 12:33 p.m., hablé con Sandra Monroy, secretaria del señor Legaria, quien le preguntará al señor Legaria, si recibió el e-mail y ella quedó de comunicarse conmigo para avisarme. Enviado el martes 16 de agosto, a las 3:32 p.m. Sandra no conoce a Ma. Guadalupe Huitrón Guerrero. "/>
    <x v="1002"/>
    <s v="c516"/>
    <s v="c516"/>
    <s v="Librería Legaria"/>
    <s v="José de Jesús Legaria Espinoza"/>
    <s v="Matriz"/>
    <n v="1"/>
    <x v="995"/>
    <s v="Ex-Hipódromo de Peralvillo"/>
    <s v="06250"/>
    <s v="Distrito Federal"/>
    <n v="9"/>
    <s v="Cuauhtémoc"/>
    <s v="5782 1181"/>
    <s v="-"/>
    <s v="5782 1181"/>
    <s v="glegaria@prodigy.net.mx"/>
    <s v="www.legariaediciones.com"/>
    <s v="Sandra Monroy Sánchez"/>
    <s v="Encargada"/>
    <s v="Sandra Monroy Sánchez"/>
    <s v="Encargada"/>
    <s v="Editorial"/>
    <n v="1"/>
    <s v="Propio"/>
    <n v="2"/>
    <n v="0"/>
    <d v="1978-01-01T00:00:00"/>
    <n v="1978"/>
    <s v="General"/>
    <n v="1"/>
    <m/>
    <s v=""/>
    <s v="No"/>
    <n v="0"/>
    <s v="No"/>
    <n v="2"/>
    <s v="No"/>
    <n v="2"/>
    <s v="Nadie"/>
    <n v="130"/>
    <n v="0"/>
    <n v="30"/>
    <n v="160"/>
    <n v="2"/>
    <n v="95"/>
    <n v="0"/>
    <n v="5"/>
    <n v="0"/>
    <n v="100"/>
    <s v="Cromos decorativos"/>
    <s v="Sí"/>
    <n v="1"/>
    <s v="Sí"/>
    <n v="1"/>
    <s v="Sí"/>
    <n v="1"/>
    <s v="Sí"/>
    <n v="1"/>
    <s v="Sí"/>
    <n v="1"/>
    <s v="Sí"/>
    <n v="1"/>
    <n v="250000"/>
    <s v="N.d."/>
    <m/>
  </r>
  <r>
    <s v="Falta la facturación. Cambiaron de razón social."/>
    <s v="Terminada "/>
    <s v="Terminada. Incompleta. La señorita Laura Magaña, quedó de enviarme por e-mail los porcentajes de venta. Reenviado el 7 de noviembre y el 5 de septiembre, a las 13:53 hrs. Hablé con Laura Magaña.  Enviado el 17 de agosto, a las 11:32 a.m."/>
    <x v="1003"/>
    <n v="706"/>
    <n v="706"/>
    <s v="Librería Publicaciones Lahesa"/>
    <s v="Miguel Magaña Sigala"/>
    <s v="Matriz"/>
    <n v="1"/>
    <x v="996"/>
    <s v="5 de Febrero"/>
    <n v="23400"/>
    <s v="Baja California Sur"/>
    <n v="3"/>
    <s v="San José del Cabo"/>
    <s v="01 624 142 1018"/>
    <s v="-"/>
    <s v="01 624 142 1018"/>
    <s v="maganaloscabos@hotmail.com"/>
    <s v="N.d."/>
    <s v="Dulce María Campos Herrera / Laura Magaña, hija del propietario"/>
    <s v="Empleada de Mostrador"/>
    <s v="Miguel Magaña Sigala"/>
    <s v="Propietario"/>
    <s v="Librería"/>
    <n v="1"/>
    <m/>
    <n v="0"/>
    <n v="0"/>
    <n v="1990"/>
    <n v="1990"/>
    <s v="General"/>
    <n v="1"/>
    <s v="Texto"/>
    <m/>
    <s v="No"/>
    <n v="0"/>
    <s v="No"/>
    <n v="2"/>
    <s v="No"/>
    <n v="2"/>
    <s v="Nadie"/>
    <n v="8"/>
    <n v="12"/>
    <n v="3"/>
    <n v="23"/>
    <n v="2"/>
    <n v="5"/>
    <n v="45"/>
    <n v="50"/>
    <n v="0"/>
    <n v="100"/>
    <s v="Papelería, regalos, revistas y entrega de libros en los colegios"/>
    <s v="Sí"/>
    <n v="2"/>
    <s v="Sí"/>
    <n v="2"/>
    <s v="Sí"/>
    <n v="2"/>
    <s v="No"/>
    <n v="2"/>
    <s v="No"/>
    <n v="2"/>
    <s v="No"/>
    <n v="2"/>
    <n v="886697"/>
    <s v="Proyecto o empresa unipersonal"/>
    <s v="Sí "/>
  </r>
  <r>
    <m/>
    <s v="Ya contestó"/>
    <s v="Quedaron ya registrados los datos. Contestó 1 cuestionario, pero hacen falta las 4 sucursales y lo contestó el 1 de noviembre. Reenviado el 16 y el 1 de noviembre a las 3:04 p.m. Reenviado el 8 de septiembre, a las 13:39 hrs., hablé con el señor Juan y me preguntó por las sucursales que tenemos registradas de Bodega de Libros. Ocupados. 23 de agosto, a las 13:28 hrs. Enviado el 16 de agosto, a las 14:21 hrs. "/>
    <x v="1004"/>
    <n v="7"/>
    <n v="7"/>
    <s v="Bodega de Libros, S.A. de C.V."/>
    <s v="Bodega de Libros, S.A. de C.V."/>
    <s v="Matriz"/>
    <n v="1"/>
    <x v="997"/>
    <s v="San Felipe"/>
    <s v="31260"/>
    <s v="Chihuahua"/>
    <n v="6"/>
    <s v="Chihuahua"/>
    <s v="01 614 414 7212"/>
    <s v="01 614 426 5418"/>
    <s v="-"/>
    <s v="bodegadl@prodigy.net.mx"/>
    <s v="N.d."/>
    <s v="Nidia Quintana"/>
    <s v="Encargada de Compras"/>
    <s v="Juan Hurtado Meléndez"/>
    <s v="Propietario"/>
    <s v="Librería"/>
    <n v="1"/>
    <m/>
    <n v="0"/>
    <n v="0"/>
    <n v="1988"/>
    <n v="1988"/>
    <s v="General con área de especialización"/>
    <n v="1"/>
    <s v="Texto"/>
    <m/>
    <s v="No"/>
    <n v="0"/>
    <s v="Sí"/>
    <n v="1"/>
    <s v="Sí"/>
    <n v="1"/>
    <s v="Dabsa y Ditexa"/>
    <n v="100"/>
    <n v="100"/>
    <n v="10"/>
    <n v="210"/>
    <n v="15"/>
    <n v="30"/>
    <n v="70"/>
    <n v="0"/>
    <n v="0"/>
    <n v="100"/>
    <s v="no"/>
    <s v="Sí"/>
    <n v="1"/>
    <s v="Sí"/>
    <n v="1"/>
    <s v="Sí"/>
    <n v="1"/>
    <s v="Sí"/>
    <n v="1"/>
    <s v="No"/>
    <n v="2"/>
    <s v="No"/>
    <n v="2"/>
    <n v="14000000"/>
    <s v="Pequeña"/>
    <s v="si"/>
  </r>
  <r>
    <m/>
    <s v="Ya contestó"/>
    <s v="Ya contestó. Revisada…"/>
    <x v="1005"/>
    <n v="9"/>
    <n v="9"/>
    <s v="Del Rey Librería Cristiana"/>
    <s v="María Eugenia Morales Ramírez"/>
    <s v="Matriz"/>
    <n v="1"/>
    <x v="998"/>
    <s v="Centro"/>
    <s v="76000"/>
    <s v="Querétaro"/>
    <n v="22"/>
    <s v="Querétaro"/>
    <s v="01 442 212 6293"/>
    <s v="01 442 214 5379"/>
    <s v="01 442 212 6293"/>
    <s v="delreylib@gmail.com"/>
    <s v="N.d."/>
    <s v="María Eugenia Morales Ramírez"/>
    <s v="Propietaria"/>
    <s v="María Eugenia Morales Ramírez"/>
    <s v="Propietaria"/>
    <s v="Librería"/>
    <n v="1"/>
    <m/>
    <n v="0"/>
    <n v="0"/>
    <n v="1981"/>
    <n v="1981"/>
    <s v="General con área de especialización"/>
    <n v="2"/>
    <s v="Literatura Bíblica"/>
    <s v="Literatura Bíblica"/>
    <s v="No"/>
    <n v="0"/>
    <s v="Sí"/>
    <n v="1"/>
    <s v="No"/>
    <n v="2"/>
    <s v="Distribuidora Ariel, Casa Bautista de Publicaciones, Librería Arcoiris, Librería Visión, La Puerta de la Fe, y Sociedad Bíblica de México"/>
    <n v="150"/>
    <n v="4"/>
    <n v="2"/>
    <n v="156"/>
    <n v="2"/>
    <n v="80"/>
    <n v="0"/>
    <n v="20"/>
    <n v="0"/>
    <n v="100"/>
    <s v="Revistas, Cds y Dvs"/>
    <s v="Sí"/>
    <n v="1"/>
    <s v="Sí"/>
    <n v="1"/>
    <s v="Sí"/>
    <n v="1"/>
    <s v="Sí"/>
    <n v="1"/>
    <s v="Sí"/>
    <n v="1"/>
    <s v="Sí"/>
    <n v="1"/>
    <n v="1450000"/>
    <s v="Micro"/>
    <s v="no"/>
  </r>
  <r>
    <s v="Febrero 4, 2010, el día de hoy, contacté a Lupita, secretaria de Ema, estábamos corroborando los datos, pero se cortó la llamada. Nos quedamos en los mt2 y no supo decirme el año de fundación. Enero 26, 2010, hoy llamé pero no pude contactar a la encargad"/>
    <s v="Ya contestó"/>
    <s v="Duda, porque los mt2, los porcentajes, etc., son iguales a los que están arriba. "/>
    <x v="1006"/>
    <n v="9"/>
    <n v="9"/>
    <s v="Del Rey Librería Cristiana"/>
    <s v="María Eugenia Morales Ramírez"/>
    <s v="Sucursal"/>
    <n v="2"/>
    <x v="999"/>
    <s v="La Capilla"/>
    <s v="76170"/>
    <s v="Querétaro"/>
    <n v="22"/>
    <s v="Querétaro"/>
    <s v="01 442 242 0046"/>
    <s v="-"/>
    <s v="N.d."/>
    <s v="delreylib@gmail.com"/>
    <s v="N.d."/>
    <s v="María Eugenia Morales Ramírez"/>
    <s v="Propietaria"/>
    <s v="María Eugenia Morales Ramírez"/>
    <s v="Propietaria"/>
    <s v="Librería"/>
    <n v="1"/>
    <m/>
    <n v="0"/>
    <n v="0"/>
    <n v="2000"/>
    <n v="2000"/>
    <s v="General con área de especialización"/>
    <n v="2"/>
    <s v="Literatura Bíblica"/>
    <s v="Literatura Bíblica"/>
    <s v="No"/>
    <n v="0"/>
    <s v="Sí"/>
    <n v="1"/>
    <s v="No"/>
    <n v="2"/>
    <s v="Distribuidora Ariel, Casa Bautista de Publicaciones, Librería Arcoiris, Librería Visión, La Puerta de la Fe, y Sociedad Bíblica de México"/>
    <n v="0"/>
    <n v="0"/>
    <n v="0"/>
    <n v="0"/>
    <n v="2"/>
    <n v="80"/>
    <n v="0"/>
    <n v="20"/>
    <n v="0"/>
    <n v="100"/>
    <s v="Revistas, Cds y Dvs"/>
    <s v="Sí"/>
    <n v="1"/>
    <s v="Sí"/>
    <n v="1"/>
    <s v="Sí"/>
    <n v="1"/>
    <s v="Sí"/>
    <n v="1"/>
    <s v="Sí"/>
    <n v="1"/>
    <s v="Sí"/>
    <n v="1"/>
    <n v="820000"/>
    <s v="Proyecto o empresa unipersonal"/>
    <s v="no"/>
  </r>
  <r>
    <s v="2:00 p.m. Alrededor de esta hora, comunicarme con el Director General, porque falta el año de fundación, contabilidad sistematizada, etc. "/>
    <s v="Ya contestó"/>
    <s v="Quedaron ya registrados los datos. Ya contestó el 4 de octubre. Enviado el 3 de octubre, a las 11:51 hrs. De nuevo comunicarme con Sandra, secretaria del Director general, para preguntarle si Librería Internacional todavía existe. Distribuidora El Manual Moderno. 5265-1143. José Santana. Sandra, también me comentó que son dos librerías: Casa matriz y sucursal."/>
    <x v="1007"/>
    <n v="22"/>
    <n v="22"/>
    <s v="Librería Internacional"/>
    <s v="Distribuidora El Manual Moderno, S.A. de C.V."/>
    <s v="Matriz"/>
    <n v="1"/>
    <x v="1000"/>
    <s v="Hipódromo "/>
    <s v="06100"/>
    <s v="Distrito Federal"/>
    <n v="9"/>
    <s v="Cuauhtémoc"/>
    <s v="5265 1100"/>
    <s v="5265 1165"/>
    <s v="5265 1162"/>
    <s v="info@manualmoderno.com / fabiola.lona@manualmoderno.com"/>
    <s v="www.manualmoderno.com.mx"/>
    <s v="Fabiola Lona Camacho"/>
    <s v="Directora de Administración de tiendas"/>
    <s v="Ing. Hugo A. Setzer Letsche"/>
    <s v="Director General"/>
    <s v="Editorial"/>
    <n v="2"/>
    <s v="General"/>
    <n v="1"/>
    <n v="0"/>
    <n v="1941"/>
    <n v="1941"/>
    <s v="Especializada"/>
    <n v="2"/>
    <s v="Psicología, Filosofía"/>
    <s v="Psicología, Filosofía"/>
    <s v="No"/>
    <n v="0"/>
    <s v="Sí"/>
    <n v="2"/>
    <s v="No"/>
    <n v="2"/>
    <s v="Grupo Colofón, Jakin Asociados, Médica Panamericana, Paidós, Editorial Manual Moderno, RGS Libros y Vesalius"/>
    <n v="120"/>
    <n v="20"/>
    <n v="20"/>
    <n v="160"/>
    <n v="4"/>
    <n v="60"/>
    <n v="0"/>
    <n v="40"/>
    <n v="5"/>
    <n v="100"/>
    <s v="Distribuidores exclusivos de pruebas psicológicas de El Manual Moderno y Tea Ediciones "/>
    <s v="Sí"/>
    <n v="1"/>
    <s v="Sí"/>
    <n v="1"/>
    <s v="Sí"/>
    <n v="1"/>
    <s v="Sí"/>
    <n v="1"/>
    <s v="No"/>
    <n v="2"/>
    <s v="No"/>
    <n v="2"/>
    <s v="N.d."/>
    <s v="N.d."/>
    <s v="no"/>
  </r>
  <r>
    <s v="Solicitar la información que falta por e-mail, por ejemplo, a qué empresas le compran los libros importados, etc."/>
    <s v="Ya contestó"/>
    <s v="Quedaron ya registrados los datos. Ya contestó el 4 de octubre. Enviado el 3 de octubre, a las 11:51 hrs. De nuevo comunicarme con Sandra, secretaria del Director general, para preguntarle si Librería Internacional todavía existe. Distribuidora Manual Moderno. 5265-1143. José Santana. Sandra, también me comentó que son dos librerías: Casa matriz y sucursal."/>
    <x v="1008"/>
    <n v="22"/>
    <n v="22"/>
    <s v="Librería Internacional"/>
    <s v="Distribuidora El Manual Moderno, S.A. de C.V."/>
    <s v="Sucursal"/>
    <n v="2"/>
    <x v="1001"/>
    <s v="Centro"/>
    <s v="06090"/>
    <s v="Distrito Federal"/>
    <n v="9"/>
    <s v="Cuauhtémoc"/>
    <s v="5491 0973"/>
    <s v="-"/>
    <s v="5522 1881"/>
    <s v="paseo.libros@manualmoderno.com"/>
    <s v="www.manualmoderno.com.mx"/>
    <s v="Fabiola Lona Camacho"/>
    <s v="Directora de Administración de tiendas"/>
    <s v="Fabiola Lona Camacho"/>
    <s v="Directora de Administración de tiendas"/>
    <s v="Editorial"/>
    <n v="2"/>
    <s v="Propio"/>
    <n v="2"/>
    <n v="0"/>
    <n v="1993"/>
    <n v="1993"/>
    <s v="Especializada"/>
    <n v="2"/>
    <s v="Psicología, Filosofía"/>
    <s v="Psicología, Filosofía"/>
    <s v="Pasaje Pino Suárez-Zócalo "/>
    <n v="3"/>
    <s v="No"/>
    <n v="2"/>
    <s v="No"/>
    <n v="2"/>
    <s v="Grupo Colofón, Jakin Asociados, Médica Panamericana, Paidós, Editorial Manual Moderno, RGS Libros y Vesalius"/>
    <n v="30"/>
    <n v="2"/>
    <n v="8"/>
    <n v="40"/>
    <n v="2"/>
    <n v="50"/>
    <n v="15"/>
    <n v="35"/>
    <n v="0"/>
    <n v="100"/>
    <s v="Instrumentos de evaluación y/o pruebas psicológicas"/>
    <s v="Sí"/>
    <n v="1"/>
    <s v="Sí"/>
    <n v="1"/>
    <s v="Sí"/>
    <n v="1"/>
    <s v="Sí"/>
    <n v="1"/>
    <s v="No"/>
    <n v="2"/>
    <s v="No"/>
    <n v="2"/>
    <s v="N.d."/>
    <s v="N.d."/>
    <s v="no"/>
  </r>
  <r>
    <s v="Enero 26, 2010. El día de hoy, intenté comunicarme con el señor Ernestino, pero no lo pude localizar... Diciembre 8, 2009, hoy, al señor Ernestino le hice la petición por e-mail.  A partir de las 9:00 hrs., puedo localizar al señor Ernestino... Noviembre "/>
    <s v="Ya contestó"/>
    <s v="Terminada. Confirmación de recibido este mismo día... Reenviado el 7 de noviembre a las 12:27 hrs. El 28/09/2011 a las 14:45 hrs., hablé con la señorita Ozcoy.  El 13 de septiembre, volver a llamar. Marqué el 31 de agosto, a las 11:43 a.m., pero estaba ocupada la línea ocupada. . Enviado el 17 de agosto, a las 9:30 p.m. "/>
    <x v="1009"/>
    <n v="32"/>
    <n v="32"/>
    <s v="Librería de Carsa"/>
    <s v="Librería de Carsa"/>
    <s v="Matriz"/>
    <n v="1"/>
    <x v="1002"/>
    <s v="Centro"/>
    <s v="06000"/>
    <s v="Distrito Federal"/>
    <n v="9"/>
    <s v="Cuauhtémoc"/>
    <s v="5518 3513"/>
    <s v="-"/>
    <s v="5518 3513"/>
    <s v="libreriadecarsa@prodigy.net.mx"/>
    <s v="N.d."/>
    <s v="Miguel Ángel Álvarez Ozcoy"/>
    <s v="Encargado"/>
    <s v="Graciela Ozcoy Martínez"/>
    <s v="Propietaria"/>
    <s v="Librería"/>
    <n v="1"/>
    <m/>
    <n v="0"/>
    <n v="0"/>
    <n v="1998"/>
    <n v="1998"/>
    <s v="General "/>
    <n v="1"/>
    <s v=""/>
    <s v=""/>
    <s v="No"/>
    <n v="0"/>
    <s v="Sí"/>
    <n v="1"/>
    <s v="No"/>
    <n v="2"/>
    <s v="Masson, Colofón, Reverté, Planeta, Libros y Editoriales, Paidós y Grupo Editorial Patria"/>
    <n v="36"/>
    <n v="10"/>
    <n v="4"/>
    <n v="50"/>
    <n v="4"/>
    <n v="100"/>
    <n v="0"/>
    <n v="0"/>
    <n v="0"/>
    <n v="100"/>
    <s v="no"/>
    <s v="Sí"/>
    <n v="1"/>
    <s v="Sí"/>
    <n v="2"/>
    <s v="Sí"/>
    <n v="1"/>
    <s v="No"/>
    <n v="2"/>
    <s v="No"/>
    <n v="2"/>
    <s v="No"/>
    <n v="2"/>
    <n v="4000000"/>
    <s v="Micro"/>
    <s v="no"/>
  </r>
  <r>
    <s v="Faltan datos: solicitárselos a la Gerente General"/>
    <s v="Ya contestó"/>
    <s v="Quedaron registrados los datos. Ya contestó, el martes 8 de noviembre a las 7:44 p.m.  Reenviado el 5 de octubre, a las 13:28 hrs. Noemí, asistente del señor Ramón Cifuentes. Enviado el 13 de septiembre, a las 5:10 p.m. No tenía correo electrónico. 5615-5202 / 5615-4867"/>
    <x v="1010"/>
    <n v="38"/>
    <n v="38"/>
    <s v="Librerías Coyoacán"/>
    <s v="Librerías Coyoacán, S.A. de C.V."/>
    <s v="Matriz"/>
    <n v="1"/>
    <x v="1003"/>
    <s v="Villa Coyoacán"/>
    <s v="04000"/>
    <s v="Distrito Federal"/>
    <n v="9"/>
    <s v="Coyoacán"/>
    <s v="5658 3261"/>
    <s v="-"/>
    <s v="5659 0712"/>
    <s v="colofon@prodigy.net.mx / cine_mcaballero@hotmail.com"/>
    <s v="N.d."/>
    <s v="Myriam Mercedes Caballero Gómez"/>
    <s v="Administradora"/>
    <s v="Rebeca Cifuentes Pérez"/>
    <s v="Gerente  y/o Representante Legal"/>
    <s v="Librería"/>
    <n v="1"/>
    <m/>
    <n v="0"/>
    <n v="0"/>
    <n v="2001"/>
    <n v="2001"/>
    <s v="General "/>
    <n v="1"/>
    <s v=""/>
    <s v=""/>
    <s v="No"/>
    <n v="0"/>
    <s v="Sí"/>
    <n v="1"/>
    <s v="Sí"/>
    <n v="1"/>
    <s v="Colofón, Planeta Mexicana, Random House Mondadori, Alfaguara, Urano, Ediciones B, Ediciones Océano, Nirvana Libros"/>
    <n v="80"/>
    <n v="6"/>
    <n v="2"/>
    <n v="88"/>
    <n v="3"/>
    <n v="98"/>
    <n v="1"/>
    <n v="1"/>
    <n v="0"/>
    <n v="100"/>
    <s v="Rompecabezas"/>
    <s v="No"/>
    <n v="2"/>
    <s v="Sí"/>
    <n v="1"/>
    <s v="Sí"/>
    <n v="1"/>
    <s v="No"/>
    <n v="2"/>
    <s v="No"/>
    <n v="2"/>
    <s v="No"/>
    <n v="2"/>
    <s v="Proyecto o empresa unipersonal"/>
    <s v="Proyecto o empresa unipersonal"/>
    <s v="no"/>
  </r>
  <r>
    <s v="4:30 p.m., se puede localizar a la C.P. Erika y, por la mañana, a partir de las 9:00 p.m. Hoy, 3 de noviembre de 2009. A la C.P. Erika le solicité por e-mail la información. Ojalá y añada los datos de la(s) sucursal(es) 01228  818 6561. "/>
    <s v="Ya contestó"/>
    <s v="Ya contestó. 6 sucursales ya están contestadas. Reenviado el 3 de noviembre y el 27 de septiembre, a las 13:22 hrs. Lucía Flores, asistente del Lic. Pedro López, le dará el recado al señor López y asimismo, me llamará… 5354-4004"/>
    <x v="1011"/>
    <n v="46"/>
    <n v="46"/>
    <s v="Librerías Educal. Libros y Artes. Conaculta "/>
    <s v="Educal, S.A. de C.V."/>
    <s v="Matriz"/>
    <n v="1"/>
    <x v="1004"/>
    <s v="Euzkadi"/>
    <s v="02660"/>
    <s v="Distrito Federal"/>
    <n v="9"/>
    <s v="Azcapotzalco"/>
    <s v="5354 4000 / 5354 4017"/>
    <s v="5356 1819"/>
    <s v="5354 4019"/>
    <s v="ceylan@educal.com.mx / hchavez@educal.com.mx"/>
    <s v="www.educal.com.mx"/>
    <s v="Jesús Gerardo Gómez Díaz"/>
    <s v="Jefe de Librería"/>
    <s v="Héctor Chávez Castillo / Pedro López Pérez"/>
    <s v="Gerente"/>
    <s v="Librería"/>
    <n v="1"/>
    <m/>
    <n v="0"/>
    <n v="1"/>
    <n v="1987"/>
    <n v="1987"/>
    <s v="General "/>
    <n v="1"/>
    <s v=""/>
    <s v=""/>
    <s v="No"/>
    <n v="0"/>
    <s v="Sí"/>
    <n v="1"/>
    <s v="No"/>
    <n v="2"/>
    <s v="Leyenda, Pearson, McGraw-Hill y Cengage"/>
    <n v="30"/>
    <n v="2"/>
    <n v="6"/>
    <n v="38"/>
    <n v="2"/>
    <n v="30"/>
    <n v="60"/>
    <n v="10"/>
    <n v="0"/>
    <n v="100"/>
    <s v="Revistas, encendedores, espejos de arte, revistas. Servicio express"/>
    <s v="Sí"/>
    <n v="1"/>
    <s v="Sí"/>
    <n v="1"/>
    <s v="Sí"/>
    <n v="1"/>
    <s v="No"/>
    <n v="2"/>
    <s v="Sí"/>
    <n v="1"/>
    <s v="Sí"/>
    <n v="1"/>
    <n v="1181616.6499999999"/>
    <s v="Micro"/>
    <s v="sí"/>
  </r>
  <r>
    <s v="O.k. Toda… "/>
    <s v="Ya contestó"/>
    <s v="Ya contestó"/>
    <x v="1012"/>
    <n v="46"/>
    <n v="46"/>
    <s v="Librerías Educal. Libros y Artes. Conaculta "/>
    <s v="Educal, S.A. de C.V."/>
    <s v="Sucursal"/>
    <n v="2"/>
    <x v="1005"/>
    <s v="Centro Histórico"/>
    <s v="06060"/>
    <s v="Distrito Federal"/>
    <n v="9"/>
    <s v="Cuauhtémoc"/>
    <s v="5522 8296"/>
    <s v="-"/>
    <s v="-"/>
    <s v="bicentenario@educal.com.mx / grafitaxco@yahoo.es"/>
    <s v="www.educal.com.mx"/>
    <s v="Mayra Georgina Chávez Ocaña"/>
    <s v="Jefe de Librería"/>
    <s v="Héctor Chávez Castillo / Pedro López Pérez"/>
    <s v="Gerente general / Gerente"/>
    <s v="Librería"/>
    <n v="1"/>
    <m/>
    <n v="0"/>
    <n v="0"/>
    <n v="2010"/>
    <n v="2010"/>
    <s v="General"/>
    <n v="1"/>
    <m/>
    <m/>
    <s v="Palacio Nacional &quot;Josefa Ortíz de Domínguez&quot;"/>
    <n v="0"/>
    <s v="Sí"/>
    <n v="1"/>
    <s v="No"/>
    <n v="2"/>
    <s v="N.d."/>
    <n v="200"/>
    <n v="20"/>
    <n v="1"/>
    <n v="221"/>
    <n v="4"/>
    <n v="50"/>
    <n v="0"/>
    <n v="50"/>
    <n v="0"/>
    <n v="100"/>
    <s v="Revistas, dvd, cds y souvenirs"/>
    <s v="Sí"/>
    <n v="1"/>
    <s v="Sí"/>
    <n v="1"/>
    <s v="Sí"/>
    <n v="1"/>
    <s v="No"/>
    <n v="2"/>
    <s v="No"/>
    <n v="2"/>
    <s v="Sí"/>
    <n v="2"/>
    <s v="N.d."/>
    <s v="N.d."/>
    <s v="sí"/>
  </r>
  <r>
    <s v="Hoy, 10 de noviembre de 2009, le solicité por e-mail a Silvia Susana la facturación y los porcentajes."/>
    <s v="Ya contestó"/>
    <s v="Ya contestó"/>
    <x v="1013"/>
    <n v="46"/>
    <n v="46"/>
    <s v="Librerías Educal. Libros y Artes. Conaculta "/>
    <s v="Educal, S.A. de C.V."/>
    <s v="Sucursal"/>
    <n v="2"/>
    <x v="1006"/>
    <s v="Centro"/>
    <s v="06060"/>
    <s v="Distrito Federal"/>
    <n v="9"/>
    <s v="Cuauhtémoc"/>
    <s v="5702 8077"/>
    <m/>
    <s v="5702 8988"/>
    <s v="centro_historico@educal.com.mx / hchavez@educal.com.mx"/>
    <s v="www.educal.com.mx"/>
    <s v="Alfredo Isidro Vega"/>
    <s v="Jefe de Librería"/>
    <s v="Héctor Chávez Castillo / Pedro López Pérez"/>
    <s v="Gerente"/>
    <s v="Librería"/>
    <n v="1"/>
    <m/>
    <n v="0"/>
    <n v="1"/>
    <n v="1973"/>
    <n v="1973"/>
    <s v="General "/>
    <n v="1"/>
    <s v=""/>
    <s v=""/>
    <s v="Interior del Fonca"/>
    <n v="6"/>
    <s v="Sí"/>
    <n v="1"/>
    <s v="No"/>
    <n v="2"/>
    <s v="Colofón, Siglo XXI, Oxford y Cambridge "/>
    <n v="400"/>
    <n v="400"/>
    <n v="20"/>
    <n v="820"/>
    <n v="11"/>
    <n v="35"/>
    <n v="50"/>
    <n v="15"/>
    <n v="0"/>
    <n v="100"/>
    <s v="Revistas, dvs, separadores de libros y cds. Servicio express."/>
    <s v="Sí"/>
    <n v="1"/>
    <s v="Sí"/>
    <n v="1"/>
    <s v="Sí"/>
    <n v="1"/>
    <s v="No"/>
    <n v="2"/>
    <s v="Sí"/>
    <n v="1"/>
    <s v="Sí"/>
    <n v="1"/>
    <n v="13000000"/>
    <s v="Pequeña"/>
    <s v="sí"/>
  </r>
  <r>
    <s v="El señor Valente, me comentó que no tienen librería abierta al público. Ellos venden sus libros en exposiciones y en eventos científicos.  Se cambiaron de domicilio. "/>
    <s v="Ya contestó"/>
    <s v="Ya contestó"/>
    <x v="1014"/>
    <n v="46"/>
    <n v="46"/>
    <s v="Librerías Educal. Libros y Artes. Conaculta "/>
    <s v="Educal, S.A. de C.V."/>
    <s v="Sucursal"/>
    <n v="2"/>
    <x v="1007"/>
    <s v="Country Club"/>
    <s v="04020"/>
    <s v="Distrito Federal"/>
    <n v="9"/>
    <s v="Coyoacán"/>
    <s v="4155 0042"/>
    <s v="-"/>
    <s v="4155 0000 ext. 1205"/>
    <s v="cnart@educal.com.mx"/>
    <s v="www.educal.com.mx"/>
    <s v="Adrián Arias Garín"/>
    <s v="Jefe de Librería"/>
    <s v="Héctor Chávez Castillo / Pedro López Pérez"/>
    <s v="Director general / Gerente"/>
    <s v="Librería"/>
    <n v="1"/>
    <m/>
    <n v="0"/>
    <n v="1"/>
    <n v="1994"/>
    <n v="1994"/>
    <s v="General "/>
    <n v="1"/>
    <s v=""/>
    <s v=""/>
    <s v="Centro Nacional de las Artes"/>
    <n v="5"/>
    <s v="Sí"/>
    <n v="1"/>
    <s v="No"/>
    <n v="2"/>
    <s v="Océano, Santillana y Planeta"/>
    <n v="54"/>
    <n v="1"/>
    <n v="1"/>
    <n v="56"/>
    <n v="4"/>
    <n v="60"/>
    <n v="10"/>
    <n v="30"/>
    <n v="0"/>
    <n v="100"/>
    <s v="Revistas. Monedero electrónico y Servicio Express"/>
    <s v="Sí"/>
    <n v="1"/>
    <s v="Sí"/>
    <n v="1"/>
    <s v="Sí"/>
    <n v="1"/>
    <s v="No"/>
    <n v="2"/>
    <s v="Sí"/>
    <n v="1"/>
    <s v="Sí"/>
    <n v="1"/>
    <n v="1000000"/>
    <s v="Micro"/>
    <s v="si"/>
  </r>
  <r>
    <s v="El C.P. se comunicará conmigo para decirme los porcentajes y la facturación anual."/>
    <s v="Ya contestó"/>
    <s v="Ya contestó"/>
    <x v="1015"/>
    <n v="46"/>
    <n v="46"/>
    <s v="Librerías Educal. Libros y Artes. Conaculta "/>
    <s v="Educal, S.A. de C.V."/>
    <s v="Sucursal"/>
    <n v="2"/>
    <x v="1008"/>
    <s v="Del Valle"/>
    <s v="03100"/>
    <s v="Distrito Federal"/>
    <n v="9"/>
    <s v="Benito Juárez"/>
    <s v="5524 9392"/>
    <s v="-"/>
    <s v="-"/>
    <s v="del_valle@educal.com.mx / hchavez@educal.com.mx"/>
    <s v="www.educal.com.mx"/>
    <s v="Maricela Quiroz Landa"/>
    <s v="Jefe de Librería"/>
    <s v="Héctor Chávez Castillo / Pedro López Pérez"/>
    <s v="Director general / Gerente"/>
    <s v="Librería"/>
    <n v="1"/>
    <m/>
    <n v="0"/>
    <n v="1"/>
    <n v="2000"/>
    <n v="2000"/>
    <s v="General "/>
    <n v="1"/>
    <s v=""/>
    <s v=""/>
    <s v="Interior de la Dirección General de Preparatoria Abierta (Oficinas SEP)"/>
    <n v="6"/>
    <s v="Sí"/>
    <n v="1"/>
    <s v="No"/>
    <n v="2"/>
    <s v="Random House Mondadori, Editorial Planeta y Santillana Ediciones"/>
    <n v="20"/>
    <n v="14"/>
    <n v="3"/>
    <n v="37"/>
    <n v="2"/>
    <n v="20"/>
    <n v="70"/>
    <n v="10"/>
    <n v="0"/>
    <n v="100"/>
    <s v="Revistas, plumas, recuerdos, cds y dvs. Servicio express"/>
    <s v="Sí"/>
    <n v="1"/>
    <s v="Sí"/>
    <n v="1"/>
    <s v="Sí"/>
    <n v="1"/>
    <s v="No"/>
    <n v="2"/>
    <s v="Sí"/>
    <n v="1"/>
    <s v="Sí"/>
    <n v="1"/>
    <n v="1500000"/>
    <s v="Micro"/>
    <s v="no"/>
  </r>
  <r>
    <s v="Marzo 1, 2010, hoy, hablé con Alejandrina Toscano y me solicitó que la petición la haga por e-mail; asimismo la solicité por ese medio.  Alrededor de las 5:00 de la tarde , intentar comunicarme con el propietario… Nos quedamos en el año de fundación"/>
    <s v="Ya contestó"/>
    <s v="Ya contestó"/>
    <x v="1016"/>
    <n v="46"/>
    <n v="46"/>
    <s v="Librerías Educal. Libros y Artes. Conaculta "/>
    <s v="Educal, S.A. de C.V."/>
    <s v="Sucursal"/>
    <n v="2"/>
    <x v="1009"/>
    <s v="Santa María Aztahuacan"/>
    <s v="09500"/>
    <s v="Distrito Federal"/>
    <n v="9"/>
    <s v="Iztapalapa"/>
    <s v="5693 1041"/>
    <s v="-"/>
    <s v="-"/>
    <s v="iztapalapa@educal.com.mx"/>
    <s v="www.educal.com.mx"/>
    <s v="María Eugenia Hidalgo Moreno"/>
    <s v="Jefa de Librería"/>
    <s v="Héctor Chávez Castillo / Pedro López Pérez"/>
    <s v="Gerente"/>
    <s v="Librería"/>
    <n v="1"/>
    <m/>
    <n v="0"/>
    <n v="1"/>
    <n v="2002"/>
    <n v="2002"/>
    <s v="General "/>
    <n v="1"/>
    <s v=""/>
    <s v=""/>
    <s v="Preparatoria Abierta Iztapalapa"/>
    <n v="6"/>
    <s v="No"/>
    <n v="2"/>
    <s v="No"/>
    <n v="2"/>
    <s v="Nadie"/>
    <n v="4"/>
    <n v="1"/>
    <n v="1"/>
    <n v="6"/>
    <n v="1"/>
    <n v="20"/>
    <n v="70"/>
    <n v="10"/>
    <n v="0"/>
    <n v="100"/>
    <s v="Revistas, lápices, plumas, discos y películas. Servicio express"/>
    <s v="Sí"/>
    <n v="1"/>
    <s v="Sí"/>
    <n v="1"/>
    <s v="No"/>
    <n v="2"/>
    <s v="No"/>
    <n v="2"/>
    <s v="No"/>
    <n v="2"/>
    <s v="Sí"/>
    <n v="2"/>
    <n v="310980"/>
    <s v="Proyecto o empresa unipersonal"/>
    <s v="no"/>
  </r>
  <r>
    <s v="Nos quedamos en los mt2 de la bodega. "/>
    <s v="Ya contestó"/>
    <s v="Ya contestó"/>
    <x v="1017"/>
    <n v="46"/>
    <n v="46"/>
    <s v="Librerías Educal. Libros y Artes. Conaculta "/>
    <s v="Educal, S.A. de C.V."/>
    <s v="Sucursal"/>
    <n v="2"/>
    <x v="1010"/>
    <s v="San Ángel"/>
    <s v="01000"/>
    <s v="Distrito Federal"/>
    <n v="9"/>
    <s v="Álvaro Obregón"/>
    <s v="5616 1620"/>
    <s v="-"/>
    <s v="5616 1620"/>
    <s v="delcarmen@educal.com.mx"/>
    <s v="www.educal.com.mx"/>
    <s v="Carlos Torres Gómez"/>
    <s v="Jefe de Librería"/>
    <s v="Héctor Chávez Castillo / Pedro López Pérez"/>
    <s v="Director general / Gerente"/>
    <s v="Librería"/>
    <n v="1"/>
    <m/>
    <n v="0"/>
    <n v="1"/>
    <n v="1998"/>
    <n v="1998"/>
    <s v="General "/>
    <n v="1"/>
    <s v=""/>
    <s v=""/>
    <s v="Museo del Carmen"/>
    <n v="5"/>
    <s v="Sí"/>
    <n v="1"/>
    <s v="No"/>
    <n v="2"/>
    <s v="Random House Mondadori, Santillana y Océano"/>
    <n v="40"/>
    <n v="0"/>
    <n v="4"/>
    <n v="44"/>
    <n v="2"/>
    <n v="60"/>
    <n v="30"/>
    <n v="10"/>
    <n v="0"/>
    <n v="100"/>
    <s v="Revistas, discos y películas. Servicio express"/>
    <s v="Sí"/>
    <n v="1"/>
    <s v="Sí"/>
    <n v="1"/>
    <s v="Sí"/>
    <n v="1"/>
    <s v="No"/>
    <n v="2"/>
    <s v="No"/>
    <n v="2"/>
    <s v="Sí"/>
    <n v="2"/>
    <n v="490000"/>
    <s v="Proyecto o empresa unipersonal"/>
    <s v="no"/>
  </r>
  <r>
    <s v="Falta la facturación y los porcentajes. Octubre 13, 2009, a partir de las 5:00 p.m., comunicarme con el señor Sergio…"/>
    <s v="Ya contestó"/>
    <s v="Terminada. Volver a llamarle a Lucy, año de fundación de la librería. Ya contestó. La facturación corresponde al año 2011. El señor Enrique Lizalde, me comentó que está librería ya existia, pero la cerraron para hacerle una remodelación y el 5 de mayo de 2010 la volvieron a abrir."/>
    <x v="1018"/>
    <n v="46"/>
    <m/>
    <s v="Librerías Educal. Libros y Artes. Conaculta "/>
    <s v="Educal, S.A. de C.V."/>
    <s v="Sucursal"/>
    <n v="2"/>
    <x v="1011"/>
    <s v="Del Carmen Coyoacán"/>
    <s v="04100"/>
    <s v="Distrito Federal"/>
    <n v="9"/>
    <s v="Coyoacán"/>
    <s v="5658 9764"/>
    <s v="-"/>
    <s v="-"/>
    <s v="cult_populares@educal.com.mx / hchavez@educal.com.mx / lizalde_huerta@hotmail.com"/>
    <s v="www.educal.com.mx"/>
    <s v="Enrique Lizalde Huerta"/>
    <s v="Jefe de Librería"/>
    <s v="Héctor Chávez Castillo / Pedro López Pérez"/>
    <s v="Director general / Gerente"/>
    <s v="Librería"/>
    <n v="1"/>
    <m/>
    <n v="0"/>
    <n v="1"/>
    <d v="2010-05-05T00:00:00"/>
    <n v="2010"/>
    <s v="General"/>
    <n v="1"/>
    <s v="Sociología, Antropología Social"/>
    <s v="Sociología, Antropología Social"/>
    <s v="Interior del Museo Nacional de Culturas Populares"/>
    <m/>
    <s v="Sí"/>
    <n v="1"/>
    <s v="No"/>
    <n v="2"/>
    <s v="Cordillera de los Andes, Era y Random House Mondadori"/>
    <n v="15"/>
    <n v="4"/>
    <n v="2"/>
    <n v="21"/>
    <n v="3"/>
    <n v="40"/>
    <n v="0"/>
    <n v="60"/>
    <n v="0"/>
    <n v="100"/>
    <s v="Revistas, artesanías, lápices, separadores de libros y postales, joyería"/>
    <s v="Sí"/>
    <n v="1"/>
    <s v="Sí"/>
    <n v="1"/>
    <s v="Sí"/>
    <n v="1"/>
    <s v="No"/>
    <n v="2"/>
    <s v="Sí"/>
    <n v="1"/>
    <s v="Sí"/>
    <n v="1"/>
    <n v="1270000"/>
    <s v="N.d."/>
    <s v="sí"/>
  </r>
  <r>
    <s v="A partir de las 10:00 a.m., tratar de comunicarme con el señor Eduardo Font.  Noviembre 17, 2009. Intentar contactar al señor Eduardo Font. Martha me ayudó pero no supo decirme el año de fundación, ni acerca de los libros importados y demás…  Gloria Delga"/>
    <s v="Ya contestó"/>
    <s v="Ya contestó"/>
    <x v="1019"/>
    <n v="46"/>
    <n v="46"/>
    <s v="Librerías Educal. Libros y Artes. Conaculta "/>
    <s v="Educal, S.A. de C.V."/>
    <s v="Sucursal"/>
    <n v="2"/>
    <x v="1012"/>
    <s v="Centro"/>
    <s v="06050"/>
    <s v="Distrito Federal"/>
    <n v="9"/>
    <s v="Cuauhtémoc"/>
    <s v="5521 9760"/>
    <s v="5512 2593 ext. 1131"/>
    <s v="-"/>
    <s v="bellas_artes@educal.com.mx / hchavez@hotmail.com / angelesaneu@hotmail.com"/>
    <s v="www.educal.com.mx"/>
    <s v="María de los Ángeles Salazar Cruz"/>
    <s v="Jefe de Librería"/>
    <s v="Héctor Chávez Castillo / Pedro López Pérez"/>
    <s v="Director general / Gerente"/>
    <s v="Librería"/>
    <n v="1"/>
    <m/>
    <n v="0"/>
    <n v="1"/>
    <n v="1997"/>
    <n v="1997"/>
    <s v="General "/>
    <n v="1"/>
    <s v="Arte, Arquitectura, Teatro, Danza, Música y Diseño"/>
    <s v="Arte, Arquitectura, Teatro, Danza, Música y Diseño"/>
    <s v="Interior del Palacio de Bellas Artes"/>
    <n v="5"/>
    <s v="Sí"/>
    <n v="1"/>
    <s v="No"/>
    <n v="2"/>
    <s v="Celesa, Taschen, Monclem, Grijalbo"/>
    <n v="35"/>
    <n v="5"/>
    <n v="5"/>
    <n v="45"/>
    <n v="7"/>
    <n v="60"/>
    <n v="10"/>
    <n v="30"/>
    <n v="0"/>
    <n v="100"/>
    <s v="Revistas, joyería, cds, dvs, souvenirs, sepadores de libros. Servicio express y monedero electrónico"/>
    <s v="Sí"/>
    <n v="1"/>
    <s v="Sí"/>
    <n v="1"/>
    <s v="Sí"/>
    <n v="1"/>
    <s v="No"/>
    <n v="2"/>
    <s v="Sí"/>
    <n v="1"/>
    <s v="Sí"/>
    <n v="1"/>
    <n v="2000000"/>
    <s v="Micro"/>
    <s v="si"/>
  </r>
  <r>
    <s v="Carlos Sirgo Manríquez me puede decir los porcentajes de libros de texto y libros en general y la facturación. Tel. 01  833 217 6429."/>
    <s v="Ya contestó"/>
    <s v="Ya contestó"/>
    <x v="1020"/>
    <n v="46"/>
    <n v="46"/>
    <s v="Librerías Educal. Libros y Artes. Conaculta "/>
    <s v="Educal, S.A. de C.V."/>
    <s v="Sucursal"/>
    <n v="2"/>
    <x v="1013"/>
    <s v="El Parque"/>
    <n v="15960"/>
    <s v="Distrito Federal"/>
    <n v="9"/>
    <s v="Venustiano Carranza"/>
    <s v="5542 4315"/>
    <s v="5628 1300 ext. 7105 "/>
    <s v="-"/>
    <s v="palacio_legis@educal.com.mx"/>
    <s v="www.educal.com.mx"/>
    <s v="Cuauhtémoc Carrillo Hernández"/>
    <s v="Jefe de Librería"/>
    <s v="Héctor Chávez Castillo / Pedro López Pérez"/>
    <s v="Gerente"/>
    <s v="Librería"/>
    <n v="1"/>
    <m/>
    <n v="0"/>
    <n v="1"/>
    <n v="1982"/>
    <n v="1982"/>
    <s v="General con área de especialización"/>
    <n v="2"/>
    <s v="Derecho, Política"/>
    <s v="Derecho, Política"/>
    <s v="Cámara de Diputados / H. Congreso de la Unión"/>
    <n v="6"/>
    <s v="Sí"/>
    <n v="1"/>
    <s v="No"/>
    <n v="2"/>
    <s v="Paidós, Random House Mondadori, Planeta, Colofón y Larousse"/>
    <n v="55"/>
    <n v="12"/>
    <n v="6"/>
    <n v="73"/>
    <n v="2"/>
    <n v="80"/>
    <n v="5"/>
    <n v="15"/>
    <n v="0"/>
    <n v="100"/>
    <s v="Revistas, plumas, lápices, discos y película. "/>
    <s v="Sí"/>
    <n v="1"/>
    <s v="Sí"/>
    <n v="1"/>
    <s v="Sí"/>
    <n v="1"/>
    <s v="No"/>
    <n v="2"/>
    <s v="Sí"/>
    <n v="1"/>
    <s v="Sí"/>
    <n v="1"/>
    <s v="N.d."/>
    <s v="N.d."/>
    <s v="sí"/>
  </r>
  <r>
    <s v="Diciembre 15, el día de hoy, intenté comunicarme con el propietario y me comentaron que salió de viaje y no saben la fecha de su regreso. Diciembre 8, alrededor de las 17:00 hrs., tratar de comunicarme con el señor Rodolfo Hernández… Hoy, noviembre 12, 20"/>
    <s v="Ya contestó"/>
    <s v="Ya contestó"/>
    <x v="1021"/>
    <n v="46"/>
    <n v="46"/>
    <s v="Librerías Educal. Libros y Artes. Conaculta "/>
    <s v="Educal, S.A. de C.V."/>
    <s v="Sucursal"/>
    <n v="2"/>
    <x v="1014"/>
    <s v="Centro"/>
    <s v="06040"/>
    <s v="Distrito Federal"/>
    <n v="9"/>
    <s v="Cuauhtémoc"/>
    <s v="5522 3456"/>
    <s v="-"/>
    <s v="-"/>
    <s v="metro@educal.com.mx"/>
    <s v="www.educal.com.mx"/>
    <s v="Jorge Juan Manuel Díaz Reyes"/>
    <s v="Jefe de Librería"/>
    <s v="Pedro López Pérez"/>
    <s v="Gerente"/>
    <s v="Librería"/>
    <n v="1"/>
    <m/>
    <n v="0"/>
    <n v="1"/>
    <d v="1997-02-27T00:00:00"/>
    <n v="1997"/>
    <s v="General "/>
    <n v="1"/>
    <s v=""/>
    <s v=""/>
    <s v="Pasaje Zócalo-Pino Suárez"/>
    <n v="3"/>
    <s v="Sí"/>
    <n v="1"/>
    <s v="No"/>
    <n v="2"/>
    <s v="Blume y Gustavo Gily"/>
    <n v="40"/>
    <n v="2"/>
    <n v="2"/>
    <n v="44"/>
    <n v="2"/>
    <n v="20"/>
    <n v="60"/>
    <n v="20"/>
    <n v="0"/>
    <n v="100"/>
    <s v="Revistas, espejos, cuadros, bolsas, postales, discos y películas. Servicio express"/>
    <s v="Sí"/>
    <n v="1"/>
    <s v="Sí"/>
    <n v="1"/>
    <s v="Sí"/>
    <n v="1"/>
    <s v="Sí"/>
    <n v="1"/>
    <s v="Sí"/>
    <n v="1"/>
    <s v="Sí"/>
    <n v="1"/>
    <n v="1400000"/>
    <s v="Micro"/>
    <s v="sí"/>
  </r>
  <r>
    <s v="Diciembre 9, llamar a partir de las 16:00 hrs., sept. 17, 2009., tratar de comunicarme con la propietaria, Noemí. Nos quedamos en los libros de importación."/>
    <s v="Ya contestó"/>
    <s v="Ya contestó"/>
    <x v="1022"/>
    <n v="46"/>
    <n v="46"/>
    <s v="Librerías Educal. Libros y Artes. Conaculta "/>
    <s v="Educal, S.A. de C.V."/>
    <s v="Sucursal"/>
    <n v="2"/>
    <x v="1015"/>
    <s v="Centro"/>
    <n v="39300"/>
    <s v="Guerrero"/>
    <n v="12"/>
    <s v="Acapulco"/>
    <s v="01 744 480 0769"/>
    <s v="-"/>
    <s v="-"/>
    <s v="fuerte_sandiego@educal.com.mx"/>
    <s v="www.educal.com.mx"/>
    <s v="Martha Campos Francisco"/>
    <s v="Jefe de Librería"/>
    <s v="Héctor Chávez Castillo / Pedro López Pérez"/>
    <s v="Director general / Gerente"/>
    <s v="Librería"/>
    <n v="1"/>
    <m/>
    <n v="0"/>
    <n v="1"/>
    <n v="2000"/>
    <n v="2000"/>
    <s v="General "/>
    <n v="1"/>
    <s v=""/>
    <s v=""/>
    <s v="Interior del Museo Histórico de Acapulco"/>
    <n v="5"/>
    <s v="Sí"/>
    <n v="1"/>
    <s v="No"/>
    <n v="2"/>
    <s v="Trillas, Diana y Océano"/>
    <n v="40"/>
    <n v="0"/>
    <n v="2"/>
    <n v="42"/>
    <n v="2"/>
    <n v="70"/>
    <n v="0"/>
    <n v="30"/>
    <n v="0"/>
    <n v="100"/>
    <s v="Revistas, artesanías, música, litografía y joyería. Servicio express"/>
    <s v="No"/>
    <n v="2"/>
    <s v="No"/>
    <n v="2"/>
    <s v="No"/>
    <n v="2"/>
    <s v="No"/>
    <n v="2"/>
    <s v="Sí"/>
    <n v="1"/>
    <s v="Sí"/>
    <n v="1"/>
    <s v="N.d."/>
    <s v="N.d."/>
    <s v="si"/>
  </r>
  <r>
    <s v="Diciembre 15, hoy, después de las 16:00 hrs., tratar de localizar a cualquiera de estas dos personas. Octubre 21, 2009, a partir de las 4:00 hrs., volver a comunicarme con Lilia García,  porque quedaron pendientes los siguientes datos: año de fundación, m"/>
    <s v="Ya contestó"/>
    <s v="Ya contestó"/>
    <x v="1023"/>
    <n v="46"/>
    <n v="46"/>
    <s v="Librerías Educal. Libros y Artes. Conaculta "/>
    <s v="Educal, S.A. de C.V."/>
    <s v="Sucursal"/>
    <n v="2"/>
    <x v="1016"/>
    <s v="Centro"/>
    <n v="39000"/>
    <s v="Guerrero"/>
    <n v="12"/>
    <s v="Chilpancingo"/>
    <s v="01 747 478 3006"/>
    <s v="-"/>
    <s v="01 747 478 3006"/>
    <s v="chilpancingo@educal.com.mx / hchavez@educal.com.mx"/>
    <s v="www.educal.com.mx"/>
    <s v="Gustavo Calvario Vázquez"/>
    <s v="Jefe de Librería"/>
    <s v="Héctor Cávez Castillo / Pedro López Pérez"/>
    <s v="Director general / Gerente"/>
    <s v="Librería"/>
    <n v="1"/>
    <m/>
    <n v="0"/>
    <n v="1"/>
    <n v="2006"/>
    <n v="2006"/>
    <s v="General"/>
    <n v="1"/>
    <s v=""/>
    <s v=""/>
    <s v="Interior del ExPalacio de Gobierno"/>
    <n v="5"/>
    <s v="Sí"/>
    <n v="2"/>
    <s v="No"/>
    <n v="2"/>
    <s v="Editorial Paidós México"/>
    <n v="30"/>
    <n v="12"/>
    <n v="1"/>
    <n v="43"/>
    <n v="2"/>
    <n v="30"/>
    <n v="30"/>
    <n v="40"/>
    <n v="0"/>
    <n v="100"/>
    <s v="Revistas, artesanías, discos, películas, joyería de plata, playeras, gorras y juegos didácticos. Servicio express"/>
    <s v="Sí"/>
    <n v="1"/>
    <s v="Sí"/>
    <n v="1"/>
    <s v="Sí"/>
    <n v="1"/>
    <s v="Sí"/>
    <n v="1"/>
    <s v="No"/>
    <n v="2"/>
    <s v="Sí"/>
    <n v="2"/>
    <n v="500000"/>
    <s v="Proyecto o empresa unipersonal"/>
    <s v="no"/>
  </r>
  <r>
    <s v="14:00 hrs., 17 de sept. Volver a marcar alrededor de esta hora, porque faltan datos: porcentajes y facturación anual."/>
    <s v="Ya contestó"/>
    <s v="Ya contestó"/>
    <x v="1024"/>
    <n v="46"/>
    <n v="46"/>
    <s v="Librerías Educal. Libros y Artes. Conaculta "/>
    <s v="Educal, S.A. de C.V."/>
    <s v="Sucursal"/>
    <n v="2"/>
    <x v="1017"/>
    <s v="Centro"/>
    <n v="62000"/>
    <s v="Morelos"/>
    <n v="17"/>
    <s v="Cuernavaca"/>
    <s v="01 777 314 3978"/>
    <s v="01 777 312 9965"/>
    <s v="-"/>
    <s v="buzon@educal.com.mx / jardin_borda@educal.com.mx / hchavez@educal.com.mx"/>
    <s v="www.educal.com.mx"/>
    <s v="Alma Dávila Méndez"/>
    <s v="Jefa de Librería"/>
    <s v="Héctor Chávez Castillo / Pedro López Pérez"/>
    <s v="Director general / Gerente"/>
    <s v="Librería"/>
    <n v="1"/>
    <m/>
    <n v="0"/>
    <n v="1"/>
    <n v="2000"/>
    <n v="2000"/>
    <s v="General "/>
    <n v="1"/>
    <s v=""/>
    <s v=""/>
    <s v="Interior del Jardín Borda"/>
    <n v="6"/>
    <s v="Sí"/>
    <n v="1"/>
    <s v="No"/>
    <n v="2"/>
    <s v="Random House Mondadori, Alfaguara y Advanced Marketing"/>
    <n v="80"/>
    <n v="0"/>
    <n v="1"/>
    <n v="81"/>
    <n v="3"/>
    <n v="70"/>
    <n v="10"/>
    <n v="20"/>
    <n v="0"/>
    <n v="100"/>
    <s v="Revistas, artesanías en general, discos compacos, dvs, playeras, joyería y juguetes didácticos. Servicio express"/>
    <s v="Sí"/>
    <n v="1"/>
    <s v="Sí"/>
    <n v="1"/>
    <s v="Sí"/>
    <n v="1"/>
    <s v="No"/>
    <n v="2"/>
    <s v="No"/>
    <n v="2"/>
    <s v="Sí"/>
    <n v="2"/>
    <n v="1200000"/>
    <s v="Micro"/>
    <s v="si"/>
  </r>
  <r>
    <s v="13:40 hrs. Noviembre 9, 2009. Falta la facturación."/>
    <s v="Ya contestó"/>
    <s v="Ya contestó"/>
    <x v="1025"/>
    <n v="46"/>
    <n v="46"/>
    <s v="Librerías Educal. Libros y Artes. Conaculta "/>
    <s v="Educal, S.A. de C.V."/>
    <s v="Sucursal"/>
    <n v="2"/>
    <x v="1018"/>
    <s v="Centro"/>
    <n v="62000"/>
    <s v="Morelos"/>
    <n v="17"/>
    <s v="Cuernavaca"/>
    <s v="01 777 312 9933"/>
    <s v="-"/>
    <s v="01 777 312 9933"/>
    <s v="palacio_cortes@educal.com.mx / hchavez@educal.com.mx"/>
    <s v="www.educal.com.mx"/>
    <s v="Víctor Elías Garduño Nájera"/>
    <s v="Jefe de Librería"/>
    <s v="Héctor Chávez Castillo / Pedro López Pérez"/>
    <s v="Director general / Gerente"/>
    <s v="Librería"/>
    <n v="1"/>
    <m/>
    <n v="0"/>
    <n v="1"/>
    <n v="1998"/>
    <n v="1998"/>
    <s v="General "/>
    <n v="1"/>
    <s v=""/>
    <s v=""/>
    <s v="Palacio de Cortés"/>
    <n v="0"/>
    <s v="Sí"/>
    <n v="1"/>
    <s v="No"/>
    <n v="2"/>
    <s v="Editorial Landucci, Británica y Nueva Guía"/>
    <n v="50"/>
    <n v="20"/>
    <n v="1"/>
    <n v="71"/>
    <n v="3"/>
    <n v="49"/>
    <n v="0"/>
    <n v="51"/>
    <n v="0"/>
    <n v="100"/>
    <s v="Revistas, recuerdos, artesanías, dvs y cds."/>
    <s v="Sí"/>
    <n v="1"/>
    <s v="Sí"/>
    <n v="1"/>
    <s v="Sí"/>
    <n v="1"/>
    <s v="No"/>
    <n v="2"/>
    <s v="Sí"/>
    <n v="1"/>
    <s v="Sí"/>
    <n v="1"/>
    <s v="N.d."/>
    <s v="N.d."/>
    <s v="si"/>
  </r>
  <r>
    <s v="5:00 p.m., alrededor de esta hora intentar comunicarme con la C.P., ext. 108, pues hablé con Valentina y no me supó decir el año de fundación, etc. La página web por el momento no esta disponible. "/>
    <s v="Ya contestó"/>
    <s v="Ya contestó"/>
    <x v="1026"/>
    <n v="46"/>
    <n v="46"/>
    <s v="Librerías Educal. Libros y Artes. Conaculta "/>
    <s v="Educal, S.A. de C.V."/>
    <s v="Sucursal"/>
    <n v="2"/>
    <x v="1019"/>
    <s v="Centro"/>
    <n v="97000"/>
    <s v="Yucatán"/>
    <n v="31"/>
    <s v="Mérida"/>
    <s v="01 999 930 9485"/>
    <s v="-"/>
    <s v="-"/>
    <s v="meridajuangarcia@educal.com.mx"/>
    <s v="www.educal.com.mx"/>
    <s v="Rubén Darío Blanco González"/>
    <s v="Jefe de Librería"/>
    <s v="Héctor Chávez Castillo / Pedro López Pérez"/>
    <s v="Director general / Gerente"/>
    <s v="Librería"/>
    <n v="1"/>
    <m/>
    <n v="0"/>
    <n v="1"/>
    <n v="2000"/>
    <n v="2000"/>
    <s v="General "/>
    <n v="1"/>
    <s v=""/>
    <s v=""/>
    <s v="Interior del Teatro Daniel Ayala Pérez"/>
    <n v="6"/>
    <s v="Sí"/>
    <n v="1"/>
    <s v="No"/>
    <n v="2"/>
    <s v="Océano, Urano y Advanced Marketing"/>
    <n v="25"/>
    <n v="3"/>
    <n v="2"/>
    <n v="30"/>
    <n v="5"/>
    <n v="80"/>
    <n v="3"/>
    <n v="17"/>
    <n v="0"/>
    <n v="100"/>
    <s v="Revistas, discos, dvs, joyería, artesanías, ropa: rebosos, playeras, morrales y joyería.. Servicio especial"/>
    <s v="Sí"/>
    <n v="1"/>
    <s v="Sí"/>
    <n v="1"/>
    <s v="Sí"/>
    <n v="1"/>
    <s v="Sí"/>
    <n v="1"/>
    <s v="Sí"/>
    <n v="1"/>
    <s v="Sí"/>
    <n v="1"/>
    <n v="2500000"/>
    <s v="Micro"/>
    <s v="sí"/>
  </r>
  <r>
    <m/>
    <s v="Ya contestó"/>
    <s v="Ya contestó"/>
    <x v="1027"/>
    <n v="46"/>
    <n v="46"/>
    <s v="Librerías Educal. Libros y Artes. Conaculta "/>
    <s v="Educal, S.A. de C.V."/>
    <s v="Sucursal"/>
    <n v="2"/>
    <x v="1020"/>
    <s v="Centro"/>
    <n v="68000"/>
    <s v="Oaxaca"/>
    <n v="20"/>
    <s v="Oaxaca de Juárez"/>
    <s v="01 951 514 1398"/>
    <s v="-"/>
    <s v="01 951 514 9984"/>
    <s v="oaxaca@educal.com.mx / hchavez@educal.com.mx"/>
    <s v="www.educal.com.mx"/>
    <s v="Jorge Herrera Olvera"/>
    <s v="Jefe de Librería"/>
    <s v="Héctor Chávez Castillo / Pedro López Pérez"/>
    <s v="Director general / Gerente"/>
    <s v="Librería"/>
    <n v="1"/>
    <m/>
    <n v="0"/>
    <n v="1"/>
    <n v="1998"/>
    <n v="1998"/>
    <s v="General "/>
    <n v="1"/>
    <s v=""/>
    <s v=""/>
    <s v="Interior del Museo Santo Domingo"/>
    <n v="5"/>
    <s v="Sí"/>
    <n v="1"/>
    <s v="No"/>
    <n v="2"/>
    <s v="Advanced Marketing, Paidós, FCE, Random House Mondadori y Océano"/>
    <n v="200"/>
    <n v="30"/>
    <n v="3"/>
    <n v="233"/>
    <n v="4"/>
    <n v="45"/>
    <n v="0"/>
    <n v="55"/>
    <n v="0"/>
    <n v="100"/>
    <s v="Revistas, artesanías, joyería de plata, playeras, bolsas y películas. Servicio express"/>
    <s v="Sí"/>
    <n v="1"/>
    <s v="Sí"/>
    <n v="1"/>
    <s v="Sí"/>
    <n v="1"/>
    <s v="No"/>
    <n v="2"/>
    <s v="Sí"/>
    <n v="1"/>
    <s v="Sí"/>
    <n v="1"/>
    <n v="3500000"/>
    <s v="Micro"/>
    <s v="si"/>
  </r>
  <r>
    <s v="De 9:00 a 12:00 y de 15:00 a 19:00 hrs. Octubre 22, 2009. Hoy, a partir de este horario intentar comunicarme con la encargada y/o Jorge Baxico, porque faltaron los porcentajes y la facturación. Jorge no supo decirme los datos faltantes, ya que tiene pocos"/>
    <s v="Ya contestó"/>
    <s v="Ya contestó"/>
    <x v="1028"/>
    <n v="46"/>
    <n v="46"/>
    <s v="Librerías Educal. Libros y Artes. Conaculta "/>
    <s v="Educal, S.A. de C.V."/>
    <s v="Sucursal"/>
    <n v="2"/>
    <x v="1021"/>
    <s v="Centro"/>
    <n v="72000"/>
    <s v="Puebla"/>
    <n v="21"/>
    <s v="Puebla"/>
    <s v="01 222 242 0074"/>
    <s v="-"/>
    <s v="-"/>
    <s v="museo_poblano@educal.com.mx / filosbabel@hotmail.es"/>
    <s v="www.educal.com.mx"/>
    <s v="Dante Saldaña León"/>
    <s v="Jefe de Librería"/>
    <s v="Héctor Chávez Castillo / Pedro López Pérez"/>
    <s v="Director general / Gerente"/>
    <s v="Librería"/>
    <n v="1"/>
    <m/>
    <n v="0"/>
    <n v="1"/>
    <n v="1999"/>
    <n v="1999"/>
    <s v="General "/>
    <n v="1"/>
    <s v="Literatura, artes y ciencias sociales"/>
    <s v="Literatura, artes y ciencias sociales"/>
    <s v="Interior del Museo San Pedro"/>
    <n v="5"/>
    <s v="Sí"/>
    <n v="1"/>
    <s v="No"/>
    <n v="2"/>
    <s v="Santillana, Random House Mondadori y Paidós"/>
    <n v="18"/>
    <n v="3"/>
    <n v="1"/>
    <n v="22"/>
    <n v="2"/>
    <n v="90"/>
    <n v="0"/>
    <n v="10"/>
    <n v="0"/>
    <n v="100"/>
    <s v="Revistas, artesanías, discos, dvs, guías y postales.  Servicio express"/>
    <s v="Sí"/>
    <n v="1"/>
    <s v="Sí"/>
    <n v="1"/>
    <s v="Sí"/>
    <n v="1"/>
    <s v="Sí"/>
    <n v="1"/>
    <s v="Sí"/>
    <n v="1"/>
    <s v="Sí"/>
    <n v="1"/>
    <n v="100000"/>
    <s v="Proyecto o empresa unipersonal"/>
    <s v="sí"/>
  </r>
  <r>
    <m/>
    <s v="Ya contestó"/>
    <s v="Ya contestó"/>
    <x v="1029"/>
    <n v="46"/>
    <n v="46"/>
    <s v="Librerías Educal. Libros y Artes. Conaculta "/>
    <s v="Educal, S.A. de C.V."/>
    <s v="Sucursal"/>
    <n v="2"/>
    <x v="1022"/>
    <s v="Centro"/>
    <n v="40200"/>
    <s v="Guerrero"/>
    <n v="12"/>
    <s v="Taxco de Alarcón"/>
    <s v="01 762 622 2501"/>
    <s v="-"/>
    <s v="01 762 622 2501"/>
    <s v="taxco@educal.com.mx / hchavez@educal.com.mx"/>
    <s v="www.educal.com.mx"/>
    <s v="Iván Emmanuel Mejía Peralta"/>
    <s v="Jefe de Librería"/>
    <s v="Héctor Chávez Castillo / Pedro López Pérez"/>
    <s v="Director general / Gerente"/>
    <s v="Librería"/>
    <n v="1"/>
    <m/>
    <n v="0"/>
    <n v="1"/>
    <n v="2003"/>
    <n v="2003"/>
    <s v="General "/>
    <n v="1"/>
    <s v=""/>
    <s v=""/>
    <s v="Centro Cultural Casa Borda"/>
    <n v="5"/>
    <s v="No"/>
    <n v="2"/>
    <s v="No"/>
    <n v="2"/>
    <s v="Nadie"/>
    <n v="36"/>
    <n v="0"/>
    <n v="1"/>
    <n v="37"/>
    <n v="3"/>
    <n v="60"/>
    <n v="0"/>
    <n v="40"/>
    <n v="0"/>
    <n v="100"/>
    <s v="Revistas, artesanías, discos, películas,  playeras, tazas, plumas, encendedores, llaveros y postales. Servicio express"/>
    <s v="Sí"/>
    <n v="1"/>
    <s v="Sí"/>
    <n v="1"/>
    <s v="Sí"/>
    <n v="1"/>
    <s v="Sí"/>
    <n v="1"/>
    <s v="Sí"/>
    <n v="1"/>
    <s v="Sí"/>
    <n v="1"/>
    <n v="1144635.94"/>
    <s v="Micro"/>
    <s v="no"/>
  </r>
  <r>
    <s v="Marzo 1, 2010, hoy tomó la llamada Eva y me dijo que casi la señora Alma no esta en la librería, debido a que una de sus hijas falleció. Febrero 25, 2010, hoy llamé pero no me contestaron. Diciembre 9, 2009, Comunicarme con Alma Nader Ceja, a finales de o"/>
    <s v="Ya contestó"/>
    <s v="Ya contestó"/>
    <x v="1030"/>
    <n v="46"/>
    <n v="46"/>
    <s v="Librerías Educal. Libros y Artes. Conaculta "/>
    <s v="Educal, S.A. de C.V."/>
    <s v="Sucursal"/>
    <n v="2"/>
    <x v="1023"/>
    <s v="Centro"/>
    <n v="62520"/>
    <s v="Morelos"/>
    <n v="17"/>
    <s v="Tepoztlán"/>
    <s v="01 739 395 3266"/>
    <s v="-"/>
    <s v="01 739 395 3266"/>
    <s v="tepoztlan@educal.com.mx / hchavez@educal.com.mx / "/>
    <s v="www.educal.com.mx"/>
    <s v="Luis Armando Demesa Hernández"/>
    <s v="Jefe de Librería"/>
    <s v="Héctor Chávez Castillo / Pedro López Pérez"/>
    <s v="Directot general / Gerente"/>
    <s v="Librería"/>
    <n v="1"/>
    <m/>
    <n v="0"/>
    <n v="1"/>
    <n v="2001"/>
    <n v="2001"/>
    <s v="General "/>
    <n v="1"/>
    <m/>
    <s v=""/>
    <s v="Interior del Exconvento de Tepoztlán"/>
    <n v="5"/>
    <s v="Sí"/>
    <n v="1"/>
    <s v="No"/>
    <n v="2"/>
    <s v="Random House Mondadori, Planeta, Santillana y Advanced Marketing"/>
    <n v="47"/>
    <n v="13"/>
    <n v="4"/>
    <n v="64"/>
    <n v="3"/>
    <n v="35"/>
    <n v="0"/>
    <n v="60"/>
    <n v="5"/>
    <n v="100"/>
    <s v="Revistas, cds, dvs, artesanías y joyería de plata. Postales, tibmres y servicio express."/>
    <s v="Sí"/>
    <n v="1"/>
    <s v="Sí"/>
    <n v="1"/>
    <s v="Sí"/>
    <n v="1"/>
    <s v="No"/>
    <n v="2"/>
    <s v="No"/>
    <n v="2"/>
    <s v="Sí"/>
    <n v="2"/>
    <n v="1200000"/>
    <s v="Micro"/>
    <s v="no"/>
  </r>
  <r>
    <s v="Volver a marcar porque está mujer estaba de pesada…"/>
    <s v="Ya contestó"/>
    <s v="Ya contestó"/>
    <x v="1031"/>
    <n v="46"/>
    <n v="46"/>
    <s v="Librerías Educal. Libros y Artes. Conaculta "/>
    <s v="Educal, S.A. de C.V."/>
    <s v="Sucursal"/>
    <n v="2"/>
    <x v="1024"/>
    <s v="Centro"/>
    <n v="90500"/>
    <s v="Tlaxcala"/>
    <n v="29"/>
    <s v="Huamantla"/>
    <s v="01 247 472 1259"/>
    <m/>
    <s v="-"/>
    <s v="huamantla@educal.com.mx"/>
    <s v="www.educal.com.mx"/>
    <s v="Guadalupe Ortiz Fuentes "/>
    <s v="Jefa de Librería"/>
    <s v="Héctos Chávez Castillo / Pedro López Pérez"/>
    <s v="Director general / Gerente"/>
    <s v="Librería"/>
    <n v="1"/>
    <m/>
    <n v="0"/>
    <n v="1"/>
    <n v="2010"/>
    <n v="2010"/>
    <s v="General"/>
    <n v="1"/>
    <m/>
    <m/>
    <s v="Centro Cultural Huamantla"/>
    <m/>
    <s v="Sí"/>
    <n v="1"/>
    <s v="No"/>
    <n v="2"/>
    <s v="N.d."/>
    <n v="130"/>
    <n v="5"/>
    <n v="1"/>
    <n v="136"/>
    <n v="2"/>
    <n v="50"/>
    <n v="0"/>
    <n v="45"/>
    <n v="0"/>
    <n v="100"/>
    <s v="Revistas, artesanías y discos"/>
    <s v="Sí"/>
    <n v="1"/>
    <s v="Sí"/>
    <n v="1"/>
    <s v="Sí"/>
    <n v="1"/>
    <s v="No"/>
    <n v="2"/>
    <s v="No"/>
    <n v="2"/>
    <s v="Sí"/>
    <n v="2"/>
    <s v="N.d."/>
    <s v="N.d."/>
    <s v="sí"/>
  </r>
  <r>
    <s v="Falta la facturación. Hoy, 17 de septiembre la solicité por e-mail. "/>
    <s v="Ya contestó"/>
    <s v="Ya contestó"/>
    <x v="1032"/>
    <n v="46"/>
    <n v="46"/>
    <s v="Librerías Educal. Libros y Artes. Conaculta "/>
    <s v="Educal, S.A. de C.V."/>
    <s v="Sucursal"/>
    <n v="2"/>
    <x v="1025"/>
    <s v="Centro"/>
    <n v="90000"/>
    <s v="Tlaxcala"/>
    <n v="29"/>
    <s v="Tlaxcala"/>
    <s v="01 246 462 0415"/>
    <s v="-"/>
    <s v="01 246 462 0415"/>
    <s v="tlaxcala@educal.com.mx / hchavez@educal.com.mx"/>
    <s v="www.educal.com.mx"/>
    <s v="Mayeli Gómez Cervantes"/>
    <s v="Jefe de Librería"/>
    <s v="Héctor Chávez Castillo / Pedro López Pérez"/>
    <s v="Director general / Gerente"/>
    <s v="Librería"/>
    <n v="1"/>
    <m/>
    <n v="0"/>
    <n v="1"/>
    <n v="2003"/>
    <n v="2003"/>
    <s v="General "/>
    <n v="1"/>
    <s v=""/>
    <s v=""/>
    <s v="No"/>
    <n v="0"/>
    <s v="Sí"/>
    <n v="1"/>
    <s v="No"/>
    <n v="2"/>
    <s v="Random House Mondadori, Siglo XXI y Paidós"/>
    <n v="60"/>
    <n v="8"/>
    <n v="1"/>
    <n v="69"/>
    <n v="3"/>
    <n v="65"/>
    <n v="0"/>
    <n v="35"/>
    <n v="0"/>
    <n v="100"/>
    <s v="Revistas, dvs, cds, separadores de libros, artesanías, vasos tequileros, floreros, llaveros, playeras y cuadros. Servicio express"/>
    <s v="Sí"/>
    <n v="1"/>
    <s v="Sí"/>
    <n v="1"/>
    <s v="Sí"/>
    <n v="1"/>
    <s v="No"/>
    <n v="2"/>
    <s v="No"/>
    <n v="2"/>
    <s v="Sí"/>
    <n v="2"/>
    <n v="560000"/>
    <s v="Proyecto o empresa unipersonal"/>
    <s v="sí"/>
  </r>
  <r>
    <s v="Marzo 2, 2010. He llamado en repetidas ocasiones, pero no he podido localizar a la propietaria y Jeny, ha sido muy tajante. Llamar alrededor de las 6:00 p.m., contactar a la propietaria, ya que los empleados no tienen autorización para dar ningún tipo de "/>
    <s v="Ya contestó"/>
    <s v="Ya contestó"/>
    <x v="1033"/>
    <n v="46"/>
    <n v="46"/>
    <s v="Librerías Educal. Libros y Artes. Conaculta "/>
    <s v="Educal, S.A. de C.V."/>
    <s v="Sucursal"/>
    <n v="2"/>
    <x v="1026"/>
    <s v="Centro"/>
    <n v="91700"/>
    <s v="Veracruz"/>
    <n v="30"/>
    <s v="Veracruz"/>
    <s v="01 229 932 6943"/>
    <s v="-"/>
    <s v="-"/>
    <s v="veracruz@educal.com.mx / lcastillo@educal.com.mx"/>
    <s v="www.educal.com.mx"/>
    <s v="Luis Miguel Castillo Romero / Juan Pablo Zapién Palmeros"/>
    <s v="Jefe y Supervisor de Librerías"/>
    <s v="Pedro López Pérez"/>
    <s v="Gerente"/>
    <s v="Librería"/>
    <n v="1"/>
    <m/>
    <n v="0"/>
    <n v="1"/>
    <n v="1998"/>
    <n v="1998"/>
    <s v="General "/>
    <n v="1"/>
    <s v=""/>
    <s v=""/>
    <s v="Interior de la Fototeca"/>
    <n v="6"/>
    <s v="Sí"/>
    <n v="1"/>
    <s v="No"/>
    <n v="2"/>
    <s v="Editorial Planeta, Editorial Random House Mondadori y Colofón"/>
    <n v="200"/>
    <n v="9"/>
    <n v="1"/>
    <n v="210"/>
    <n v="3"/>
    <n v="75"/>
    <n v="0"/>
    <n v="25"/>
    <n v="0"/>
    <n v="100"/>
    <s v="Revistas, artesanías, postales, llaveros, tazas, discos, playeras, dvs y bolsas. Servicio express"/>
    <s v="Sí"/>
    <n v="1"/>
    <s v="Sí"/>
    <n v="1"/>
    <s v="Sí"/>
    <n v="1"/>
    <s v="No"/>
    <n v="2"/>
    <s v="Sí"/>
    <n v="1"/>
    <s v="Sí"/>
    <n v="1"/>
    <n v="1724411.28"/>
    <s v="Micro"/>
    <s v="si"/>
  </r>
  <r>
    <s v="Hoy, 21 de septiembre a la propietaria le solicité los porcentajes y la facturación anual. "/>
    <s v="Ya contestó"/>
    <s v="Ya contestó."/>
    <x v="1034"/>
    <n v="46"/>
    <n v="46"/>
    <s v="Librerías Educal. Libros y Artes. Conaculta "/>
    <s v="Educal, S.A. de C.V."/>
    <s v="Sucursal"/>
    <n v="2"/>
    <x v="1027"/>
    <s v="Obrero Campesino"/>
    <n v="91010"/>
    <s v="Veracruz"/>
    <n v="30"/>
    <s v="Xalapa"/>
    <s v="01 228 840 8743"/>
    <s v="01 228 815 0806"/>
    <s v="01 228 840 8743"/>
    <s v="xalapa@educal.com.mx / hchavez@educal.com.mx"/>
    <s v="www.educal.com.mx"/>
    <s v="Samuel Mestizo Peña"/>
    <s v="Jefe de Librería"/>
    <s v="Héctor Chávez Castillo / Pedro López Pérez"/>
    <s v="Director general / Gerente"/>
    <s v="Librería"/>
    <n v="1"/>
    <m/>
    <n v="0"/>
    <n v="1"/>
    <n v="2000"/>
    <n v="2000"/>
    <s v="General"/>
    <n v="2"/>
    <s v="Historia, arqueología, antropología"/>
    <s v="Historia, Arqueología, Antropología"/>
    <s v="Ínterior del Museo de Antropología de Xalapa"/>
    <n v="5"/>
    <s v="Sí"/>
    <n v="1"/>
    <s v="No"/>
    <n v="2"/>
    <s v="Monclem Ediciones, Paidós, Océano de México y Random House Mondadori"/>
    <n v="45"/>
    <n v="19"/>
    <n v="5"/>
    <n v="69"/>
    <n v="3"/>
    <n v="30"/>
    <n v="5"/>
    <n v="65"/>
    <n v="0"/>
    <n v="100"/>
    <s v="Revistas, artesanías nacionales, souvenir, discos compactos, dvd´s, reproducciones arqueológicas, litografías, postales y joyería de plata. Servicio express y monedero electrónico."/>
    <s v="Sí"/>
    <n v="1"/>
    <s v="Sí"/>
    <n v="1"/>
    <s v="Sí"/>
    <n v="1"/>
    <s v="No"/>
    <n v="2"/>
    <s v="No"/>
    <n v="2"/>
    <s v="Sí"/>
    <n v="2"/>
    <n v="1200000"/>
    <s v="Micro"/>
    <s v="si"/>
  </r>
  <r>
    <s v="O.k. Toda…"/>
    <s v="Ya contestó"/>
    <s v="Ya contestó"/>
    <x v="1035"/>
    <n v="46"/>
    <n v="46"/>
    <s v="Librerías Educal. Libros y Artes. Conaculta "/>
    <s v="Educal, S.A. de C.V."/>
    <s v="Sucursal"/>
    <n v="2"/>
    <x v="1028"/>
    <s v="Cuauhtémoc"/>
    <s v="06500"/>
    <s v="Distrito Federal"/>
    <n v="9"/>
    <s v="Cuauhtémoc"/>
    <s v="5546 7178"/>
    <s v="-"/>
    <s v="N.d."/>
    <s v="reforma@educal.com.mx"/>
    <s v="www.educal.com.mx"/>
    <s v="Elizabeth Alba Meraz"/>
    <s v="Jefe"/>
    <s v="Héctor Chávez Castillo / Pedro López Pérez"/>
    <s v="Director general /Gerente"/>
    <s v="Librería"/>
    <n v="1"/>
    <m/>
    <n v="0"/>
    <n v="1"/>
    <n v="2006"/>
    <n v="2006"/>
    <s v="General "/>
    <n v="1"/>
    <m/>
    <s v=""/>
    <s v="Interior del Conaculta"/>
    <n v="6"/>
    <s v="Sí"/>
    <n v="1"/>
    <s v="No"/>
    <n v="2"/>
    <s v="Random House Mondadori, Santillana y Paidós"/>
    <n v="87.1"/>
    <n v="3.39"/>
    <n v="11.88"/>
    <n v="102.36999999999999"/>
    <n v="2"/>
    <n v="70"/>
    <n v="0"/>
    <n v="10"/>
    <n v="0"/>
    <n v="100"/>
    <s v="Revistas, floreros, joyeros, discos, videos, postales, sepadores de libros, tazas y plumas. Servicio express."/>
    <s v="Sí"/>
    <n v="1"/>
    <s v="Sí"/>
    <n v="1"/>
    <s v="Sí"/>
    <n v="1"/>
    <s v="Sí"/>
    <n v="1"/>
    <s v="No"/>
    <n v="2"/>
    <s v="Sí"/>
    <n v="2"/>
    <n v="1000000"/>
    <s v="Micro"/>
    <s v="sí"/>
  </r>
  <r>
    <s v="Las Librerías &quot;Librería y Papelería el Escritorio Moderno&quot; son independientes. Esta con la razón social de El Escritorio Moderno y la otra a nombre de Mari Tere Castañeda.  La C.P. Martha no me quiso decir los porcentajes ni la facturación. Me dijo que es"/>
    <s v="Ya contestó"/>
    <s v="Ya contestó"/>
    <x v="1036"/>
    <n v="46"/>
    <n v="46"/>
    <s v="Librerías Educal. Libros y Artes. Conaculta "/>
    <s v="Educal, S.A. de C.V."/>
    <s v="Sucursal"/>
    <n v="2"/>
    <x v="1029"/>
    <s v="Benito Juárez"/>
    <n v="57000"/>
    <s v="México"/>
    <n v="15"/>
    <s v="Nezahualcóyotl"/>
    <s v="5441 2701"/>
    <s v="-"/>
    <s v="-"/>
    <s v="neza@educal.com.mx"/>
    <s v="www.educal.com.mx"/>
    <s v="Edith Noemí García Olvera"/>
    <s v="Jefe de Librería"/>
    <s v="Héctor Chávez Castillo / |Pedro López Pérez"/>
    <m/>
    <s v="Librería"/>
    <n v="1"/>
    <m/>
    <n v="0"/>
    <n v="1"/>
    <n v="2007"/>
    <n v="2007"/>
    <s v="General "/>
    <n v="1"/>
    <m/>
    <s v=""/>
    <s v="No"/>
    <n v="0"/>
    <s v="Sí"/>
    <n v="1"/>
    <s v="No"/>
    <n v="2"/>
    <s v="Colofón, Cidcli, Planeta y Santillana"/>
    <n v="32"/>
    <n v="0"/>
    <n v="9"/>
    <n v="41"/>
    <n v="2"/>
    <n v="20"/>
    <n v="40"/>
    <n v="40"/>
    <n v="0"/>
    <n v="100"/>
    <s v="Revistas, dvs, cds, juguetes didácticos, pósters y postales. Servicio express."/>
    <s v="Sí"/>
    <n v="1"/>
    <s v="Sí"/>
    <n v="1"/>
    <s v="Sí"/>
    <n v="1"/>
    <s v="No"/>
    <n v="2"/>
    <s v="Sí"/>
    <n v="1"/>
    <s v="Sí"/>
    <n v="1"/>
    <n v="201289.08"/>
    <s v="Proyecto o empresa unipersonal"/>
    <s v="sí"/>
  </r>
  <r>
    <s v="A Juanita, le parecieron demasiadas preguntas. Además, me dijo que los porcentajes y facturación, son datos muy personales y por teléfono, menos los proporciona. "/>
    <s v="Ya contestó"/>
    <s v="Ya contestó"/>
    <x v="1037"/>
    <n v="46"/>
    <n v="46"/>
    <s v="Librerías Educal. Libros y Artes. Conaculta "/>
    <s v="Educal, S.A. de C.V."/>
    <s v="Sucursal"/>
    <n v="2"/>
    <x v="1030"/>
    <s v="San Agustín"/>
    <n v="55130"/>
    <s v="México"/>
    <n v="15"/>
    <s v="Ecatepec"/>
    <s v="5790 5011"/>
    <s v="-"/>
    <s v="N.d."/>
    <s v="ecatepec@educal.com.mx / sin_ai25@hotmail.es"/>
    <s v="www.educal.com.mx"/>
    <s v="Denisse Monroy Palencia"/>
    <s v="Jefe de Librería"/>
    <s v="Héctor Chávez Castillo / Pedro López Pérez"/>
    <s v="Gerente"/>
    <s v="Librería"/>
    <n v="1"/>
    <m/>
    <n v="0"/>
    <n v="1"/>
    <n v="2008"/>
    <n v="2008"/>
    <s v="General "/>
    <n v="1"/>
    <m/>
    <s v=""/>
    <s v="Interior del Centro Cultural San Agustín"/>
    <n v="5"/>
    <s v="Sí"/>
    <n v="1"/>
    <s v="No"/>
    <n v="2"/>
    <s v="N.d."/>
    <n v="180"/>
    <n v="15"/>
    <n v="5"/>
    <n v="200"/>
    <n v="2"/>
    <n v="10"/>
    <n v="80"/>
    <n v="10"/>
    <n v="0"/>
    <n v="100"/>
    <s v="Revistas, discos y películas. Servicio express"/>
    <s v="Sí"/>
    <n v="1"/>
    <s v="Sí"/>
    <n v="1"/>
    <s v="Sí"/>
    <n v="1"/>
    <s v="No"/>
    <n v="2"/>
    <s v="No"/>
    <n v="2"/>
    <s v="Sí"/>
    <n v="2"/>
    <n v="100000"/>
    <s v="Proyecto o empresa unipersonal"/>
    <s v="si"/>
  </r>
  <r>
    <s v="O.k. Toda. La Librería Excélsior y la Librería Publicaciones Excélsior, son independientes, no tienen ninguna relación. En esta librería su fuerte es la venta de revistas."/>
    <s v="Ya contestó"/>
    <s v="Ya contestó"/>
    <x v="1038"/>
    <n v="46"/>
    <n v="46"/>
    <s v="Librerías Educal. Libros y Artes. Conaculta "/>
    <s v="Educal, S.A. de C.V."/>
    <s v="Sucursal"/>
    <n v="2"/>
    <x v="1031"/>
    <s v="Centro"/>
    <n v="68000"/>
    <s v="Oaxaca"/>
    <n v="20"/>
    <s v="Oaxaca de Juárez"/>
    <s v="01 951 514 4829"/>
    <s v="-"/>
    <s v="-"/>
    <s v="oaxacateatro@educal.com.mx"/>
    <s v="www.educal.com.mx"/>
    <s v="Arturo Martínez Peralta"/>
    <s v="Jefe de Librería"/>
    <s v="Héctor Chávez Castillo / Pedro López Pérez"/>
    <s v="Director general / Gerente"/>
    <s v="Librería"/>
    <n v="1"/>
    <m/>
    <n v="0"/>
    <n v="1"/>
    <n v="2008"/>
    <n v="2008"/>
    <s v="General"/>
    <n v="1"/>
    <m/>
    <s v=""/>
    <s v="Interior del Teatro Macedonio Alcalá"/>
    <n v="6"/>
    <s v="Sí"/>
    <n v="1"/>
    <s v="No"/>
    <n v="2"/>
    <s v="Océano de México, Distribuidora Artes de México y Random House Mondadori"/>
    <n v="45"/>
    <n v="0"/>
    <n v="3"/>
    <n v="48"/>
    <n v="2"/>
    <n v="85"/>
    <n v="5"/>
    <n v="10"/>
    <n v="0"/>
    <n v="100"/>
    <s v="Revistas, artesanías, videos, discos, pósters, postales, playeras y bolsas. Servicio express"/>
    <s v="Sí"/>
    <n v="1"/>
    <s v="Sí"/>
    <n v="1"/>
    <s v="Sí"/>
    <n v="1"/>
    <s v="Sí"/>
    <n v="1"/>
    <s v="No"/>
    <n v="2"/>
    <s v="No"/>
    <n v="2"/>
    <n v="647905.93000000005"/>
    <s v="Proyecto o empresa unipersonal"/>
    <s v="si"/>
  </r>
  <r>
    <s v="Cambiaron de persona física"/>
    <s v="Ya contestó"/>
    <s v="Quedaron ya registrados los datos. Ya contestó el 27 de octubre. Reenviado el 26 de octubre a las 15:03 hrs. Por e-mail, confirmación de recibido el miércoles 17 de agosto, a las 13:45 hrs. "/>
    <x v="1039"/>
    <n v="49"/>
    <n v="49"/>
    <s v="Distribuidora y Librerías Tauro"/>
    <s v="Distribuidora y Librerías Tauro, S.A. de C.V."/>
    <s v="Matriz"/>
    <n v="1"/>
    <x v="1032"/>
    <s v="Centro"/>
    <s v="06020"/>
    <s v="Distrito Federal"/>
    <n v="9"/>
    <s v="Cuauhtémoc"/>
    <s v="5702 5635"/>
    <s v="2616 6755"/>
    <s v="2616 6946"/>
    <s v="libreriastauro@prodigy.net.mx"/>
    <s v="N.d."/>
    <s v="Matilde Ponce"/>
    <s v="Contadora"/>
    <s v="León Bailón Urioste"/>
    <s v="Director general"/>
    <s v="Librería"/>
    <n v="1"/>
    <m/>
    <n v="0"/>
    <n v="0"/>
    <n v="1985"/>
    <n v="1985"/>
    <s v="General "/>
    <n v="1"/>
    <s v=""/>
    <s v=""/>
    <s v="No"/>
    <n v="0"/>
    <s v="Sí"/>
    <n v="1"/>
    <s v="No"/>
    <n v="2"/>
    <s v="Trillas, Random House Mondadori y Editores Mexicanos"/>
    <n v="300"/>
    <n v="120"/>
    <n v="30"/>
    <n v="450"/>
    <n v="12"/>
    <n v="100"/>
    <n v="0"/>
    <n v="0"/>
    <n v="0"/>
    <n v="100"/>
    <s v="no"/>
    <s v="Sí"/>
    <n v="1"/>
    <s v="Sí"/>
    <n v="1"/>
    <s v="Sí"/>
    <n v="1"/>
    <s v="No"/>
    <n v="2"/>
    <s v="No"/>
    <n v="2"/>
    <s v="No"/>
    <n v="2"/>
    <s v="N.d."/>
    <s v="N.d."/>
    <s v="sí"/>
  </r>
  <r>
    <s v="O.k. Toda…"/>
    <s v="Ya contestó"/>
    <s v="2: Casa matriz y sucursal"/>
    <x v="1040"/>
    <n v="57"/>
    <n v="57"/>
    <s v="Tecnilibros Centro"/>
    <s v="Daniel Palacios Sandoval"/>
    <s v="Matriz"/>
    <n v="1"/>
    <x v="1033"/>
    <s v="Centro"/>
    <s v="22800"/>
    <s v="Baja California"/>
    <n v="2"/>
    <s v="Ensenada"/>
    <s v="01 646 178 1408"/>
    <s v="-"/>
    <s v="01 646 178 1408"/>
    <s v="contacto@tecnilibros.com.mx"/>
    <s v="www.tecnilibros.com.mx"/>
    <s v="Beatriz Soto"/>
    <s v="Empleada de piso"/>
    <s v="Daniel Palacios Sandoval"/>
    <s v="Propietario"/>
    <s v="Librería"/>
    <n v="1"/>
    <m/>
    <n v="0"/>
    <n v="0"/>
    <n v="1999"/>
    <n v="1999"/>
    <s v="General "/>
    <n v="1"/>
    <s v=""/>
    <s v=""/>
    <s v="No"/>
    <n v="0"/>
    <s v="Sí"/>
    <n v="1"/>
    <s v="Sí"/>
    <n v="1"/>
    <s v="Diana, Planeta, El Manual Moderno, Urano, Editorial Tomo y Larousse"/>
    <n v="160"/>
    <n v="0"/>
    <n v="12"/>
    <n v="172"/>
    <n v="3"/>
    <n v="60"/>
    <n v="30"/>
    <n v="5"/>
    <n v="5"/>
    <n v="100"/>
    <s v="Cotizaciones, recomendaciones, descuentos a estudiantes y profesores, servicio de libros sobre pedido"/>
    <s v="Sí"/>
    <n v="1"/>
    <s v="Sí"/>
    <n v="1"/>
    <s v="Sí"/>
    <n v="1"/>
    <s v="Sí"/>
    <n v="1"/>
    <s v="Sí"/>
    <n v="1"/>
    <s v="Sí"/>
    <n v="1"/>
    <n v="1400000"/>
    <s v="Micro"/>
    <s v="si"/>
  </r>
  <r>
    <s v="Hay cambio de persona física, pues falleció el señor Antonio."/>
    <s v="Ya contestó"/>
    <s v="Quedaron ya actualizados los datos. 13: Casa matriz y 12 sucursales"/>
    <x v="1041"/>
    <n v="63"/>
    <n v="63"/>
    <s v="Casa del Libro"/>
    <s v="Casa del Libro, S.A. de C.V."/>
    <s v="Matriz"/>
    <n v="1"/>
    <x v="1034"/>
    <s v="Florida"/>
    <s v="01030"/>
    <s v="Distrito Federal"/>
    <n v="9"/>
    <s v="Álvaro Obregón"/>
    <s v="5661 7124 / 5661 9971"/>
    <s v="5663 0052"/>
    <s v="5661 7824 / 5663 1224"/>
    <s v="ventas@casadelibro.com.mx / mcervantes@casadelibro.com.mx / igutierrez@casadelibro.com.mx"/>
    <s v="www.casadelibro.com.mx"/>
    <s v="Mario Cervantes Arevalo"/>
    <s v="Gerente"/>
    <s v="María Inmaculada Gutiérrez Vega"/>
    <s v="Gerente general"/>
    <s v="Librería"/>
    <n v="1"/>
    <m/>
    <n v="0"/>
    <n v="1"/>
    <n v="1972"/>
    <n v="1972"/>
    <s v="General "/>
    <n v="1"/>
    <s v=""/>
    <s v=""/>
    <s v="No"/>
    <n v="0"/>
    <s v="Sí"/>
    <n v="2"/>
    <s v="No"/>
    <n v="2"/>
    <s v="Colofón, Iztaccíhuatl, Nirvana, Lumen y Aboitiz"/>
    <n v="1200"/>
    <n v="20"/>
    <n v="200"/>
    <n v="1420"/>
    <n v="19"/>
    <n v="50"/>
    <n v="50"/>
    <n v="0"/>
    <n v="0"/>
    <n v="100"/>
    <s v="no"/>
    <s v="Sí"/>
    <n v="1"/>
    <s v="Sí"/>
    <n v="1"/>
    <s v="Sí"/>
    <n v="1"/>
    <s v="Sí"/>
    <n v="1"/>
    <s v="Sí"/>
    <n v="1"/>
    <s v="No"/>
    <n v="1"/>
    <s v="N.d."/>
    <s v="N.d."/>
    <s v="sí"/>
  </r>
  <r>
    <s v="Hoy, 19 de octubre, al señor Raymundo le solicité la actualización por e-mail. Francisco Javier Barragán me estaba ayudando, pero no supo decirme el año de fundación, porcentajes ni facturación…"/>
    <s v="Ya contestó"/>
    <s v="Quedaron ya actualizados los datos. 13: Casa matriz y 12 sucursales"/>
    <x v="1042"/>
    <n v="63"/>
    <n v="63"/>
    <s v="Casa del Libro"/>
    <s v="Casa del Libro, S.A. de C.V."/>
    <s v="Sucursal"/>
    <n v="2"/>
    <x v="1035"/>
    <s v="Ciudad Satélite"/>
    <n v="53100"/>
    <s v="México"/>
    <n v="15"/>
    <s v="Naucalpan"/>
    <s v="5393 2802"/>
    <s v="5593 3943 / 5393 2600"/>
    <s v="-"/>
    <s v="jdominguez@casadelibro.com.mx / clsatelite04@hotmail.com"/>
    <s v="www.casadelibro.com.mx"/>
    <s v="José Luis Domínguez Hernández"/>
    <s v="Gerente"/>
    <s v="María Inmaculada Gutiérrez Vega"/>
    <s v="Gerente General"/>
    <s v="Librería"/>
    <n v="1"/>
    <m/>
    <n v="0"/>
    <n v="1"/>
    <n v="1977"/>
    <n v="1977"/>
    <s v="General "/>
    <n v="1"/>
    <s v=""/>
    <s v=""/>
    <s v="No"/>
    <n v="0"/>
    <s v="Sí"/>
    <n v="1"/>
    <s v="No"/>
    <n v="2"/>
    <s v="Colofón, Iztaccíhuatl, Nirvana, Lumen, Aboitiz, Editorial Anagrama,  Alianza Editorial y McGraw-Hill"/>
    <n v="580"/>
    <n v="20"/>
    <n v="20"/>
    <n v="620"/>
    <n v="18"/>
    <n v="50"/>
    <n v="50"/>
    <n v="0"/>
    <n v="0"/>
    <n v="100"/>
    <s v="no"/>
    <s v="Sí"/>
    <n v="1"/>
    <s v="Sí"/>
    <n v="1"/>
    <s v="Sí"/>
    <n v="1"/>
    <s v="Sí"/>
    <n v="1"/>
    <s v="Sí"/>
    <n v="1"/>
    <s v="No"/>
    <n v="1"/>
    <n v="13000000"/>
    <s v="Pequeña"/>
    <s v="sí"/>
  </r>
  <r>
    <s v="Falta la facturación anual. El señor José Soto le comentará a la C.P. para que ella se ponga en contacto conmigo. "/>
    <s v="Ya contestó"/>
    <s v="Quedaron ya actualizados los datos"/>
    <x v="1043"/>
    <n v="63"/>
    <n v="63"/>
    <s v="Casa del Libro"/>
    <s v="Casa del Libro, S.A. de C.V."/>
    <s v="Sucursal"/>
    <n v="2"/>
    <x v="1036"/>
    <s v="Centro"/>
    <n v="54000"/>
    <s v="México"/>
    <n v="15"/>
    <s v="Tlalnepantla"/>
    <s v="5390 9410"/>
    <s v="5390 6135"/>
    <s v="5390 4018"/>
    <s v="ggarduño@casadelibro.com.mx"/>
    <s v="www.casadelibro.com.mx"/>
    <s v="Graciela Garduño Cano"/>
    <s v="Gerente"/>
    <s v="María Inmaculada Gutiérrez Vega"/>
    <s v="Gerente general"/>
    <s v="Librería"/>
    <n v="1"/>
    <m/>
    <n v="0"/>
    <n v="1"/>
    <n v="1981"/>
    <n v="1981"/>
    <s v="General "/>
    <n v="1"/>
    <s v=""/>
    <s v=""/>
    <s v="No"/>
    <n v="0"/>
    <s v="Sí"/>
    <n v="1"/>
    <s v="No"/>
    <n v="2"/>
    <s v="Colofón, Iztaccíhuatl, Nirvana, Lumen, Aboitiz, Urano, Alfaomega y Pearson"/>
    <n v="1204"/>
    <n v="20"/>
    <n v="29"/>
    <n v="1253"/>
    <n v="18"/>
    <n v="50"/>
    <n v="50"/>
    <n v="0"/>
    <n v="0"/>
    <n v="100"/>
    <s v="no"/>
    <s v="Sí"/>
    <n v="1"/>
    <s v="Sí"/>
    <n v="1"/>
    <s v="Sí"/>
    <n v="1"/>
    <s v="Sí"/>
    <n v="1"/>
    <s v="Sí"/>
    <n v="1"/>
    <s v="No"/>
    <n v="1"/>
    <s v="N.d."/>
    <s v="N.d."/>
    <s v="sí"/>
  </r>
  <r>
    <s v="Sept. 23, comunicarme con Olivia alrededor de las 4:00 p.m. Falta la facturación anual."/>
    <s v="Ya contestó"/>
    <s v="Marcar para checar los números telefónicos. Quedaron ya actualizados los datos"/>
    <x v="1044"/>
    <n v="63"/>
    <n v="63"/>
    <s v="Casa del Libro"/>
    <s v="Casa del Libro, S.A. de C.V."/>
    <s v="Sucursal"/>
    <n v="2"/>
    <x v="1037"/>
    <s v="Jardines de Coyoacán"/>
    <s v="04890"/>
    <s v="Distrito Federal"/>
    <n v="9"/>
    <s v="Coyoacán"/>
    <s v="5677 0614"/>
    <s v="5677 3794"/>
    <s v="5677 0747"/>
    <s v="fjlozano@casalibro.com.mx / clvillacoapa@hotmail.com"/>
    <s v="www.casadelibro.com.mx"/>
    <s v="Francisco Lozano Reyes"/>
    <s v="Gerente"/>
    <s v="Amparo Vega Arenal"/>
    <s v="Directora General "/>
    <s v="Librería"/>
    <n v="1"/>
    <m/>
    <n v="0"/>
    <n v="1"/>
    <n v="1991"/>
    <n v="1991"/>
    <s v="General "/>
    <n v="1"/>
    <s v="Texto"/>
    <m/>
    <s v="No"/>
    <n v="0"/>
    <s v="Sí"/>
    <n v="1"/>
    <s v="No"/>
    <n v="2"/>
    <s v="Colofón, Iztaccíhuatl, Nirvana, Lumen, Aboitiz, Santillana Ediciones Generales, McGraw-Hill y Pearson"/>
    <n v="572"/>
    <n v="40"/>
    <n v="15"/>
    <n v="627"/>
    <n v="17"/>
    <n v="50"/>
    <n v="50"/>
    <n v="0"/>
    <n v="0"/>
    <n v="100"/>
    <s v="Audio-libros y papelería y revistas, películas. Ventas en colegios"/>
    <s v="Sí"/>
    <n v="1"/>
    <s v="Sí"/>
    <n v="1"/>
    <s v="Sí"/>
    <n v="1"/>
    <s v="Sí"/>
    <n v="1"/>
    <s v="Sí"/>
    <n v="1"/>
    <s v="No"/>
    <n v="1"/>
    <n v="25000000"/>
    <s v="Mediana"/>
    <s v="sí"/>
  </r>
  <r>
    <s v="Sept. 22, llamar alrededor de las 5:00 hrs. Falta la facturación anual y saber a qué editoriales les compran los libros de importación."/>
    <s v="Ya contestó"/>
    <s v="Quedaron ya actualizados los datos"/>
    <x v="1045"/>
    <n v="63"/>
    <n v="63"/>
    <s v="Casa del Libro"/>
    <s v="Casa del Libro, S.A. de C.V."/>
    <s v="Sucursal"/>
    <n v="2"/>
    <x v="1038"/>
    <s v="Santa Cruz Acatlán"/>
    <n v="53140"/>
    <s v="México"/>
    <n v="15"/>
    <s v="Naucalpan"/>
    <s v="5352 9310"/>
    <s v="5363 5092"/>
    <s v="5352 9300"/>
    <s v="fcastrolive@casalibro.com.mx / clsanmateo@hotmail.com"/>
    <s v="www.casadelibro.com.mx"/>
    <s v="Felipe Castro Pantoja"/>
    <s v="Gerente"/>
    <s v="María Inmaculada Gutiérrez Vega"/>
    <s v="Gerente general"/>
    <s v="Librería"/>
    <n v="1"/>
    <m/>
    <n v="0"/>
    <n v="1"/>
    <n v="1999"/>
    <n v="1999"/>
    <s v="General "/>
    <n v="1"/>
    <s v="Texto"/>
    <m/>
    <s v="Centro Comercial Mega San Mateo"/>
    <n v="2"/>
    <s v="Sí"/>
    <n v="1"/>
    <s v="No"/>
    <n v="2"/>
    <s v="Colofón, Iztaccíhuatl, Nirvana, Lumen, Aboitiz, Delti, Random House Mondadori y Pearson"/>
    <n v="231"/>
    <n v="10"/>
    <n v="15"/>
    <n v="256"/>
    <n v="11"/>
    <n v="50"/>
    <n v="50"/>
    <n v="0"/>
    <n v="0"/>
    <n v="100"/>
    <s v="Papelería, audio-libros y juegos didácticos"/>
    <s v="Sí"/>
    <n v="1"/>
    <s v="Sí"/>
    <n v="1"/>
    <s v="Sí"/>
    <n v="1"/>
    <s v="Sí"/>
    <n v="1"/>
    <s v="Sí"/>
    <n v="1"/>
    <s v="No"/>
    <n v="1"/>
    <n v="3315373.5"/>
    <s v="Micro"/>
    <s v="sí"/>
  </r>
  <r>
    <s v="El 10 de diciembre, cuando Nurith regrese de la FIL contactarla para que me diga el dato que falta. Hablé con Jessica, ext. 15. 5705 0938."/>
    <s v="Ya contestó"/>
    <s v="Quedaron ya actualizados los datos"/>
    <x v="1046"/>
    <n v="63"/>
    <n v="63"/>
    <s v="Casa del Libro"/>
    <s v="Casa del Libro, S.A. de C.V."/>
    <s v="Sucursal"/>
    <n v="2"/>
    <x v="1039"/>
    <s v="La Herradura"/>
    <n v="52765"/>
    <s v="México"/>
    <n v="15"/>
    <s v="Huixquilucan de Degollado"/>
    <s v="5290 0997"/>
    <s v="5290 1384"/>
    <s v="5291 5689"/>
    <s v="esaucedo@casalibro.com.mx / cl_interlomas@hotmail.com"/>
    <s v="www.casadelibro.com.mx"/>
    <s v="Eric Saucedo Garduño"/>
    <s v="Gerente"/>
    <s v="María Inmaculada Gutiérrez Vega"/>
    <s v="Gerente General"/>
    <s v="Librería"/>
    <n v="1"/>
    <m/>
    <n v="0"/>
    <n v="1"/>
    <n v="2005"/>
    <n v="2005"/>
    <s v="General "/>
    <n v="1"/>
    <s v=""/>
    <s v=""/>
    <s v="No"/>
    <n v="0"/>
    <s v="Sí"/>
    <n v="1"/>
    <s v="No"/>
    <n v="2"/>
    <s v="Colofón, Iztaccíhuatl, Nirvana, Lumen, Aboitiz, Ediciones A. Fossati, Editorial Océano y Paidós"/>
    <n v="685"/>
    <n v="15"/>
    <n v="20"/>
    <n v="720"/>
    <n v="12"/>
    <n v="50"/>
    <n v="50"/>
    <n v="0"/>
    <n v="0"/>
    <n v="100"/>
    <s v="Papelería y películas. Cafetería"/>
    <s v="Sí"/>
    <n v="1"/>
    <s v="Sí"/>
    <n v="1"/>
    <s v="Sí"/>
    <n v="1"/>
    <s v="Sí"/>
    <n v="1"/>
    <s v="Sí"/>
    <n v="1"/>
    <s v="No"/>
    <n v="1"/>
    <n v="5000000"/>
    <s v="Micro"/>
    <s v="sí"/>
  </r>
  <r>
    <s v="Marzo 2, 2010. El día de hoy, hablé con María de la Luz, y me ayudó con la actulización, pero me hicieron falta datos y me dijo que su hermana, la propietaria, esta de viaje y regresará dentro de un mes. 5:00 p.m. volver a marcar para hablar con la propie"/>
    <s v="Ya contestó"/>
    <s v="Quedaron ya actualizados los datos"/>
    <x v="1047"/>
    <n v="63"/>
    <n v="63"/>
    <s v="Casa del Libro"/>
    <s v="Casa del Libro, S.A. de C.V."/>
    <s v="Sucursal"/>
    <n v="2"/>
    <x v="1040"/>
    <s v="Lindavista"/>
    <s v="07300"/>
    <s v="Distrito Federal"/>
    <n v="9"/>
    <s v="Gustavo A. Madero"/>
    <s v="5586 5083"/>
    <s v="5586 7172"/>
    <s v="5586 7544"/>
    <s v="tvanegas@casadelibro.com.mx "/>
    <s v="www.casadelibro.com.mx"/>
    <s v="Teresa Vanegas Orozco"/>
    <s v="Gerente"/>
    <s v="María Inmaculada Gutiérrez Vega"/>
    <s v="Gerente general"/>
    <s v="Librería"/>
    <n v="1"/>
    <m/>
    <n v="0"/>
    <n v="1"/>
    <n v="1978"/>
    <n v="1978"/>
    <s v="General "/>
    <n v="1"/>
    <s v=""/>
    <s v=""/>
    <s v="No"/>
    <n v="0"/>
    <s v="Sí"/>
    <n v="1"/>
    <s v="No"/>
    <n v="2"/>
    <s v="Colofón, Iztaccíhuatl, Nirvana, Lumen, Aboitiz, Planeta, Paidós y Santillana"/>
    <n v="748"/>
    <n v="20"/>
    <n v="14"/>
    <n v="782"/>
    <n v="17"/>
    <n v="50"/>
    <n v="50"/>
    <n v="0"/>
    <n v="0"/>
    <n v="100"/>
    <s v="no"/>
    <s v="Sí"/>
    <n v="1"/>
    <s v="Sí"/>
    <n v="1"/>
    <s v="Sí"/>
    <n v="1"/>
    <s v="Sí"/>
    <n v="1"/>
    <s v="Sí"/>
    <n v="1"/>
    <s v="No"/>
    <n v="1"/>
    <s v="N.d."/>
    <s v="N.d."/>
    <s v="sí"/>
  </r>
  <r>
    <s v="Diciembre 15, 2009, hoy, intentar comunicarme con el propietario.   Octubre 13, 2009, hoy me comuniqué con Rosario Madrigal y me dijo que la persona que me puede seguir ayudanto tiene Dengue. Llamar después. Nos quedamos en el año de fundación. "/>
    <s v="Ya contestó"/>
    <s v="Quedaron ya actualizados los datos"/>
    <x v="1048"/>
    <n v="63"/>
    <n v="63"/>
    <s v="Casa del Libro"/>
    <s v="Casa del Libro, S.A. de C.V."/>
    <s v="Sucursal"/>
    <n v="2"/>
    <x v="1041"/>
    <s v="Centro"/>
    <s v="02169"/>
    <s v="Distrito Federal"/>
    <n v="9"/>
    <s v="Azcapotzalco"/>
    <s v="5352 9310"/>
    <s v="5352 9291"/>
    <s v="5352 9300"/>
    <s v="asanchez@casadelibro.com.mx / clazcapotzalco@casadelibro.com.mx"/>
    <s v="www.casadelibro.com.mx"/>
    <s v="Álvaro Sánchez Martínez"/>
    <s v="Gerente"/>
    <s v="María Inmaculada Gutiérrez Vega"/>
    <s v="Gerente general"/>
    <s v="Librería"/>
    <n v="1"/>
    <m/>
    <n v="0"/>
    <n v="1"/>
    <n v="1990"/>
    <n v="1990"/>
    <s v="General "/>
    <n v="1"/>
    <s v=""/>
    <s v=""/>
    <s v="No"/>
    <n v="0"/>
    <s v="Sí"/>
    <n v="1"/>
    <s v="No"/>
    <n v="2"/>
    <s v="Colofón, Iztaccíhuatl, Nirvana, Lumen, Aboitiz, Random House Mondadori y Planeta"/>
    <n v="400"/>
    <n v="83"/>
    <n v="20"/>
    <n v="503"/>
    <n v="19"/>
    <n v="50"/>
    <n v="50"/>
    <n v="0"/>
    <n v="0"/>
    <n v="100"/>
    <s v="Papelería"/>
    <s v="Sí"/>
    <n v="1"/>
    <s v="Sí"/>
    <n v="1"/>
    <s v="Sí"/>
    <n v="1"/>
    <s v="Sí"/>
    <n v="1"/>
    <s v="Sí"/>
    <n v="1"/>
    <s v="No"/>
    <n v="1"/>
    <s v="N.d."/>
    <s v="N.d."/>
    <s v="sí"/>
  </r>
  <r>
    <s v="Febrero 17, 2010. Janet me apoyó con la actualización me comentó que Alvira el la única persona que me puede ayudar con los datos que faltan, pero según, esta mujer viaja mucho. Noviembre 11, 2009, hoy, hablé con Janet y le dará el mensaje a Alvira para q"/>
    <s v="Ya contestó"/>
    <s v="Quedaron ya actualizados los datos"/>
    <x v="1049"/>
    <n v="63"/>
    <n v="63"/>
    <s v="Casa del Libro"/>
    <s v="Casa del Libro, S.A. de C.V."/>
    <s v="Sucursal"/>
    <n v="2"/>
    <x v="1042"/>
    <s v="Polanco"/>
    <n v="11580"/>
    <s v="Distrito Federal"/>
    <n v="9"/>
    <s v="Miguel Hidalgo"/>
    <s v="5255 3714"/>
    <s v="5255 3695"/>
    <s v="Pedir tono"/>
    <s v="rgonzalez@casadelibro.com.mx / clpolanco@hotmail.com"/>
    <s v="www.casadelibro.com.mx"/>
    <s v="Rocío González Hernández"/>
    <s v="Gerente"/>
    <s v="María Inmaculada Gutiérrez Vega"/>
    <s v="Gerente general"/>
    <s v="Librería"/>
    <n v="1"/>
    <m/>
    <n v="0"/>
    <n v="1"/>
    <n v="1998"/>
    <n v="1998"/>
    <s v="General "/>
    <n v="1"/>
    <s v=""/>
    <s v=""/>
    <s v="No"/>
    <n v="0"/>
    <s v="Sí"/>
    <n v="1"/>
    <s v="No"/>
    <n v="2"/>
    <s v="Colofón, Iztaccíhuatl, Nirvana, Lumen y Aboitiz"/>
    <n v="195"/>
    <n v="5"/>
    <n v="4"/>
    <n v="204"/>
    <n v="12"/>
    <n v="50"/>
    <n v="50"/>
    <n v="0"/>
    <n v="0"/>
    <n v="100"/>
    <s v="no"/>
    <s v="Sí"/>
    <n v="1"/>
    <s v="Sí"/>
    <n v="1"/>
    <s v="Sí"/>
    <n v="1"/>
    <s v="Sí"/>
    <n v="1"/>
    <s v="Sí"/>
    <n v="1"/>
    <s v="No"/>
    <n v="1"/>
    <s v="N.d."/>
    <s v="N.d."/>
    <s v="sí"/>
  </r>
  <r>
    <s v="O.k. Falta la facturación. Llamar el lunes 5 de octubre para hablar con la Lic. Isunza"/>
    <s v="Ya contestó"/>
    <s v="Quedaron ya actualizados los datos"/>
    <x v="1050"/>
    <n v="63"/>
    <n v="63"/>
    <s v="Casa del Libro"/>
    <s v="Casa del Libro, S.A. de C.V."/>
    <s v="Sucursal"/>
    <n v="2"/>
    <x v="1043"/>
    <s v="Pedregal de Carrasco"/>
    <s v="04700"/>
    <s v="Distrito Federal"/>
    <n v="9"/>
    <s v="Coyoacán"/>
    <s v="5528 6177"/>
    <s v="5528 7940"/>
    <s v="5528 7506"/>
    <s v="hgarcia@casadelibro.com.mx"/>
    <s v="www.casadelibro.com.mx"/>
    <s v="Honorio García Santana"/>
    <s v="Gerente"/>
    <s v="María Inmaculada Gutiérrez Vega"/>
    <s v="Gerente general"/>
    <s v="Librería"/>
    <n v="1"/>
    <m/>
    <n v="0"/>
    <n v="1"/>
    <n v="2000"/>
    <n v="2000"/>
    <s v="General "/>
    <n v="1"/>
    <s v=""/>
    <s v=""/>
    <s v="Centro Comercial Gran Sur"/>
    <n v="2"/>
    <s v="Sí"/>
    <n v="1"/>
    <s v="No"/>
    <n v="2"/>
    <s v="Colofón, Iztaccíhuatl, Nirvana, Lumen, Aboitiz, Planeta, Ediciones B y Océano"/>
    <n v="200"/>
    <n v="16"/>
    <n v="4"/>
    <n v="220"/>
    <n v="11"/>
    <n v="50"/>
    <n v="50"/>
    <n v="0"/>
    <n v="0"/>
    <n v="100"/>
    <s v="Audio-libros"/>
    <s v="Sí"/>
    <n v="1"/>
    <s v="Sí"/>
    <n v="1"/>
    <s v="Sí"/>
    <n v="1"/>
    <s v="Sí"/>
    <n v="1"/>
    <s v="Sí"/>
    <n v="1"/>
    <s v="No"/>
    <n v="1"/>
    <s v="N.d."/>
    <s v="N.d."/>
    <s v="sí"/>
  </r>
  <r>
    <s v="Enero 26, 2010. Llamé para solicitar los datos que faltan, pero no localice al propietario... Diciembre 7, hoy, solicité la actualización por e-mail y también por este medio recibí a medias la actualización.  Noviembre 24, hablé con Alba López y me pidió "/>
    <s v="Ya contestó"/>
    <s v="Quedaron ya actualizados los datos"/>
    <x v="1051"/>
    <n v="63"/>
    <n v="63"/>
    <s v="Casa del Libro"/>
    <s v="Casa del Libro, S.A. de C.V."/>
    <s v="Sucursal"/>
    <n v="2"/>
    <x v="1044"/>
    <s v="San Lorenzo"/>
    <n v="56190"/>
    <s v="México"/>
    <n v="15"/>
    <s v="Texcoco"/>
    <s v="01 595 931 3031"/>
    <s v="01 595 931 3038"/>
    <s v="-"/>
    <s v="Cdl.texcoco@hotmail.com"/>
    <s v="www.casadelibro.com.mx"/>
    <s v="Edith Noguera Hernández"/>
    <s v="Gerente"/>
    <s v="María Inmaculada Gutiérrez Vega"/>
    <s v="Gerente general"/>
    <s v="Librería"/>
    <n v="1"/>
    <m/>
    <n v="0"/>
    <n v="1"/>
    <n v="2009"/>
    <n v="2009"/>
    <s v="General"/>
    <n v="1"/>
    <m/>
    <m/>
    <s v="Plaza San Lorenzo"/>
    <n v="2"/>
    <s v="Sí"/>
    <n v="1"/>
    <s v="No"/>
    <n v="2"/>
    <s v="Colofón, Iztaccíhuatl, Nirvana, Lumen y Aboitiz"/>
    <n v="177"/>
    <n v="5"/>
    <n v="4"/>
    <n v="186"/>
    <n v="11"/>
    <n v="50"/>
    <n v="50"/>
    <n v="0"/>
    <n v="0"/>
    <n v="100"/>
    <s v="no"/>
    <s v="Sí"/>
    <n v="1"/>
    <s v="Sí"/>
    <n v="1"/>
    <s v="Sí"/>
    <n v="1"/>
    <s v="Sí"/>
    <n v="1"/>
    <s v="Sí"/>
    <n v="1"/>
    <s v="No"/>
    <n v="1"/>
    <s v="N.d."/>
    <s v="N.d."/>
    <s v="sí"/>
  </r>
  <r>
    <s v="Falta la facturación y los porcentajes. Solicitarlos por e-mail."/>
    <s v="Ya contestó"/>
    <s v="Quedaron ya actualizados los datos"/>
    <x v="1052"/>
    <n v="63"/>
    <n v="63"/>
    <s v="Casa del Libro"/>
    <s v="Casa del Libro, S.A. de C.V."/>
    <s v="Sucursal"/>
    <n v="2"/>
    <x v="1045"/>
    <s v="Exhacienda San Miguel"/>
    <n v="54700"/>
    <s v="México"/>
    <n v="15"/>
    <s v="Cuautitlán Izcalli"/>
    <s v="5817 3688"/>
    <s v="5393 2600"/>
    <s v="-"/>
    <s v="cfcizca@casadelibro.com.mx / cguzman@casadelibro.com.mx"/>
    <s v="www.casadelibro.com.mx"/>
    <s v="Cristian Guzmán Aranda"/>
    <s v="Gerente"/>
    <s v="María Inmaculada Gutiérrez Vega"/>
    <s v="Gerente general"/>
    <s v="Librería"/>
    <n v="1"/>
    <m/>
    <n v="0"/>
    <n v="1"/>
    <n v="2011"/>
    <n v="2011"/>
    <s v="General"/>
    <n v="1"/>
    <m/>
    <m/>
    <s v="Super Plaza Las Haciendas"/>
    <n v="2"/>
    <s v="Sí"/>
    <n v="1"/>
    <s v="No"/>
    <n v="2"/>
    <s v="Colofón, Iztaccíhuatl, Nirvana, Lumen y Aboitiz"/>
    <n v="290"/>
    <n v="10"/>
    <n v="4"/>
    <n v="304"/>
    <n v="12"/>
    <n v="50"/>
    <n v="50"/>
    <n v="0"/>
    <n v="0"/>
    <n v="100"/>
    <s v="no"/>
    <s v="Sí"/>
    <n v="1"/>
    <s v="Sí"/>
    <n v="1"/>
    <s v="Sí"/>
    <n v="1"/>
    <s v="Sí"/>
    <n v="1"/>
    <s v="Sí"/>
    <n v="1"/>
    <s v="No"/>
    <n v="1"/>
    <s v="N.d."/>
    <s v="N.d."/>
    <s v="sí"/>
  </r>
  <r>
    <m/>
    <s v="Ya contestó"/>
    <s v="Quedaron ya actualizados los datos"/>
    <x v="1053"/>
    <n v="63"/>
    <n v="63"/>
    <s v="Casa del Libro"/>
    <s v="Casa del Libro, S.A. de C.V."/>
    <s v="Sucursal"/>
    <n v="2"/>
    <x v="1046"/>
    <s v="Lindavista"/>
    <s v="07300"/>
    <s v="Distrito Federal"/>
    <n v="9"/>
    <s v="Gustavo A. Madero"/>
    <s v="5586 7544"/>
    <s v="5352 9300"/>
    <s v="-"/>
    <s v="javazquez@casadelibro.com.mx"/>
    <s v="www.casadelibro.com.mx"/>
    <s v="Antonio Vázquez Alba"/>
    <s v="Gerente"/>
    <s v="María Inmaculada Gutiérrez Vega"/>
    <s v="Gerente general"/>
    <s v="Librería"/>
    <n v="1"/>
    <m/>
    <n v="0"/>
    <n v="1"/>
    <n v="2011"/>
    <n v="2011"/>
    <s v="General"/>
    <n v="1"/>
    <m/>
    <m/>
    <s v="No"/>
    <n v="0"/>
    <s v="Sí"/>
    <n v="1"/>
    <s v="No"/>
    <n v="2"/>
    <s v="Colofón, Iztaccíhuatl, Nirvana, Lumen y Aboitiz"/>
    <n v="300"/>
    <n v="10"/>
    <n v="4"/>
    <n v="314"/>
    <n v="11"/>
    <n v="50"/>
    <n v="50"/>
    <n v="0"/>
    <n v="0"/>
    <n v="100"/>
    <s v="no"/>
    <s v="Sí"/>
    <n v="1"/>
    <s v="Sí"/>
    <n v="1"/>
    <s v="Sí"/>
    <n v="1"/>
    <s v="Sí"/>
    <n v="1"/>
    <s v="Sí"/>
    <n v="1"/>
    <s v="No"/>
    <n v="1"/>
    <s v="N.d."/>
    <s v="N.d."/>
    <s v="sí"/>
  </r>
  <r>
    <s v="Este señor es muy desconfiado, le dejé los datos de la Cámara... y según él me llamó, pero como era la hora de comida, el señor de seguridad no me pasó la llamada. Noviembre 24, 2009, le solicité por e-mail la información al señor J. de Jesús.  3:15 p.m.,"/>
    <s v="Ya contestó"/>
    <s v="Quedaron ya registrados los datos. 10 librerías. Ya contestó el 20 de septiembre, a las 6:44 p.m. Enviado el 13 de septiembre a las 5:38 p.m. Adriana Suárez, secretaria de Benito Taibo."/>
    <x v="1054"/>
    <n v="84"/>
    <n v="84"/>
    <s v="Librería Francisco Javier Clavijero"/>
    <s v="Instituto Nacional de Antropología e Historia"/>
    <s v="Matriz"/>
    <n v="1"/>
    <x v="1047"/>
    <s v="Roma"/>
    <s v="06700"/>
    <s v="Distrito Federal"/>
    <n v="9"/>
    <s v="Cuauhtémoc"/>
    <s v="4040 4300 ext. 415120"/>
    <s v="-"/>
    <s v="N.d."/>
    <s v="hugo_balbuena@inah.gob.mx / hilda_toledano@inah.gob.mx"/>
    <s v="www.inah.gob.mx"/>
    <s v="Hugo Balbuena Díaz / Hilda Toledano Espinosa"/>
    <s v="Encargado / Subdirectora de Control de Tiendas"/>
    <s v="Alfonso de María Campos"/>
    <s v="Director General"/>
    <s v="Cadena de consumos culturales"/>
    <n v="4"/>
    <m/>
    <n v="0"/>
    <n v="0"/>
    <n v="1998"/>
    <n v="1998"/>
    <s v="General con área de especialización"/>
    <n v="1"/>
    <s v="Paleontología, arqueología y prehistoria, antropología social, etnografía, costumbres y folklore, historia del mundo antiguo, historia de México, colecciones seriadas, fotografía, música, historia de la religión, otras religiones, lingüística"/>
    <m/>
    <s v="No"/>
    <n v="0"/>
    <s v="No"/>
    <n v="2"/>
    <s v="No"/>
    <n v="2"/>
    <s v="Nadie"/>
    <n v="95"/>
    <n v="16"/>
    <n v="1"/>
    <n v="112"/>
    <n v="2"/>
    <n v="85"/>
    <n v="0"/>
    <n v="15"/>
    <n v="0"/>
    <n v="100"/>
    <s v="Reproducciones de piezas arqueológicas, joyería y revistas"/>
    <s v="No"/>
    <n v="2"/>
    <s v="No"/>
    <n v="2"/>
    <s v="Sí"/>
    <n v="1"/>
    <s v="No"/>
    <n v="2"/>
    <s v="No"/>
    <n v="2"/>
    <s v="No"/>
    <n v="2"/>
    <n v="360000"/>
    <s v="Proyecto o empresa unipersonal"/>
    <s v="no"/>
  </r>
  <r>
    <s v="Hoy, febrero 16, 2010, me comuniqué con Miriam, pero me dijo que no puede ayudarme con la información… Hablar con la Supervisora.  Mt2: bodega, área administrativa, etc. "/>
    <s v="Ya contestó"/>
    <s v="Quedaron ya registrados los datos"/>
    <x v="1055"/>
    <n v="84"/>
    <m/>
    <s v="Tienda de la Galería de Historia, Caracol"/>
    <s v="Instituto Nacional de Antropología e Historia"/>
    <s v="Matriz"/>
    <n v="1"/>
    <x v="1048"/>
    <s v="Polanco"/>
    <n v="11560"/>
    <s v="Distrito Federal"/>
    <n v="9"/>
    <s v="Miguel Hidalgo"/>
    <s v="5286 07 00"/>
    <s v="-"/>
    <s v="-"/>
    <s v="cmaribel_2010@hotmail.com"/>
    <m/>
    <s v="Hilda Toledano Espinosa"/>
    <s v="Subdirectora de Control de Tiendas"/>
    <s v="Alfonso de María Campos"/>
    <s v="Director General"/>
    <s v="Cadena de consumos culturales"/>
    <n v="4"/>
    <m/>
    <n v="0"/>
    <n v="0"/>
    <n v="2003"/>
    <n v="2003"/>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s, zonas arqueológicas, casas de cultura"/>
    <m/>
    <s v="No"/>
    <n v="2"/>
    <s v="No"/>
    <n v="2"/>
    <s v="Nadie"/>
    <n v="1"/>
    <n v="3"/>
    <n v="1"/>
    <n v="5"/>
    <n v="1"/>
    <n v="10"/>
    <n v="0"/>
    <n v="90"/>
    <n v="0"/>
    <n v="100"/>
    <s v="Revistas, postales, llaveros, miniguías, lápices, plumas, playeras y joyería"/>
    <s v="No"/>
    <n v="2"/>
    <s v="No"/>
    <n v="2"/>
    <s v="Sí"/>
    <n v="1"/>
    <s v="No"/>
    <n v="2"/>
    <s v="No"/>
    <n v="2"/>
    <s v="No"/>
    <n v="2"/>
    <s v="N.d."/>
    <s v="N.d."/>
    <s v="no"/>
  </r>
  <r>
    <s v="Falta saber el nombre del responsable y/o director general, etc., y la facturación anual. En la casa matriz tal vez me puedan decir estos datos."/>
    <s v="Ya contestó"/>
    <s v="Quedaron ya registrados los datos. Sí vende libros."/>
    <x v="1056"/>
    <n v="84"/>
    <m/>
    <s v="Tienda del Museo Nacional de Historia, Castillo de Chapultepec"/>
    <s v="Instituto Nacional de Antropología e Historia"/>
    <s v="Matriz"/>
    <n v="1"/>
    <x v="1048"/>
    <s v="Polanco"/>
    <n v="11560"/>
    <s v="Distrito Federal"/>
    <n v="9"/>
    <s v="Miguel Hidalgo"/>
    <s v="5211 5448"/>
    <s v="-"/>
    <s v="-"/>
    <s v="patricya_ramirez@hotmail.com / hilda_toledano@inah.gob.mx"/>
    <m/>
    <s v="Patricia Ramírez / Hilda Toledano Espinosa"/>
    <s v="Responsable / Subdirectora de Control de Tiendas"/>
    <s v="Alfonso de María Campos"/>
    <s v="Director General"/>
    <s v="Cadena de consumos culturales"/>
    <n v="4"/>
    <m/>
    <n v="0"/>
    <n v="0"/>
    <n v="1999"/>
    <n v="1999"/>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s, zonas arqueológicas, casas de cultura"/>
    <m/>
    <s v="No"/>
    <n v="2"/>
    <s v="No"/>
    <n v="2"/>
    <s v="Nadie"/>
    <n v="10"/>
    <n v="7.35"/>
    <n v="11.23"/>
    <n v="28.58"/>
    <n v="4"/>
    <n v="25"/>
    <n v="0"/>
    <n v="75"/>
    <n v="0"/>
    <n v="100"/>
    <s v="Revistas y souvenirs "/>
    <s v="No"/>
    <n v="2"/>
    <s v="No"/>
    <n v="2"/>
    <s v="Sí"/>
    <n v="1"/>
    <s v="No"/>
    <n v="2"/>
    <s v="No"/>
    <n v="2"/>
    <s v="No"/>
    <n v="2"/>
    <s v="N.d."/>
    <s v="N.d."/>
    <s v="no"/>
  </r>
  <r>
    <s v="03:00:00 p.m. octubre 13, 2009. Volver a marcar porque Mónica no supo decirme los mt2, porcentajes ni facturación."/>
    <s v="Ya contestó"/>
    <s v="Quedaron ya registrados los datos"/>
    <x v="1057"/>
    <n v="84"/>
    <m/>
    <s v="Tienda de la Zona Arqueológica de Teotihuacan"/>
    <s v="Instituto Nacional de Antropología e Historia"/>
    <s v="Matriz"/>
    <n v="1"/>
    <x v="1049"/>
    <m/>
    <n v="22600"/>
    <s v="México"/>
    <m/>
    <s v="San Juan Teotihuacan"/>
    <s v="044 55 3450 0653"/>
    <s v="-"/>
    <s v="-"/>
    <s v="marthaglm@hotmail.com / hilda_toledano@inah.gob.mx"/>
    <m/>
    <s v="Hilda Toledano Espinosa"/>
    <s v="Subdirectora de Control de Tiendas"/>
    <s v="Alfonso de María Campos"/>
    <s v="Director General"/>
    <s v="Cadena de consumos culturales"/>
    <n v="4"/>
    <m/>
    <n v="0"/>
    <n v="0"/>
    <n v="1999"/>
    <n v="1999"/>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s, zonas arqueológicas, casas de cultura"/>
    <m/>
    <s v="No"/>
    <n v="2"/>
    <s v="No"/>
    <n v="2"/>
    <s v="Nadie"/>
    <n v="45"/>
    <n v="36"/>
    <n v="26"/>
    <n v="107"/>
    <n v="2"/>
    <n v="40"/>
    <n v="0"/>
    <n v="60"/>
    <n v="0"/>
    <n v="100"/>
    <s v="Revistas"/>
    <s v="No"/>
    <n v="2"/>
    <s v="No"/>
    <n v="2"/>
    <s v="Sí"/>
    <n v="1"/>
    <s v="No"/>
    <n v="2"/>
    <s v="No"/>
    <n v="2"/>
    <s v="No"/>
    <n v="2"/>
    <s v="N.d."/>
    <s v="N.d."/>
    <s v="no"/>
  </r>
  <r>
    <s v="El señor Elías, me dijo qué el dato de la facturación lo tiene el C.P.  Se cambiraron de domicilio."/>
    <s v="Ya contestó"/>
    <s v="Quedaron ya registrados los datos. Sí venden libros."/>
    <x v="1058"/>
    <n v="84"/>
    <m/>
    <s v="Tienda del Museo de Guadalupe Zacatecas"/>
    <s v="Instituto Nacional de Antropología e Historia"/>
    <s v="Matriz"/>
    <n v="1"/>
    <x v="1050"/>
    <s v="Centro"/>
    <n v="98600"/>
    <s v="Zacatecas"/>
    <m/>
    <s v="Guadalupe"/>
    <s v="01 492 923 2089 ext. 180"/>
    <s v="-"/>
    <s v="-"/>
    <s v="expendiomge@yahoo.com.mx"/>
    <m/>
    <s v="Catarino Rosales Montalvo / Hilda Toledano Espinosa"/>
    <s v="Responsable / Subdirectora de Control de Tiendas"/>
    <s v="Alfonso de María Campos"/>
    <s v="Director General"/>
    <s v="Cadena de consumos culturales"/>
    <n v="4"/>
    <m/>
    <n v="0"/>
    <n v="0"/>
    <n v="2002"/>
    <n v="2002"/>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 Regional Guadalupe Zacatecas"/>
    <m/>
    <s v="No"/>
    <n v="2"/>
    <s v="No"/>
    <n v="2"/>
    <s v="Nadie"/>
    <n v="3"/>
    <n v="0"/>
    <n v="1"/>
    <n v="4"/>
    <n v="1"/>
    <n v="30"/>
    <n v="0"/>
    <n v="70"/>
    <n v="0"/>
    <n v="100"/>
    <s v="Revistas"/>
    <s v="No"/>
    <n v="2"/>
    <s v="No"/>
    <n v="2"/>
    <s v="Sí"/>
    <n v="1"/>
    <s v="No"/>
    <n v="2"/>
    <s v="No"/>
    <n v="2"/>
    <s v="No"/>
    <n v="2"/>
    <s v="N.d."/>
    <s v="N.d."/>
    <s v="no"/>
  </r>
  <r>
    <s v="Falta la facturación y los porcentajes. Comunicarme el lunes 5 de octubre de 11:00 a 15:00 hrs. Y hablar con la coordinadora. "/>
    <s v="Ya contestó"/>
    <s v="Quedaron ya registrados los datos"/>
    <x v="1059"/>
    <n v="84"/>
    <m/>
    <s v="Tienda del Museo Nacional de las Culturas"/>
    <s v="Instituto Nacional de Antropología e Historia"/>
    <s v="Matriz"/>
    <n v="1"/>
    <x v="1051"/>
    <s v="Centro"/>
    <s v="06060"/>
    <s v="Distrito Federal"/>
    <n v="9"/>
    <s v="Cuauhtémoc"/>
    <s v="5542 0165 "/>
    <s v="5542 0187"/>
    <s v="-"/>
    <s v="bel_1222@hotmail.com / hilda_toledano@inah.gob.mx"/>
    <m/>
    <s v="Hilda Toledano Espinosa"/>
    <s v="Subdirectora de Control de Tiendas"/>
    <s v="Alfonso de María Campos"/>
    <s v="Director General"/>
    <s v="Cadena de consumos culturales"/>
    <n v="4"/>
    <m/>
    <n v="0"/>
    <n v="0"/>
    <n v="2010"/>
    <d v="2010-10-01T00:00:00"/>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s, zonas arqueológicas, casas de cultura"/>
    <m/>
    <s v="No"/>
    <n v="2"/>
    <s v="No"/>
    <n v="2"/>
    <s v="Nadie"/>
    <n v="5"/>
    <n v="7.2"/>
    <n v="1"/>
    <n v="13.2"/>
    <n v="1"/>
    <n v="20"/>
    <n v="0"/>
    <n v="80"/>
    <n v="0"/>
    <n v="100"/>
    <s v="Revistas"/>
    <s v="No"/>
    <n v="2"/>
    <s v="No"/>
    <n v="2"/>
    <s v="Sí"/>
    <n v="1"/>
    <s v="No"/>
    <n v="2"/>
    <s v="No"/>
    <n v="2"/>
    <s v="No"/>
    <n v="2"/>
    <s v="N.d."/>
    <s v="N.d."/>
    <s v="no"/>
  </r>
  <r>
    <s v="Marzo 2, 2010, he llamado en varias ocasiones, pero no he podido contactar a la propietaria. Enero 25, 2010. El día de hoy, llamé. Miriam Torres, tomó el recado...  de 12:00 a 14:00 hrs., 25 de noviembre, 2009. Hoy intentar comunicarme con el C.P. Gonzalo"/>
    <s v="Ya contestó"/>
    <s v="Quedaron ya registrados los datos"/>
    <x v="1060"/>
    <n v="84"/>
    <m/>
    <s v="Tienda del Museo Regional de Querétaro"/>
    <s v="Instituto Nacional de Antropología e Historia"/>
    <s v="Matriz"/>
    <n v="1"/>
    <x v="1052"/>
    <s v="Centro"/>
    <n v="76000"/>
    <s v="Querétaro"/>
    <m/>
    <s v="Querétaro"/>
    <s v="01 44 2124 88 8"/>
    <s v="01 44 21242031"/>
    <s v="-"/>
    <s v="tiendaqueretaro@hotmail.com / hilda_toledano@inah.gob.mx"/>
    <m/>
    <s v="Hilda Toledano Espinosa"/>
    <s v="Subdirectora de Control de Tiendas"/>
    <s v="Alfonso de María Campos"/>
    <s v="Director General"/>
    <s v="Cadena de consumos culturales"/>
    <n v="4"/>
    <m/>
    <n v="0"/>
    <n v="0"/>
    <n v="2004"/>
    <n v="2004"/>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s, zonas arqueológicas, casas de cultura"/>
    <m/>
    <s v="No"/>
    <n v="2"/>
    <s v="No"/>
    <n v="2"/>
    <s v="Nadie"/>
    <n v="7"/>
    <n v="15.37"/>
    <n v="1"/>
    <n v="23.369999999999997"/>
    <n v="1"/>
    <n v="25"/>
    <n v="0"/>
    <n v="75"/>
    <n v="0"/>
    <n v="100"/>
    <s v="Revistas"/>
    <s v="No"/>
    <n v="2"/>
    <s v="No"/>
    <n v="2"/>
    <s v="Sí"/>
    <n v="1"/>
    <s v="No"/>
    <n v="2"/>
    <s v="No"/>
    <n v="2"/>
    <s v="No"/>
    <n v="2"/>
    <s v="N.d."/>
    <s v="N.d."/>
    <s v="no"/>
  </r>
  <r>
    <s v="O.k. Toda… El señor Luis Miguel me comentó que en este año, 2009, adquirió esta librería."/>
    <s v="Ya contestó"/>
    <s v="Quedaron ya registrados los datos. Sí venden libros."/>
    <x v="1061"/>
    <n v="84"/>
    <m/>
    <s v="Tienda del Templo Mayor"/>
    <s v="Instituto Nacional de Antropología e Historia"/>
    <s v="Matriz"/>
    <n v="1"/>
    <x v="1053"/>
    <s v="Centro"/>
    <s v="06060"/>
    <s v="Distrito Federal"/>
    <n v="9"/>
    <s v="Cuauhtémoc"/>
    <s v="5491 0174"/>
    <s v="-"/>
    <s v="-"/>
    <s v="radilau@yahoo.com.mx / hilda_toledano@inah.gob.mx"/>
    <m/>
    <s v="Laura Inés Razo Valdez / Hilda Toledano Espinosa"/>
    <s v="Subdirectora de Control de Tiendas"/>
    <s v="Alfonso de María Campos"/>
    <s v="Director General"/>
    <s v="Cadena de consumos culturales"/>
    <n v="4"/>
    <m/>
    <n v="0"/>
    <n v="0"/>
    <n v="2003"/>
    <n v="2003"/>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 Templo Mayor"/>
    <m/>
    <s v="No"/>
    <n v="2"/>
    <s v="No"/>
    <n v="2"/>
    <s v="Nadie"/>
    <n v="1"/>
    <n v="10"/>
    <n v="1"/>
    <n v="2"/>
    <n v="2"/>
    <n v="10"/>
    <n v="0"/>
    <n v="90"/>
    <n v="0"/>
    <n v="100"/>
    <s v="Revistas, reproducciones y souvenirs"/>
    <s v="No"/>
    <n v="2"/>
    <s v="No"/>
    <n v="2"/>
    <s v="Sí"/>
    <n v="1"/>
    <s v="No"/>
    <n v="2"/>
    <s v="No"/>
    <n v="2"/>
    <s v="No"/>
    <n v="2"/>
    <s v="N.d."/>
    <s v="N.d."/>
    <s v="no"/>
  </r>
  <r>
    <s v="Grosera"/>
    <s v="Ya contestó"/>
    <s v="Quedaron ya registrados los datos"/>
    <x v="1062"/>
    <n v="84"/>
    <m/>
    <s v="Tienda Temporal del Museo Nacional de Antropología"/>
    <s v="Instituto Nacional de Antropología e Historia"/>
    <s v="Matriz"/>
    <n v="1"/>
    <x v="1054"/>
    <s v="Centro"/>
    <n v="11560"/>
    <s v="Distrito Federal"/>
    <n v="9"/>
    <s v="Miguel Hidalgo"/>
    <s v="5211 1002"/>
    <s v="5211 4407"/>
    <s v="-"/>
    <s v="tiendaaeropuerto@yahoo.com.mx / hilda_toledano@inah.gob.mx"/>
    <m/>
    <s v="Hilda Toledano Espinosa"/>
    <s v="Subdirectora de Control de Tiendas"/>
    <s v="Alfonso de María Campos"/>
    <s v="Director General"/>
    <s v="Cadena de consumos culturales"/>
    <n v="4"/>
    <m/>
    <n v="0"/>
    <n v="0"/>
    <n v="1995"/>
    <n v="1995"/>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s, zonas arqueológicas, casas de cultura"/>
    <m/>
    <s v="No"/>
    <n v="2"/>
    <s v="No"/>
    <n v="2"/>
    <s v="Nadie"/>
    <n v="2"/>
    <n v="10"/>
    <n v="1"/>
    <n v="13"/>
    <n v="2"/>
    <n v="35"/>
    <n v="0"/>
    <n v="65"/>
    <n v="0"/>
    <n v="100"/>
    <s v="Revistas"/>
    <s v="No"/>
    <n v="2"/>
    <s v="No"/>
    <n v="2"/>
    <s v="Sí"/>
    <n v="1"/>
    <s v="No"/>
    <n v="2"/>
    <s v="No"/>
    <n v="2"/>
    <s v="No"/>
    <n v="2"/>
    <s v="N.d."/>
    <s v="N.d."/>
    <s v="no"/>
  </r>
  <r>
    <s v="Nos quedamos en la contabilidad. Me dijeron que ya eran muchas preguntas…"/>
    <s v="Ya contestó"/>
    <s v="Quedaron ya registrados los datos"/>
    <x v="1063"/>
    <n v="84"/>
    <m/>
    <s v="Tienda del Museo Regional de Guadalajara"/>
    <s v="Instituto Nacional de Antropología e Historia"/>
    <s v="Matriz"/>
    <n v="1"/>
    <x v="1055"/>
    <s v="Sector Hidalgo"/>
    <n v="94410"/>
    <s v="Jalisco"/>
    <m/>
    <s v="Guadalajara"/>
    <s v="01 33 3613 2703"/>
    <s v="-"/>
    <s v="-"/>
    <s v="tienda.inah.gdl@hotmail.com / hilda_toledano@inah.gob.mx"/>
    <m/>
    <s v="Hilda Toledano Espinosa"/>
    <s v="Subdirectora de Control de Tiendas"/>
    <s v="Alfonso de María Campos"/>
    <s v="Director General"/>
    <s v="Cadena de consumos culturales"/>
    <n v="4"/>
    <m/>
    <n v="0"/>
    <n v="0"/>
    <n v="2003"/>
    <n v="2003"/>
    <s v="General con área de especialización"/>
    <m/>
    <s v="Paleontología, arqueología y prehistoria, antropología social, etnografía, costumbres y folklore, historia del mundo antiguo, historia de México, colecciones seriadas, fotografía, música, historia de la religión, otras religiones, lingüística"/>
    <m/>
    <s v="Museos, zonas arqueológicas, casas de cultura"/>
    <m/>
    <s v="No"/>
    <n v="2"/>
    <s v="No"/>
    <n v="2"/>
    <s v="Nadie"/>
    <n v="6"/>
    <n v="0"/>
    <n v="1"/>
    <n v="7"/>
    <n v="1"/>
    <n v="15"/>
    <n v="0"/>
    <n v="85"/>
    <n v="0"/>
    <n v="100"/>
    <s v="Revistas"/>
    <s v="No"/>
    <n v="2"/>
    <s v="No"/>
    <n v="2"/>
    <s v="Sí"/>
    <n v="1"/>
    <s v="No"/>
    <n v="2"/>
    <s v="No"/>
    <n v="2"/>
    <s v="No"/>
    <n v="2"/>
    <s v="N.d."/>
    <s v="N.d."/>
    <s v="no"/>
  </r>
  <r>
    <s v="Noviembre 24, 2009, hoy al señor Humberto le solicité por e-mail la facturación.   Entre las 10:00 y las 14:00 hrs., intentar comunicarme con el señor Humberto…Me comentaron que en esta sucursal casi no venden libros."/>
    <s v="Ya contestó"/>
    <s v="Quedaron ya registrados los datos. Hacen falta los mt2. Ya contestó el 10 de noviembre a las 13:33 hrs. Reenviado el 19 de octubre a las 11:58 hrs. Por teléfono, confirmación de recibido. Nadine Aparicio Álamo, hoy, 23 de agosto a las 14:53 hrs., hablé con Nadine y quedó de enviarme la encuesta en el transcurso de la siguiente semana."/>
    <x v="1064"/>
    <n v="93"/>
    <n v="93"/>
    <s v="Centro Cultural Alpha y Omega"/>
    <s v="Erika Judith Aparicio Álamo"/>
    <s v="Matriz"/>
    <n v="1"/>
    <x v="1056"/>
    <s v="San Rafael"/>
    <s v="06470"/>
    <s v="Distrito Federal"/>
    <n v="9"/>
    <s v="Cuauhtémoc"/>
    <s v="5535 9573"/>
    <s v="-"/>
    <s v="5535 9570"/>
    <s v="ccalphayomega@gmail.com"/>
    <s v="N.d."/>
    <s v="Nadyne Aparicio Álamo"/>
    <s v="Encargada Comercial"/>
    <s v="Valentina Álamo Corona"/>
    <s v="Director general"/>
    <s v="Librería"/>
    <n v="1"/>
    <m/>
    <n v="0"/>
    <n v="0"/>
    <n v="1992"/>
    <n v="1992"/>
    <s v="Especializada"/>
    <n v="3"/>
    <s v="Esoterismo"/>
    <s v="Esoterismo"/>
    <s v="No"/>
    <n v="0"/>
    <s v="Sí"/>
    <n v="1"/>
    <s v="No"/>
    <n v="2"/>
    <s v="Fossati, Tique, Amega, De Vecchi"/>
    <n v="92"/>
    <n v="30"/>
    <n v="20"/>
    <n v="142"/>
    <n v="3"/>
    <n v="98"/>
    <n v="0"/>
    <n v="2"/>
    <n v="0"/>
    <n v="100"/>
    <s v="Revistas, artículos esotéricos: péndulos, pirámides, cuarzos. Envíos foráneos"/>
    <s v="Sí"/>
    <n v="2"/>
    <s v="No"/>
    <n v="2"/>
    <s v="No"/>
    <n v="2"/>
    <s v="No"/>
    <n v="2"/>
    <s v="No"/>
    <n v="2"/>
    <s v="No"/>
    <n v="2"/>
    <n v="500000"/>
    <s v="Proyecto o empresa unipersonal"/>
    <s v="no"/>
  </r>
  <r>
    <s v="Noviembre 24, 2009, hoy al señor Humberto le solicité por e-mail la facturación.   Entre las 10:00 y las 14:00 hrs., intentar comunicarme con el señor Humberto…"/>
    <s v="Ya contestó"/>
    <s v="Quedaron registrados los datos. Ya contestó el 9 de noviembre a las 3:36 p.m. Reenviado el 8 de noviembre a las 11:25 hrs. El 22, 13 y 6 de septiembre, llamé, pero los números telefónicas están fuera de servicio. A partir de las 9 de la mañana, volver a llamar para contactar a la secretaria de… El primer número de teléfono esta fuera de servicio. Enviado el 17 de agosto, a las 11:32 a.m."/>
    <x v="1065"/>
    <n v="95"/>
    <n v="95"/>
    <s v="Librería y Papelería Barataria"/>
    <s v="Mary Juana Jerónimo Millán"/>
    <s v="Matriz"/>
    <n v="1"/>
    <x v="1057"/>
    <s v="Guerrero"/>
    <s v="06300"/>
    <s v="Distrito Federal"/>
    <n v="9"/>
    <s v="Cuauhtémoc"/>
    <s v="5521 5744"/>
    <s v="5521 5002"/>
    <s v="5521 5002"/>
    <s v="mjeroni@yahoo.com"/>
    <s v="N.d."/>
    <s v="Ana María Maqueo"/>
    <s v="Encargada"/>
    <s v="Mary Juana Jerónimo Millán"/>
    <s v="Director general"/>
    <s v="Librería-papelería"/>
    <n v="3"/>
    <m/>
    <n v="0"/>
    <n v="0"/>
    <n v="1982"/>
    <n v="1982"/>
    <s v="General"/>
    <n v="3"/>
    <s v="Texto"/>
    <s v="Texto"/>
    <s v="No"/>
    <n v="0"/>
    <s v="No"/>
    <n v="2"/>
    <s v="No"/>
    <n v="2"/>
    <s v="Nadie"/>
    <n v="120"/>
    <n v="120"/>
    <n v="5"/>
    <n v="245"/>
    <n v="4"/>
    <n v="70"/>
    <n v="10"/>
    <n v="20"/>
    <n v="0"/>
    <n v="100"/>
    <s v="Papelería y servicio de internet"/>
    <s v="Sí"/>
    <n v="1"/>
    <s v="Sí"/>
    <n v="1"/>
    <s v="Sí"/>
    <n v="1"/>
    <s v="No"/>
    <n v="2"/>
    <s v="No"/>
    <n v="2"/>
    <s v="No"/>
    <n v="2"/>
    <n v="800000"/>
    <s v="Proyecto o empresa unipersonal"/>
    <s v="no"/>
  </r>
  <r>
    <s v="El 9 de noviembre, 2009. Alrededor de las 10:30 a.m., comunicarme con la señora Martína Ríos para que me diga los porcentajes y la facturación."/>
    <s v="Ya contestó"/>
    <s v="Quedaron ya registrados los datos. Ya contestó el cuestionario el 30 de agosto, a las 4:44 p.m. Confirmación de recibido y Reenviado el 30 de agosto, a las 12:30 p.m. Enviado el 16 de agosto, a las 4:56 p.m. "/>
    <x v="1066"/>
    <n v="97"/>
    <n v="97"/>
    <s v="Librería La Jornada"/>
    <s v="Demos Desarrollo de Medios, S.A. de C.V. "/>
    <s v="Matriz"/>
    <n v="1"/>
    <x v="1058"/>
    <s v="Santa Cruz Atoyac"/>
    <s v="03310"/>
    <s v="Distrito Federal"/>
    <n v="9"/>
    <s v="Benito Juárez"/>
    <s v="9183 0300"/>
    <s v="9183 0400"/>
    <s v="9183 0317"/>
    <s v="mcordova@jornada.com.mx / libreria@jornada.com.mx"/>
    <s v="www.libreria.jornada.com.mx/"/>
    <s v="Mario Cordova Delgado"/>
    <s v="Responsable de librería, ferias de libros y distribución"/>
    <s v="Carmen Lira Saade"/>
    <s v="Directora general"/>
    <s v="Editorial"/>
    <n v="2"/>
    <s v="General"/>
    <n v="1"/>
    <n v="0"/>
    <n v="1998"/>
    <n v="1998"/>
    <s v="General con área de especialización"/>
    <n v="3"/>
    <s v="comunicación, medios, política"/>
    <s v="Comunicación, Medios, Política"/>
    <s v="No"/>
    <n v="0"/>
    <s v="Sí"/>
    <n v="1"/>
    <s v="No"/>
    <n v="2"/>
    <s v="Planeta/ Mondadori(Grijalbo), Cien Fuentes y Asociados,  Sexto Piso, Dsitubuidora Azteca, Alejandría"/>
    <n v="150"/>
    <n v="30"/>
    <n v="20"/>
    <n v="200"/>
    <n v="3"/>
    <n v="70"/>
    <n v="0"/>
    <n v="27"/>
    <n v="3"/>
    <n v="100"/>
    <s v="Revistas. Venta de periódicos atrasados"/>
    <s v="No"/>
    <n v="2"/>
    <s v="No"/>
    <n v="2"/>
    <s v="No"/>
    <n v="2"/>
    <s v="No"/>
    <n v="2"/>
    <s v="Sí"/>
    <n v="1"/>
    <s v="Sí"/>
    <n v="1"/>
    <n v="1000000"/>
    <s v="Micro"/>
    <s v="no"/>
  </r>
  <r>
    <s v="17:00 hrs., diciembre 7, 2009, hoy,  llamar para contactar al Lic. José Antonio, porque faltan datos, como: libros importados, mt2, facturación y porcentajes."/>
    <s v="Ya contestó"/>
    <s v="Quedaron ya registrados los datos. Contestó el viernes, 20 de abril, a las 5:48 p.m. Terminada. Reenviado el 17 de abril de 2012 a las 12:08 hrs., hoy, hablé con el señor Eduardo y me comentó que ya abrieron otra sucursal.  Reenviado el 18 de octubre a las 14:36 hrs. El 31 de agosto, a las 14:23 hrs., hablé con Guadalupe Rangel y me dijo que a las 15:30 hrs., del día de hoy, volviera a llamar para preguntarle directamente al señor Eduardo.  Enviado el 16 de agosto, a las 5:44 p.m. "/>
    <x v="1067"/>
    <n v="120"/>
    <n v="120"/>
    <s v="Librería Ochoa"/>
    <s v="Eduardo Ochoa Pérez"/>
    <s v="Matriz"/>
    <n v="1"/>
    <x v="1059"/>
    <s v="Centro"/>
    <n v="78000"/>
    <s v="San Luis Potosí"/>
    <n v="24"/>
    <s v="San Luis Potosí"/>
    <s v="01 444 812 4709"/>
    <s v="01 444 814 7853"/>
    <s v="01 444 814 7853"/>
    <s v="libreriaochoa@hotmail.com"/>
    <s v="N.d."/>
    <s v="Silvana Esquivel"/>
    <s v="Encargada"/>
    <s v="Eduardo Ochoa Pérez"/>
    <s v="Propietario"/>
    <s v="Librería"/>
    <n v="1"/>
    <m/>
    <n v="0"/>
    <n v="0"/>
    <n v="1985"/>
    <n v="1985"/>
    <s v="General "/>
    <n v="1"/>
    <s v=""/>
    <s v=""/>
    <s v="No"/>
    <n v="0"/>
    <s v="No"/>
    <n v="2"/>
    <s v="No"/>
    <n v="2"/>
    <s v="Nadie"/>
    <n v="300"/>
    <n v="24"/>
    <n v="28"/>
    <n v="352"/>
    <n v="4"/>
    <n v="75"/>
    <n v="20"/>
    <n v="0"/>
    <n v="5"/>
    <n v="100"/>
    <s v="Talleres, conferencias, marionetas, payasos y viajes"/>
    <s v="Sí"/>
    <n v="1"/>
    <s v="Sí"/>
    <n v="1"/>
    <s v="Sí"/>
    <n v="1"/>
    <s v="No"/>
    <n v="2"/>
    <s v="No"/>
    <n v="2"/>
    <s v="No"/>
    <n v="2"/>
    <n v="2000000"/>
    <s v="Micro"/>
    <s v="sí"/>
  </r>
  <r>
    <s v="Hoy, 11 de noviembre, al señor José Luis le solicité por e-mail los porcentajes."/>
    <s v="Ya contestó"/>
    <s v="Quedaron registrados los datos. Contestó el viernes, 20 de abril, a las 5:48 p.m. "/>
    <x v="1068"/>
    <n v="120"/>
    <n v="120"/>
    <s v="Librería Allende"/>
    <s v="Eduardo Ochoa Pérez"/>
    <s v="Sucursal"/>
    <n v="2"/>
    <x v="1060"/>
    <s v="Centro"/>
    <n v="78000"/>
    <s v="San Luis Potosí"/>
    <n v="24"/>
    <s v="San Luis Potosí"/>
    <s v="01 444 810 0638"/>
    <s v="-"/>
    <s v="-"/>
    <s v="libreriaallende@hotmail.com"/>
    <s v="N.d."/>
    <s v="Eduardo Ochoa Pérez"/>
    <s v="Propietario"/>
    <s v="Eduardo Ochoa Pérez"/>
    <s v="Propietario"/>
    <s v="Librería"/>
    <n v="1"/>
    <m/>
    <n v="0"/>
    <n v="0"/>
    <n v="2010"/>
    <n v="2010"/>
    <s v="General"/>
    <n v="1"/>
    <m/>
    <m/>
    <s v="No"/>
    <n v="0"/>
    <s v="No"/>
    <n v="2"/>
    <s v="No"/>
    <n v="2"/>
    <s v="Nadie"/>
    <n v="68"/>
    <n v="6"/>
    <n v="1"/>
    <n v="75"/>
    <n v="4"/>
    <n v="80"/>
    <n v="20"/>
    <n v="0"/>
    <n v="0"/>
    <n v="100"/>
    <s v="no"/>
    <s v="No"/>
    <n v="2"/>
    <s v="Sí"/>
    <n v="1"/>
    <s v="Sí"/>
    <n v="1"/>
    <s v="No"/>
    <n v="2"/>
    <s v="No"/>
    <n v="2"/>
    <s v="No"/>
    <n v="2"/>
    <s v="N.d."/>
    <s v="N.d."/>
    <s v="no"/>
  </r>
  <r>
    <s v="Hoy, 11 de noviembre, al señor José Luis le solicité por e-mail los porcentajes."/>
    <s v="Ya contestó"/>
    <s v="Quedaron registrados los datos. Ya contestó el 3 de noviembre a las 13:02 hrs. Confirmación de recibido el 1 de noviembre… Reenviado el 1 de noviembre a las 4:54 p.m. Reenviado el 17 de agosto, a las 5:19 p.m. Sra. Martínez."/>
    <x v="1069"/>
    <n v="124"/>
    <n v="124"/>
    <s v="Librería Médica Conin"/>
    <s v="Librería Médica Conin"/>
    <s v="Matriz"/>
    <n v="1"/>
    <x v="1061"/>
    <s v="Centro"/>
    <n v="76000"/>
    <s v="Querétaro"/>
    <n v="22"/>
    <s v="Querétaro"/>
    <s v="01 442 295 2170"/>
    <m/>
    <s v="01 442 215 3517"/>
    <s v="ventas@libreriamedicaconin.com / edmart@ciateq.net.mx"/>
    <s v="N.d."/>
    <s v="Mayra Eugenia Mata Luna"/>
    <s v="Empleada de mostrador"/>
    <s v="María Martínez Martínez"/>
    <s v="Propietaria"/>
    <s v="Librería"/>
    <n v="1"/>
    <m/>
    <n v="0"/>
    <n v="0"/>
    <n v="1986"/>
    <n v="1986"/>
    <s v="Especializada"/>
    <n v="3"/>
    <s v="Médicos"/>
    <s v="Medicina"/>
    <s v="No"/>
    <n v="0"/>
    <s v="Sí"/>
    <n v="1"/>
    <s v="Sí"/>
    <n v="2"/>
    <s v="Masson, McGraw-Hill, El Manual Moderno y Médica Panamericana"/>
    <n v="10"/>
    <n v="0"/>
    <n v="5"/>
    <n v="15"/>
    <n v="2"/>
    <n v="90"/>
    <n v="0"/>
    <n v="10"/>
    <n v="0"/>
    <n v="100"/>
    <s v="Revistas y modelos anatómicos"/>
    <s v="Sí"/>
    <n v="1"/>
    <s v="Sí"/>
    <n v="1"/>
    <s v="Sí"/>
    <n v="1"/>
    <s v="No"/>
    <n v="2"/>
    <s v="No"/>
    <n v="2"/>
    <s v="No"/>
    <n v="2"/>
    <s v="N.d."/>
    <s v="N.d."/>
    <s v="no"/>
  </r>
  <r>
    <s v="Marzo 1, 2010, hoy, hablé con Henry, y me ayudó con la actualización, pero paramos porque estaba con unos estudiantes. Los demás datos se los solicité por e-mail.  Faltan datos, a partir de Hoy, 15 de septiembre solicité la información por e-mail. "/>
    <s v="Ya contestó"/>
    <s v="Quedaron ya registrados los datos. Ya contestó el jueves 8 de septiembre de 2011, a las 10:11 a.m. Reenviado el 24 de agosto, a las 5:28 p.m., porque hablé con Leonor Cortés y me comentó qué, según  no habían recibido nada…"/>
    <x v="1070"/>
    <n v="164"/>
    <n v="164"/>
    <s v="Librerías Verbum"/>
    <s v="Ediciones Verbo Divino, S.A. de C.V."/>
    <s v="Matriz"/>
    <n v="1"/>
    <x v="1062"/>
    <s v="Letrán Valle"/>
    <s v="03650"/>
    <s v="Distrito Federal"/>
    <n v="9"/>
    <s v="Benito Juárez"/>
    <s v="5688 9295"/>
    <s v="5605 0478"/>
    <s v="5688 9295"/>
    <s v="evd@prodigy.net.mx / ventas@libreriasverbum.com.mx"/>
    <s v="www.libreriasverbum.com.mx"/>
    <s v="Francisco López López / Leonor Cortés Fernández"/>
    <s v="Gerente de Compras / Asistente administrativo"/>
    <s v="Joaquín Azcona Mauleón"/>
    <s v="Director general"/>
    <s v="Librería"/>
    <n v="1"/>
    <m/>
    <n v="0"/>
    <n v="0"/>
    <n v="1988"/>
    <n v="1988"/>
    <s v="Especializada"/>
    <n v="3"/>
    <s v="Religión"/>
    <s v="Religión"/>
    <s v="No"/>
    <n v="0"/>
    <s v="Sí"/>
    <n v="1"/>
    <s v="Sí"/>
    <n v="1"/>
    <s v="no"/>
    <n v="320"/>
    <n v="96"/>
    <n v="36"/>
    <n v="452"/>
    <n v="10"/>
    <n v="100"/>
    <n v="0"/>
    <n v="0"/>
    <n v="0"/>
    <n v="100"/>
    <s v="Auditorio, estacionamiento, cursos bíblicos y presentaciones de libros"/>
    <s v="Sí"/>
    <n v="1"/>
    <s v="Sí"/>
    <n v="1"/>
    <s v="Sí"/>
    <n v="1"/>
    <s v="No"/>
    <n v="2"/>
    <s v="Sí"/>
    <n v="1"/>
    <s v="No"/>
    <n v="1"/>
    <n v="1500000"/>
    <s v="Micro"/>
    <s v="no"/>
  </r>
  <r>
    <s v="O.k. Toda… El C.P. Alejando Sánchez me ayudó con la actualización. Tel.  5359 9005 "/>
    <s v="Ya contestó"/>
    <s v="Ya contestó el jueves, 22 de septiembre a las 6:54 p.m. Hoy, 22/09/2011, a las 13:55 hrs., hablé con el señor Jaime, y quedó de checar el e-mail, que le envié. El 8 de septiembre, alrededor de las 1:30 p.m., de nuevo comunicarme con el señor Jaime para preguntarle si ya tuvo tiempo de revisar el correo electrónico que le envié. El 7/09/2011,  hablé con el señor Jaime y me dijo que no ha tenido tiempo de revisar todos los e-mails. Enviado el 17 de agosto, a las 12:32 p.m. "/>
    <x v="1071"/>
    <n v="178"/>
    <n v="178"/>
    <s v="Librería Ático"/>
    <s v="Jaime Hernández Campos"/>
    <s v="Matriz"/>
    <n v="1"/>
    <x v="1063"/>
    <s v="Roma"/>
    <s v="06700"/>
    <s v="Distrito Federal"/>
    <n v="9"/>
    <s v="Cuauhtémoc"/>
    <s v="5584 7627"/>
    <s v="-"/>
    <s v="N.d."/>
    <s v="teoatic@gmail.com"/>
    <s v="N.d."/>
    <s v="Jaime Hernández Campos"/>
    <s v="Propietario"/>
    <s v="Jaime Hernández Campos"/>
    <s v="Propietario"/>
    <s v="Librería"/>
    <n v="1"/>
    <m/>
    <n v="0"/>
    <n v="0"/>
    <n v="1999"/>
    <n v="1999"/>
    <s v="General "/>
    <n v="1"/>
    <s v=""/>
    <s v=""/>
    <s v="No"/>
    <n v="0"/>
    <s v="Sí"/>
    <n v="1"/>
    <s v="No"/>
    <n v="2"/>
    <s v="Milenio y Frente y Vuelta"/>
    <n v="120"/>
    <n v="25"/>
    <n v="9"/>
    <n v="154"/>
    <n v="2"/>
    <n v="100"/>
    <n v="0"/>
    <n v="0"/>
    <n v="0"/>
    <n v="100"/>
    <s v="no"/>
    <s v="No"/>
    <n v="2"/>
    <s v="No"/>
    <n v="2"/>
    <s v="No"/>
    <n v="2"/>
    <s v="No"/>
    <n v="2"/>
    <s v="No"/>
    <n v="2"/>
    <s v="No"/>
    <n v="2"/>
    <s v="N.d."/>
    <s v="N.d."/>
    <s v="sí"/>
  </r>
  <r>
    <s v="O.k. Toda… El C.P. Alejando Sánchez me ayudó con la actualización. Tel.  5359 9005 "/>
    <s v="Ya contestó"/>
    <s v="Quedaron registrados los datos. Ya contestó el 14 de noviembre a las 5:43 p.m. Confirmación de recibido este mismo día… Reenviado el 26 de octubre a las 12:46 hrs. Por e-mail, confirmación de recibido el martes 16 de agosto, a las 8:29 p.m. "/>
    <x v="1072"/>
    <n v="219"/>
    <n v="219"/>
    <s v="El Alma Zen"/>
    <s v="Lectorum, S.A. de C.V."/>
    <s v="Matriz"/>
    <n v="1"/>
    <x v="1064"/>
    <s v="Villa Coyoacán"/>
    <s v="04000"/>
    <s v="Distrito Federal"/>
    <n v="9"/>
    <s v="Coyoacán"/>
    <s v="5339 6332"/>
    <s v="5581 3202"/>
    <s v="N.d."/>
    <s v="almazencoyoacan@prodigy.net.mx / romo@lectorum.com.mx / porfirio@lectorum.com.mx"/>
    <s v="www.lectorum.com.mx"/>
    <s v="Dora María Romero / Luis Porfirio Romo González"/>
    <s v="Asistente Director general / Gerente de Librerías"/>
    <s v="Porfirio Romo Lizarraga"/>
    <s v="Director general"/>
    <s v="Editorial"/>
    <n v="2"/>
    <m/>
    <n v="1"/>
    <n v="0"/>
    <n v="2005"/>
    <n v="2005"/>
    <s v="General con área de especialización"/>
    <n v="2"/>
    <s v="Religión, Esotería, Filosofía"/>
    <s v="Religión, Esotérica, Filosofía"/>
    <s v="No"/>
    <n v="0"/>
    <s v="Sí"/>
    <n v="1"/>
    <s v="Sí"/>
    <n v="1"/>
    <s v="Nadie"/>
    <n v="80"/>
    <n v="25"/>
    <n v="2"/>
    <n v="107"/>
    <n v="2"/>
    <n v="99"/>
    <n v="0"/>
    <n v="1"/>
    <n v="0"/>
    <n v="100"/>
    <s v="Revistas, figuras de latón, separadores de libros, inciensos, DVD, CD"/>
    <s v="Sí"/>
    <n v="1"/>
    <s v="Sí"/>
    <n v="1"/>
    <s v="Sí"/>
    <n v="1"/>
    <s v="Sí"/>
    <n v="1"/>
    <s v="No"/>
    <n v="2"/>
    <s v="Sí"/>
    <n v="2"/>
    <n v="100000"/>
    <s v="Proyecto o empresa unipersonal"/>
    <s v="no"/>
  </r>
  <r>
    <s v="Enero 27, 2010. Llamé pero no pude localizar a la propietaria. Diciembre 7, 2009, hoy, le pedí a María del Carmen que le transmitierá el recado a la propietaria para que se ponga en contacto conmigo.   Faltan datos: año de fundación, si los libros son imp"/>
    <s v="Ya contestó"/>
    <s v="Ya contestó el 22 de septiembre. "/>
    <x v="1073"/>
    <n v="250"/>
    <n v="250"/>
    <s v="Librería Parcifal"/>
    <s v="Parcifal Ediciones y Distribuciones, S.A. de C.V."/>
    <s v="Matriz"/>
    <n v="1"/>
    <x v="1065"/>
    <s v="Centro"/>
    <s v="06060"/>
    <s v="Distrito Federal"/>
    <n v="9"/>
    <s v="Cuauhtémoc"/>
    <s v="5522 2951"/>
    <s v="5522 1520"/>
    <s v="5522 2951"/>
    <s v="parcifaleyd@prodigy.net.mx"/>
    <s v="N.d."/>
    <s v="Rogelio Galindo Dolores"/>
    <s v="Director general"/>
    <s v="Rogelio Álvaro Galindo"/>
    <s v="Director general"/>
    <s v="Librería"/>
    <n v="1"/>
    <m/>
    <n v="0"/>
    <n v="0"/>
    <n v="2001"/>
    <n v="2001"/>
    <s v="General "/>
    <n v="1"/>
    <s v=""/>
    <s v=""/>
    <s v="Metro Zócalo-Pino Suárez"/>
    <n v="3"/>
    <s v="Sí"/>
    <n v="1"/>
    <s v="No"/>
    <n v="2"/>
    <s v="Colofón, RGC Libros"/>
    <n v="38"/>
    <n v="0"/>
    <n v="2"/>
    <n v="40"/>
    <n v="3"/>
    <n v="90"/>
    <n v="10"/>
    <n v="0"/>
    <n v="0"/>
    <n v="100"/>
    <s v="no"/>
    <s v="Sí"/>
    <n v="1"/>
    <s v="Sí"/>
    <n v="1"/>
    <s v="Sí"/>
    <n v="1"/>
    <s v="Sí"/>
    <n v="1"/>
    <s v="No"/>
    <n v="2"/>
    <s v="No"/>
    <n v="2"/>
    <n v="1900000"/>
    <s v="Micro"/>
    <s v="sí"/>
  </r>
  <r>
    <s v="Alrededor de las 15:30 hrs., volver a marcar para contactar al propietario, porque faltan datos, mt2, porcentajes y la facturación"/>
    <s v="Ya contestó"/>
    <s v="Quedaron registrados los datos. Ya contestó. Reenviado el 19 de octubre a las 11:43 a.m. El 17 de octubre, hablé con el señor Hernández y quedó de checar esta información enviada y asimismo contestarla. El 12/09/2011, Vende libros usados. hablé con el señor Julio Hernández y me comentó que no ha tenido tiempo de revisar los e-mails. Enviado el 16 de agosto, a las 4:21 p.m."/>
    <x v="1074"/>
    <n v="257"/>
    <n v="257"/>
    <s v="La Aventura de Leer"/>
    <s v="Julio Hernández Campos"/>
    <s v="Matriz"/>
    <n v="1"/>
    <x v="1066"/>
    <s v="Roma"/>
    <s v="06070"/>
    <s v="Distrito Federal"/>
    <n v="9"/>
    <s v="Cuauhtémoc"/>
    <s v="5514 1597"/>
    <s v="-"/>
    <s v="5514 1597"/>
    <s v="laaventuradeleer@hotmail.com"/>
    <s v="www.facebook.com/librerialaaventuradeleer"/>
    <s v="Leonor Hernández"/>
    <s v="Propietaria"/>
    <s v="Julio Hernández Campos"/>
    <s v="Propietario"/>
    <s v="Librería"/>
    <n v="1"/>
    <m/>
    <n v="0"/>
    <n v="0"/>
    <n v="1995"/>
    <n v="1995"/>
    <s v="General "/>
    <n v="1"/>
    <s v=""/>
    <s v=""/>
    <s v="No"/>
    <n v="0"/>
    <s v="Sí"/>
    <n v="1"/>
    <s v="No"/>
    <n v="2"/>
    <s v="no"/>
    <n v="75"/>
    <n v="5"/>
    <n v="1"/>
    <n v="81"/>
    <n v="1"/>
    <n v="100"/>
    <n v="0"/>
    <n v="0"/>
    <n v="0"/>
    <n v="100"/>
    <s v="no"/>
    <s v="No"/>
    <n v="2"/>
    <s v="No"/>
    <n v="2"/>
    <s v="No"/>
    <n v="2"/>
    <s v="No"/>
    <n v="2"/>
    <s v="No"/>
    <n v="2"/>
    <s v="No"/>
    <n v="2"/>
    <s v="N.d."/>
    <s v="N.d."/>
    <s v="no"/>
  </r>
  <r>
    <s v="O.k. Toda…"/>
    <s v="Ya contestó"/>
    <s v="Quedaron ya registrados los datos. Ya contestó el viernes, 9 de septiembre, a las 14:36 hrs.  Sí recibió el e-mail. El señor Alfonso quedó de mandarme la información el 25 de agosto… En este número: 01 791 913-0930 pude contactar al señor Alfonso Escorza Sánchez. Carlos Escorza, hijo… "/>
    <x v="1075"/>
    <n v="295"/>
    <n v="295"/>
    <s v="Librería Hidalgo"/>
    <s v="Alfonso Escorza Sánchez"/>
    <s v="Matriz"/>
    <n v="1"/>
    <x v="1067"/>
    <s v="Centro"/>
    <n v="42000"/>
    <s v="Hidalgo"/>
    <n v="13"/>
    <s v="Pachuca de Soto"/>
    <s v="01 771 715 3343"/>
    <s v="-"/>
    <s v="01 791 913 0930"/>
    <s v="escorzeny@hotmail.com / librería.hidalgo.pachuca@gmail.com"/>
    <s v="N.d."/>
    <s v="Alfonso Escorza Sánchez"/>
    <s v="Propietario"/>
    <s v="Alfonso Escorza Sánchez"/>
    <s v="Propietario"/>
    <s v="Librería"/>
    <n v="1"/>
    <m/>
    <n v="0"/>
    <n v="0"/>
    <n v="1976"/>
    <n v="1976"/>
    <s v="General "/>
    <n v="1"/>
    <s v=""/>
    <s v=""/>
    <s v="No"/>
    <n v="0"/>
    <s v="Sí"/>
    <n v="1"/>
    <s v="No"/>
    <n v="2"/>
    <s v="Librería Porrúa Hnos. y Cía., y IHS de México-Global Infocentre Latinoamerica"/>
    <n v="2.5"/>
    <n v="5"/>
    <n v="12.5"/>
    <n v="20"/>
    <n v="3"/>
    <n v="30"/>
    <n v="70"/>
    <n v="0"/>
    <n v="0"/>
    <n v="100"/>
    <s v="no"/>
    <s v="No"/>
    <n v="2"/>
    <s v="No"/>
    <n v="2"/>
    <s v="No"/>
    <n v="2"/>
    <s v="No"/>
    <n v="2"/>
    <s v="No"/>
    <n v="2"/>
    <s v="No"/>
    <n v="2"/>
    <n v="600000"/>
    <s v="Proyecto o empresa unipersonal"/>
    <s v="no"/>
  </r>
  <r>
    <s v="Hoy, 24 de febrero, hablé con la señorita Victoria, y me comentó que desde hace ya un año dejaron de vender libros, actualmente es papelería.  Jueves 26 de noviembre, de 1:00 a 1:30 hrs., volver a llamar para que contactar al señor, ¿…?"/>
    <s v="Ya contestó"/>
    <s v="Quedaron ya registrados los datos. Ya contestó el viernes, 9 de septiembre, a las 14:36 hrs.  Sí recibió el e-mail. El señor Alfonso quedó de mandarme la información el 25 de agosto… En este número: 01 791 913-0930 pude contactar al señor Alfonso Escorza Sánchez. Carlos Escorza, hijo… "/>
    <x v="1076"/>
    <n v="295"/>
    <n v="295"/>
    <s v="Librería Hidalgo"/>
    <s v="Alfonso Escorza Sánchez"/>
    <s v="Sucursal"/>
    <n v="2"/>
    <x v="1068"/>
    <s v="Sidena"/>
    <n v="43997"/>
    <s v="Hidalgo"/>
    <n v="13"/>
    <s v="Tepeapulco"/>
    <s v="01 791 913 0930"/>
    <s v="-"/>
    <s v="01 791 913 0930"/>
    <s v="escorzeny@hotmail.com / librería.hidalgo.pachuca@gmail.com"/>
    <s v="N.d."/>
    <s v="Alfonso Escorza Sánchez"/>
    <s v="Propietario"/>
    <s v="Alfonso Escorza Sánchez"/>
    <s v="Propietario"/>
    <s v="Librería"/>
    <n v="1"/>
    <m/>
    <n v="0"/>
    <n v="0"/>
    <n v="1968"/>
    <n v="1968"/>
    <s v="General "/>
    <n v="1"/>
    <s v=""/>
    <s v=""/>
    <s v="No"/>
    <n v="0"/>
    <s v="Sí"/>
    <n v="1"/>
    <s v="No"/>
    <n v="2"/>
    <s v="Librería Porrúa Hnos. y Cía., y IHS de México-Global Infocentre Latinoamerica"/>
    <n v="2"/>
    <n v="20"/>
    <n v="5"/>
    <n v="27"/>
    <n v="2"/>
    <n v="20"/>
    <n v="50"/>
    <n v="30"/>
    <n v="0"/>
    <n v="100"/>
    <s v="Papelería"/>
    <s v="No"/>
    <n v="2"/>
    <s v="No"/>
    <n v="2"/>
    <s v="No"/>
    <n v="2"/>
    <s v="No"/>
    <n v="2"/>
    <s v="No"/>
    <n v="2"/>
    <s v="No"/>
    <n v="2"/>
    <n v="250000"/>
    <s v="Proyecto o empresa unipersonal"/>
    <s v="no"/>
  </r>
  <r>
    <s v="La apertura de esta librería fue en este año, 2009. Pertenece al grupo Librería Bonilla, pero crearon una nueva razón social por cuestiones fiscales"/>
    <s v="Ya contestó"/>
    <s v="Quedaron actualizados los datos. Ya contestó el cuestionario el 16 de agosto y también ya les agradecí por e-mail."/>
    <x v="1077"/>
    <n v="301"/>
    <n v="301"/>
    <s v="Librería Internacional de Xalapa"/>
    <s v="Librería Internacional de Xalapa, S.A. de C.V."/>
    <s v="Matriz"/>
    <n v="1"/>
    <x v="1069"/>
    <s v="Centro"/>
    <n v="91000"/>
    <s v="Veracruz"/>
    <n v="30"/>
    <s v="Xalapa"/>
    <s v="01 228 818 1234"/>
    <s v="-"/>
    <s v="01 228 812 4362"/>
    <s v="libinterxa@prodigy.net.mx / manuel-silvad@prodigy.net.mx"/>
    <s v="N.d."/>
    <s v="Manuel Silva Durán"/>
    <s v="Encargado"/>
    <s v="Lourdes Reyes Alegría"/>
    <s v="Directora General"/>
    <s v="Librería"/>
    <n v="1"/>
    <m/>
    <n v="0"/>
    <n v="0"/>
    <n v="1989"/>
    <n v="1989"/>
    <s v="General "/>
    <n v="1"/>
    <s v=""/>
    <s v=""/>
    <s v="No"/>
    <n v="0"/>
    <s v="Sí"/>
    <n v="1"/>
    <s v="No"/>
    <n v="2"/>
    <s v="Cifuentes, Colofón, Paidós"/>
    <n v="110"/>
    <n v="110"/>
    <n v="40"/>
    <n v="260"/>
    <n v="8"/>
    <n v="50"/>
    <n v="50"/>
    <n v="0"/>
    <n v="0"/>
    <n v="100"/>
    <s v="no"/>
    <s v="Sí"/>
    <n v="1"/>
    <s v="Sí"/>
    <n v="1"/>
    <s v="Sí"/>
    <n v="1"/>
    <s v="Sí"/>
    <n v="1"/>
    <s v="No"/>
    <n v="2"/>
    <s v="No"/>
    <n v="2"/>
    <s v="N.d."/>
    <s v="N.d."/>
    <s v="no"/>
  </r>
  <r>
    <n v="659"/>
    <s v="Ya contestó"/>
    <s v="Quedaron registrados los datos. Ya contestó el cuestionario el 30 de agosto, a las 3:30 p.m. Asimismo, por e-mail le agradecí. El 30 de agosto, a las 13:41 p.m., hablé con Miriam Hernández y le dará el mensaje a… Enviado el 16 de agosto, a las 4:56 p.m. "/>
    <x v="1078"/>
    <n v="338"/>
    <n v="338"/>
    <s v="Librería Acuario"/>
    <s v="Gloria Silvia Guerrero Salazar"/>
    <s v="Matriz"/>
    <n v="1"/>
    <x v="1070"/>
    <s v="Ignacio Zaragoza"/>
    <n v="91910"/>
    <s v="Veracruz"/>
    <n v="30"/>
    <s v="Veracruz"/>
    <s v="01 229 931 6971"/>
    <s v="-"/>
    <s v="01 229 932 1285"/>
    <s v="ventas@libreriaacuario.com / libreria_acuario@prodigy.net.mx"/>
    <s v="www.libreriaacuario.com"/>
    <s v="C.P. Sylvia Méndez Guerrero"/>
    <s v="Encargada"/>
    <s v="Héctor Darío Méndez González"/>
    <s v="Director general"/>
    <s v="Librería"/>
    <n v="1"/>
    <m/>
    <n v="0"/>
    <n v="0"/>
    <n v="1976"/>
    <n v="1976"/>
    <s v="Especializada"/>
    <n v="3"/>
    <s v="Ciencias de La Salud, Medicina"/>
    <s v="Ciencias de La Salud, Medicina"/>
    <s v="No"/>
    <n v="0"/>
    <s v="Sí"/>
    <n v="1"/>
    <s v="Sí"/>
    <n v="2"/>
    <s v="Librerías Gonvill, Editorial Médica Panamericana, McGraw-Hill y Editorial el Servier"/>
    <n v="80"/>
    <n v="24"/>
    <n v="25"/>
    <n v="129"/>
    <n v="8"/>
    <n v="69"/>
    <n v="0"/>
    <n v="31"/>
    <n v="0"/>
    <n v="100"/>
    <s v="Revistas, instrumental de equipo médico y uniformes médicos"/>
    <s v="Sí"/>
    <n v="1"/>
    <s v="Sí"/>
    <n v="1"/>
    <s v="Sí"/>
    <n v="1"/>
    <s v="No"/>
    <n v="2"/>
    <s v="Sí"/>
    <n v="1"/>
    <s v="Sí"/>
    <n v="1"/>
    <n v="2500000"/>
    <s v="Micro"/>
    <s v="no"/>
  </r>
  <r>
    <s v="O.k. Casi toda la información. "/>
    <s v="Ya contestó"/>
    <s v="Quedaron registrados los datos. Ya contestó el 12 de septiembre. Reenviado el 26 de octubre a las 13:32 hrs. Por e-mail, confirmación de recibido. Reenviado el 30 de agosto, a las 1:48 a.m. Enviado el 16 de agosto, a las 4:56 p.m. "/>
    <x v="1079"/>
    <n v="344"/>
    <n v="344"/>
    <s v="F.T.D."/>
    <s v="F.T.D.,  S. A. de C. V."/>
    <s v="Matriz"/>
    <n v="1"/>
    <x v="1071"/>
    <s v="Santa María la Ribera"/>
    <s v="06400"/>
    <s v="Distrito Federal"/>
    <n v="9"/>
    <s v="Cuauhtémoc"/>
    <s v="1946 0664"/>
    <s v="-"/>
    <s v="1946 0655"/>
    <s v="libreria@editorialprogreso.com.mx / ocruz@editorialprogreso.com.mx / dirgeneral@editorialprogreso.com.mx"/>
    <s v="www.progresoeditorial.com.mx"/>
    <s v="Osvaldo Cruz Jiménez"/>
    <s v="Gerente de Ventas"/>
    <s v="José Joaquín Flores Segura"/>
    <s v="Director general"/>
    <s v="Editorial"/>
    <n v="2"/>
    <s v="Propio"/>
    <n v="2"/>
    <n v="0"/>
    <n v="1952"/>
    <n v="1952"/>
    <s v="General con área de especialización"/>
    <n v="2"/>
    <s v="Pedagogía"/>
    <s v="Pedagogía"/>
    <s v="No"/>
    <n v="0"/>
    <s v="Sí"/>
    <n v="2"/>
    <s v="Sí"/>
    <n v="2"/>
    <s v="Nadie"/>
    <n v="24"/>
    <n v="30"/>
    <n v="4"/>
    <n v="58"/>
    <n v="2"/>
    <n v="25"/>
    <n v="28"/>
    <n v="47"/>
    <n v="0"/>
    <n v="100"/>
    <s v="Revistas"/>
    <s v="Sí"/>
    <n v="1"/>
    <s v="Sí"/>
    <n v="1"/>
    <s v="Sí"/>
    <n v="1"/>
    <s v="Sí"/>
    <n v="1"/>
    <s v="Sí"/>
    <n v="1"/>
    <s v="Sí"/>
    <n v="1"/>
    <n v="343770"/>
    <s v="Proyecto o empresa unipersonal"/>
    <s v="no"/>
  </r>
  <r>
    <s v="O.k. Casi toda…"/>
    <s v="Ya contestó"/>
    <s v="Quedaron registrados los datos. Ya contestó el cuestionario el 17 de agosto y también ya les agradecí por e-mail."/>
    <x v="1080"/>
    <n v="388"/>
    <n v="388"/>
    <s v="Librería Vargas"/>
    <s v="Rubén Vargas Quiñones"/>
    <s v="Matriz"/>
    <n v="1"/>
    <x v="1072"/>
    <s v="Centro"/>
    <n v="34000"/>
    <s v="Durango"/>
    <n v="10"/>
    <s v="Durango"/>
    <s v="01 618 811 8537"/>
    <s v="01 618 825 6447"/>
    <s v="01 618 811 8537"/>
    <s v="libreria.vargas@gmail.com"/>
    <s v="N.d."/>
    <s v="Rubén Vargas Quiñones"/>
    <s v="Director general"/>
    <s v="Rubén Vargas Quiñones"/>
    <s v="Director general"/>
    <s v="Librería"/>
    <n v="1"/>
    <m/>
    <n v="0"/>
    <n v="0"/>
    <d v="1996-11-01T00:00:00"/>
    <n v="1996"/>
    <s v="General con área de especialización"/>
    <n v="2"/>
    <s v="Derecho, Administración, Pedagogía, Educación, Psicología"/>
    <s v="Derecho, Administración, Pedagogía, Educación, Psicología"/>
    <s v="No"/>
    <n v="0"/>
    <s v="Sí"/>
    <n v="1"/>
    <s v="No"/>
    <n v="2"/>
    <s v="Porrúa, Sótano, Gandhi, Distribuidora Cifuentes, Juventud, Novedades Educativas"/>
    <n v="105"/>
    <n v="10"/>
    <n v="27"/>
    <n v="142"/>
    <n v="5"/>
    <n v="20"/>
    <n v="70"/>
    <n v="10"/>
    <n v="0"/>
    <n v="100"/>
    <s v="Revistas, cigarros, tarjetas postales, chicles, dulces, cds, dvs de música clásica, películas clásicas y regalos "/>
    <s v="Sí"/>
    <n v="1"/>
    <s v="Sí"/>
    <n v="1"/>
    <s v="Sí"/>
    <n v="1"/>
    <s v="No"/>
    <n v="2"/>
    <s v="No"/>
    <n v="2"/>
    <s v="No"/>
    <n v="2"/>
    <n v="1000000"/>
    <s v="Micro"/>
    <s v="no"/>
  </r>
  <r>
    <s v="O.k. Toda"/>
    <s v="Ya contestó"/>
    <s v="Quedaron ya registrados los datos. Ya contestó el 3 de noviembre… Reenviado el 1 de noviembre a las 4:25 p.m. Reenviado el 23 de agosto, a las 5:33 p.m."/>
    <x v="1081"/>
    <n v="398"/>
    <n v="398"/>
    <s v="Contexto Empresarial"/>
    <s v="Contexto Empresarial, S.A. de C.V."/>
    <s v="Matriz"/>
    <n v="1"/>
    <x v="1073"/>
    <s v="Centro"/>
    <s v="27000"/>
    <s v="Coahuila"/>
    <n v="7"/>
    <s v="Torreón"/>
    <s v="01 871 712 9001"/>
    <s v="01 871 712 6613"/>
    <s v="01 871 712 9001"/>
    <s v="contexto.e@hotmail.com"/>
    <s v="N.d."/>
    <s v=" Wong"/>
    <s v="Gerente"/>
    <s v="Juan Manuel Sujo "/>
    <s v="Gerente"/>
    <s v="Librería"/>
    <n v="1"/>
    <m/>
    <n v="0"/>
    <n v="0"/>
    <n v="1986"/>
    <n v="1986"/>
    <s v="Especializada"/>
    <n v="3"/>
    <s v="Contabilidad, Derecho"/>
    <s v="Contabilidad, Derecho"/>
    <s v="No"/>
    <n v="0"/>
    <s v="No"/>
    <n v="2"/>
    <s v="No"/>
    <n v="2"/>
    <s v="Nadie"/>
    <n v="25"/>
    <n v="3"/>
    <n v="9"/>
    <n v="37"/>
    <n v="3"/>
    <n v="10"/>
    <n v="75"/>
    <n v="5"/>
    <n v="10"/>
    <n v="100"/>
    <s v="Revistas, Vía internet servicio de presentación de declaracines de impuestos, entrega a domicilio. Venta de revistas y el Diario Oficial de la Federación"/>
    <s v="Sí"/>
    <n v="1"/>
    <s v="Sí"/>
    <n v="1"/>
    <s v="Sí"/>
    <n v="1"/>
    <s v="No"/>
    <n v="2"/>
    <s v="No"/>
    <n v="2"/>
    <s v="No"/>
    <n v="2"/>
    <n v="1900000"/>
    <s v="Micro"/>
    <s v="no"/>
  </r>
  <r>
    <s v="O.k. Toda"/>
    <s v="Ya contestó"/>
    <s v="Ya contestó el 8 de noviembre a las 10:21 a.m. Reenviado el 7 de noviembre y el 13 de septiembre a las 13:38 hrs., hablé con Chuyita. Enviado el 17 de agosto, a las 11:22 a.m. "/>
    <x v="1082"/>
    <n v="409"/>
    <n v="409"/>
    <s v="Librería UNISON"/>
    <s v="Universidad de Sonora"/>
    <s v="Matriz"/>
    <n v="1"/>
    <x v="1074"/>
    <s v="Centro"/>
    <n v="83000"/>
    <s v="Sonora"/>
    <n v="26"/>
    <s v="Hermosillo"/>
    <s v="01 662 213 6076"/>
    <s v="01 662 213 7437"/>
    <s v="01 662 213 7437"/>
    <s v="libus@rtn.uson.mx / jmruiz@admvos.uson.mx"/>
    <s v="www.libreria.uson.mx"/>
    <s v="José Manuel Ruiz León"/>
    <s v="Administrador"/>
    <s v="José Manuel Ruiz León"/>
    <s v="Director general"/>
    <s v="Universitaria"/>
    <n v="5"/>
    <m/>
    <n v="0"/>
    <n v="0"/>
    <n v="1986"/>
    <n v="1986"/>
    <s v="General"/>
    <n v="2"/>
    <s v="Universitarios"/>
    <s v="Universitarios"/>
    <s v="Museo, Biblioteca "/>
    <n v="5"/>
    <s v="Sí"/>
    <n v="1"/>
    <s v="Sí"/>
    <n v="1"/>
    <s v="Además de sus importaciones le compran a: Libros y Libros (016646309065)"/>
    <n v="65"/>
    <n v="40"/>
    <n v="45"/>
    <n v="150"/>
    <n v="12"/>
    <n v="39"/>
    <n v="60"/>
    <n v="1"/>
    <n v="0"/>
    <n v="100"/>
    <s v="Revistas, servicio a domicilio/conferencias"/>
    <s v="Sí"/>
    <n v="1"/>
    <s v="Sí"/>
    <n v="1"/>
    <s v="Sí"/>
    <n v="1"/>
    <s v="Sí"/>
    <n v="1"/>
    <s v="Sí"/>
    <n v="1"/>
    <s v="Sí"/>
    <n v="1"/>
    <n v="9030000"/>
    <s v="Pequeña"/>
    <s v="no"/>
  </r>
  <r>
    <m/>
    <s v="Ya contestó"/>
    <s v="Quedaron ya registrados los datos. Ya contestó el 26 de octubre. Reenviado el 18 de octubre a las 14:03 hrs. El 31 de agosto, a las 13:17 hrs., hablé con el señor Ignacio y me dijo que volviera a llamar alrededor de las 13:45 hrs.  Enviado el 16 de agosto, a las 5:44 p.m. "/>
    <x v="1083"/>
    <n v="428"/>
    <n v="428"/>
    <s v="Librería la Unión"/>
    <s v="Distribuidora Pinisa, S.A. de C.V."/>
    <s v="Matriz"/>
    <n v="1"/>
    <x v="1075"/>
    <s v="Obrera"/>
    <n v="93260"/>
    <s v="Veracruz"/>
    <n v="30"/>
    <s v="Poza Rica"/>
    <s v="01 782 822 0536"/>
    <s v="-"/>
    <s v="01 782 822 2729"/>
    <s v="librerialaunion@hotmail.com"/>
    <s v="N.d."/>
    <s v="Jesús Ignacio Sanders"/>
    <s v="Representante Legal"/>
    <s v="Ignacio Piero Sanders Núñez"/>
    <s v="Director general"/>
    <s v="Librería"/>
    <n v="1"/>
    <m/>
    <n v="0"/>
    <n v="0"/>
    <n v="1973"/>
    <n v="1973"/>
    <s v="General con área de especialización"/>
    <n v="1"/>
    <s v=""/>
    <s v=""/>
    <s v="No"/>
    <n v="0"/>
    <s v="Sí"/>
    <n v="1"/>
    <s v="No"/>
    <n v="2"/>
    <s v="Ediciones Suromex, Editorial De Vicchi, Kairos, Porrúa, Planeta y Fossati"/>
    <n v="60"/>
    <n v="40"/>
    <n v="20"/>
    <n v="120"/>
    <n v="8"/>
    <n v="70"/>
    <n v="30"/>
    <n v="0"/>
    <n v="0"/>
    <n v="100"/>
    <s v="Audio-casetes y envío a domicilio"/>
    <s v="Sí"/>
    <n v="1"/>
    <s v="Sí"/>
    <n v="1"/>
    <s v="Sí"/>
    <n v="1"/>
    <s v="No"/>
    <n v="2"/>
    <s v="No"/>
    <n v="2"/>
    <s v="No"/>
    <n v="2"/>
    <n v="5000000"/>
    <s v="Micro"/>
    <s v="no"/>
  </r>
  <r>
    <m/>
    <s v="Ya contestó"/>
    <s v="Quedaron registrados los datos. Ya contestó el cuestionario el 29 de agosto, a las 14:20 hrs. Hermana Carolina Reynoso. Enviado el 16 de agosto, a las 4:52 p.m. "/>
    <x v="1084"/>
    <n v="449"/>
    <n v="449"/>
    <s v="Librería Ecuménica"/>
    <s v="María Magdalena Flores Navarro"/>
    <s v="Matriz"/>
    <n v="1"/>
    <x v="1076"/>
    <s v="Centro"/>
    <s v="38000"/>
    <s v="Guanajuato"/>
    <n v="11"/>
    <s v="Celaya"/>
    <s v="01 461 612 3835"/>
    <s v="-"/>
    <s v="01 461 613 7943"/>
    <s v="gerencia@libreriaecumenica.com.mx / librecumenica@aol.com"/>
    <s v="www.libreriaecumenica.com.mx"/>
    <s v="Ma. Carmen D. Jiménez Simroth"/>
    <s v="Director general"/>
    <s v="Ma. Carmen D. Jiménez Simroth"/>
    <s v="Director general"/>
    <s v="Librería"/>
    <n v="1"/>
    <m/>
    <n v="0"/>
    <n v="0"/>
    <n v="1975"/>
    <n v="1975"/>
    <s v="Especializada"/>
    <n v="3"/>
    <s v="Religiones, Artículos Religiosos"/>
    <s v="Religiones, Artículos Religiosos"/>
    <s v="No"/>
    <n v="0"/>
    <s v="Sí"/>
    <n v="1"/>
    <s v="No"/>
    <n v="2"/>
    <s v="La Nueva Librería Parroquial Clavería, Obra Nacional de Buena Prensa y Secam"/>
    <n v="30"/>
    <n v="0"/>
    <n v="20"/>
    <n v="50"/>
    <n v="5"/>
    <n v="50"/>
    <n v="0"/>
    <n v="50"/>
    <n v="0"/>
    <n v="100"/>
    <s v="Revistas, artículos religiosos: rosarios, imágenes, cristos y ornamentos"/>
    <s v="Sí"/>
    <n v="1"/>
    <s v="Sí"/>
    <n v="1"/>
    <s v="Sí"/>
    <n v="1"/>
    <s v="No"/>
    <n v="2"/>
    <s v="Sí"/>
    <n v="1"/>
    <s v="Sí"/>
    <n v="1"/>
    <n v="2100000"/>
    <s v="Micro"/>
    <s v="sí"/>
  </r>
  <r>
    <s v="16:00 hrs., intentar comunicarme con el señor Ernesto, porque hacen falta datos, por ejemplo, año de fundación, empresas importadoras, etc."/>
    <s v="Ya contestó"/>
    <s v="Ya contestó el 6 de octubre, a las 12:12 hrs., (aunque no puedo abrir el archivo), también este mismo día a las 11:58 hrs., me comuniqué con Goety y me dijo que sí recibieron la información… Enviado el 14 de septiembre a las 5:32 p.m. Goety"/>
    <x v="1085"/>
    <n v="477"/>
    <n v="477"/>
    <s v="Los Pablos Librería"/>
    <s v="Jorge Leonardo Millán Escalera"/>
    <s v="Matriz"/>
    <n v="1"/>
    <x v="1077"/>
    <s v="Centro"/>
    <s v="91000"/>
    <s v="Veracruz"/>
    <n v="30"/>
    <s v="Xalapa"/>
    <s v="01 228 817 4080"/>
    <s v="-"/>
    <s v="01 228 817 4080"/>
    <s v="N.d."/>
    <s v="N.d."/>
    <s v="Carmen Córdoba"/>
    <s v="Empleada"/>
    <s v="Jorge Leonardo Millán Escalera"/>
    <s v="Propietario"/>
    <s v="Librería"/>
    <n v="1"/>
    <m/>
    <n v="0"/>
    <n v="0"/>
    <n v="1977"/>
    <n v="1977"/>
    <s v="Especializada"/>
    <n v="3"/>
    <s v="Jurídicos, Leyes, Códigos"/>
    <s v="Jurídicos, Leyes, Códigos"/>
    <s v="No"/>
    <n v="0"/>
    <s v="No"/>
    <n v="2"/>
    <s v="No"/>
    <n v="2"/>
    <s v="Nadie"/>
    <n v="22"/>
    <n v="75"/>
    <n v="3"/>
    <n v="100"/>
    <n v="3"/>
    <n v="97"/>
    <n v="0"/>
    <n v="0"/>
    <n v="3"/>
    <n v="100"/>
    <s v="Una vez al año, realiza cursos de actualización fiscal"/>
    <s v="Sí"/>
    <n v="1"/>
    <s v="Sí"/>
    <n v="1"/>
    <s v="Sí"/>
    <n v="1"/>
    <s v="Sí"/>
    <n v="1"/>
    <s v="No"/>
    <n v="2"/>
    <s v="No"/>
    <n v="2"/>
    <n v="2000000"/>
    <s v="Micro"/>
    <s v="sí"/>
  </r>
  <r>
    <s v="Agosto 11, 2009, hoy, al señor César le solicité la información por e-mail. "/>
    <s v="Ya contestó"/>
    <s v="Quedaron registrados los datos. Ya contestó la encuesta el 13 de septiembre a las 3 de la tarde; aunque falta el año de fundación… Enviado el 13 de septiembre a las 14:45 hrs. El 24 de agosto, a las 4:56 p.m., marqué pero no me contestaron."/>
    <x v="1086"/>
    <n v="489"/>
    <n v="489"/>
    <s v="Profética Casa de la Lectura"/>
    <s v="Profética Comercial, S.A. de C.V."/>
    <s v="Matriz"/>
    <n v="1"/>
    <x v="1078"/>
    <s v="Centro"/>
    <s v="72000"/>
    <s v="Puebla"/>
    <n v="21"/>
    <s v="Puebla"/>
    <s v="01 222 246 9101 ext. 106"/>
    <s v="-"/>
    <s v="Ext. 102"/>
    <s v="escalera@profetica.com.mx / centro@profetica.com.mx"/>
    <s v="www.profetica.com.mx"/>
    <s v="Violeta Jiménez"/>
    <s v="Gerente"/>
    <s v="José Luis Escalera "/>
    <s v="Director general"/>
    <s v="Librería"/>
    <n v="1"/>
    <m/>
    <n v="0"/>
    <n v="0"/>
    <n v="2003"/>
    <n v="2003"/>
    <s v="General "/>
    <n v="1"/>
    <s v=""/>
    <s v=""/>
    <s v="No"/>
    <n v="0"/>
    <s v="Sí"/>
    <n v="1"/>
    <s v="Sí"/>
    <n v="1"/>
    <s v="Editorial Azteca"/>
    <n v="380"/>
    <n v="20"/>
    <n v="20"/>
    <n v="420"/>
    <n v="10"/>
    <n v="75"/>
    <n v="10"/>
    <n v="15"/>
    <n v="0"/>
    <n v="100"/>
    <s v="Revistas, libretas, lámparas, café-bar. Presentaciones de libros"/>
    <s v="Sí"/>
    <n v="1"/>
    <s v="Sí"/>
    <n v="1"/>
    <s v="Sí"/>
    <n v="1"/>
    <s v="Sí"/>
    <n v="1"/>
    <s v="Sí"/>
    <n v="1"/>
    <s v="Sí"/>
    <n v="1"/>
    <s v="N.d."/>
    <s v="N.d."/>
    <s v="sí"/>
  </r>
  <r>
    <m/>
    <s v="Ya contestó"/>
    <s v="Ya contestó la encuesta o las encuestas."/>
    <x v="1087"/>
    <n v="493"/>
    <n v="493"/>
    <s v="El Faro de Alejandría Librería"/>
    <s v="Ricardo García Mainou"/>
    <s v="Matriz"/>
    <n v="1"/>
    <x v="1079"/>
    <s v="Álamos 3a. Sección"/>
    <n v="76160"/>
    <s v="Querétaro"/>
    <n v="22"/>
    <s v="Querétaro"/>
    <s v="01 442 212 6056"/>
    <s v="01 442 212 6828"/>
    <s v="01 442 212 6056"/>
    <s v="ricardo@farolibros.com / sergio@farolibros.com"/>
    <s v="www.farolibros.com"/>
    <s v="Sergio Dávalos Lozano"/>
    <s v="Gerente"/>
    <s v="Ricardo García Mainou"/>
    <s v="Propietario"/>
    <s v="Librería"/>
    <n v="1"/>
    <m/>
    <n v="0"/>
    <n v="0"/>
    <n v="2002"/>
    <n v="2002"/>
    <s v="General "/>
    <n v="1"/>
    <m/>
    <s v=""/>
    <s v="No"/>
    <n v="0"/>
    <s v="Sí"/>
    <n v="1"/>
    <s v="Sí"/>
    <n v="1"/>
    <s v="no"/>
    <n v="14"/>
    <n v="6"/>
    <n v="6"/>
    <n v="26"/>
    <n v="2"/>
    <n v="95"/>
    <n v="0"/>
    <n v="5"/>
    <n v="0"/>
    <n v="100"/>
    <s v="Renta y venta de películas y discos de música. Talleres para niños y círcuclos de lectura"/>
    <s v="Sí"/>
    <n v="1"/>
    <s v="Sí"/>
    <n v="1"/>
    <s v="Sí"/>
    <n v="1"/>
    <s v="No"/>
    <n v="2"/>
    <s v="No"/>
    <n v="2"/>
    <s v="Sí"/>
    <n v="2"/>
    <s v="N.d."/>
    <s v="N.d."/>
    <s v="si"/>
  </r>
  <r>
    <m/>
    <s v="Ya contestó"/>
    <s v="Quedaron ya registrados los datos. Ya contestó el 18 de noviembre. Confirmación de recibido este mismo día… Reenviado el 31 de octubre a las 15:41 hrs. Por e-mail, confirmación de recibido el miércoles 17 de agosto, a las 12:38 hrs. "/>
    <x v="1088"/>
    <n v="502"/>
    <n v="502"/>
    <s v="Ediciones Suromex"/>
    <s v="Ediciones Suromex, S.A."/>
    <s v="Sucursal"/>
    <n v="1"/>
    <x v="1080"/>
    <s v="Centro"/>
    <s v="06090"/>
    <s v="Distrito Federal"/>
    <n v="9"/>
    <s v="Cuauhtémoc"/>
    <s v="5522 2949"/>
    <s v="-"/>
    <s v="N.d."/>
    <s v="suromex@prodigy.net.mx / lymendoza@prodigy.net.mx"/>
    <s v="www.suromex.com"/>
    <s v="Lynda Mendoza Solórzano"/>
    <s v="Apoderada Legal/ Contadora"/>
    <s v="Guillie Martínez Hernández"/>
    <s v="Director general"/>
    <s v="Editorial"/>
    <n v="2"/>
    <s v="General"/>
    <n v="1"/>
    <n v="0"/>
    <n v="1997"/>
    <n v="1997"/>
    <s v="General"/>
    <n v="2"/>
    <s v="Infantiles"/>
    <s v="Infantiles"/>
    <s v="Pasaje Pino Suárez-Zócalo "/>
    <n v="3"/>
    <s v="Sí"/>
    <n v="1"/>
    <s v="Sí"/>
    <n v="1"/>
    <s v="Nadie"/>
    <n v="20"/>
    <n v="3"/>
    <n v="1"/>
    <n v="24"/>
    <n v="1"/>
    <n v="100"/>
    <n v="0"/>
    <n v="0"/>
    <n v="0"/>
    <n v="100"/>
    <s v="no"/>
    <s v="Sí"/>
    <n v="1"/>
    <s v="Sí"/>
    <n v="1"/>
    <s v="Sí"/>
    <n v="1"/>
    <s v="No"/>
    <n v="2"/>
    <s v="No"/>
    <n v="2"/>
    <s v="No"/>
    <n v="2"/>
    <n v="300000"/>
    <s v="Proyecto o empresa unipersonal"/>
    <s v="no"/>
  </r>
  <r>
    <m/>
    <s v="Ya contestó"/>
    <s v="Quedaron registrados los datos. Ya contestó y ya registré los datos… El 3 de noviembre del 2011. Reenviado el 24 de octubre a las 4:59 p.m., Por e-mail, confirmación de recibido el jueves 18 de agosto, a las 10:58 a.m. "/>
    <x v="1089"/>
    <n v="576"/>
    <n v="576"/>
    <s v="Librería Siglo XXI Editores"/>
    <s v="Siglo XXI Editores, S.A. de C.V."/>
    <s v="Matriz"/>
    <n v="1"/>
    <x v="1081"/>
    <s v="Romero de Terreros"/>
    <s v="04310"/>
    <s v="Distrito Federal"/>
    <n v="9"/>
    <s v="Coyoacán"/>
    <s v="5658 7999 ext. 114"/>
    <s v="-"/>
    <s v="5658 7599"/>
    <s v="gerenciageneral@sigloxxieditores.com.mx / direcciongeneral@sigloxxieditores.com.mx / informes@sigloxxieditores.com.mx"/>
    <s v="www.sigloxxieditores.com.mx"/>
    <s v="José María Castro Mussot"/>
    <s v="Gerente general"/>
    <s v="Jaime Mario Labastida Ochoa"/>
    <s v="Director general"/>
    <s v="Editorial"/>
    <n v="2"/>
    <s v="General"/>
    <n v="1"/>
    <n v="0"/>
    <n v="1974"/>
    <n v="1974"/>
    <s v="General con área de especialización"/>
    <n v="2"/>
    <s v="Ciencias Sociales y humanidades"/>
    <s v="Ciencias Sociales y humanidades"/>
    <s v="No"/>
    <n v="0"/>
    <s v="Sí"/>
    <n v="1"/>
    <s v="Sí"/>
    <n v="2"/>
    <s v="Paidós, Planeta, Axolot Libros, Ediciones Jorandre, Sexto Piso, FCE y Gedisa"/>
    <n v="220"/>
    <n v="15"/>
    <n v="8"/>
    <n v="243"/>
    <n v="2"/>
    <n v="90"/>
    <n v="5"/>
    <n v="5"/>
    <n v="0"/>
    <n v="100"/>
    <s v="Revistas"/>
    <s v="Sí"/>
    <n v="1"/>
    <s v="Sí"/>
    <n v="1"/>
    <s v="Sí"/>
    <n v="1"/>
    <s v="Sí"/>
    <n v="2"/>
    <s v="Sí"/>
    <n v="1"/>
    <s v="Sí"/>
    <n v="1"/>
    <n v="2800000"/>
    <s v="Micro"/>
    <s v="sí"/>
  </r>
  <r>
    <m/>
    <s v="Ya contestó"/>
    <s v="Ya contestó el lunes, 5 de septiembre a las 10:20 a.m. Confirmación de recibido e-mail. El 31 de agosto, a las 11:35 a.m. Reenviado el 30 de agosto, a las 12:05 p.m. Enviado el 16 de agosto, a las 4:56 p.m. "/>
    <x v="1090"/>
    <n v="577"/>
    <m/>
    <s v="Librería SM"/>
    <s v="SM de Ediciones, S.A. de C.V."/>
    <s v="Matriz"/>
    <n v="1"/>
    <x v="1082"/>
    <s v="Del Valle"/>
    <s v="03100"/>
    <s v="Distrito Federal"/>
    <n v="9"/>
    <s v="Álvaro Obregón"/>
    <s v="5523 2755"/>
    <s v="1087 8400"/>
    <s v="-"/>
    <s v="libmagdalena@ediciones-sm.com.mx / mlezcano@ediciones-sm.com.mx"/>
    <s v="www.ediciones-sm.com.mx"/>
    <s v="Patricia Jaime Gámiz / Ligia Espejo Vivanco"/>
    <s v="Jefa de Consumo de Mercado"/>
    <s v="Manuel Lezcano De Orleans"/>
    <s v="Director general"/>
    <s v="Editorial"/>
    <n v="2"/>
    <s v="Propio"/>
    <n v="2"/>
    <n v="0"/>
    <n v="2011"/>
    <n v="2011"/>
    <s v="General con área de especialización"/>
    <n v="2"/>
    <s v="Infantil y juvenil, texto, informativo y diccionarios "/>
    <s v="Infantil y juvenil, texto, informativo y diccionarios "/>
    <s v="No"/>
    <n v="0"/>
    <s v="Sí"/>
    <n v="1"/>
    <s v="Sí"/>
    <n v="1"/>
    <s v="Nadie"/>
    <n v="3.2"/>
    <n v="1"/>
    <n v="1"/>
    <n v="5.2"/>
    <n v="1"/>
    <n v="40"/>
    <n v="60"/>
    <n v="0"/>
    <n v="0"/>
    <n v="100"/>
    <s v="No"/>
    <s v="Sí"/>
    <n v="1"/>
    <s v="Sí"/>
    <n v="1"/>
    <s v="No"/>
    <n v="2"/>
    <s v="No"/>
    <n v="2"/>
    <s v="No"/>
    <n v="2"/>
    <s v="No"/>
    <n v="2"/>
    <s v="N.d."/>
    <s v="N.d."/>
    <s v="no"/>
  </r>
  <r>
    <m/>
    <s v="Ya contestó"/>
    <s v="Contestada el 16 de abril a las 11:58 hrs. La Hermana Refugio, me comentó que únicamente tienen una librería en el Pasaje del Zócalo y en Capri está la editorial. Reenviado y solicitada la información a la Hermana María del Refugio el 12 de abril, a las 12:16 hrs., el 7 de noviembre y el 5 de septiembre a las 15:32 hrs., hablé con Lucía y como ya hubo cambios, por ese motivo lo volví a reenviar.  Enviado el 17 de agosto, a las 11:32 a.m."/>
    <x v="1091"/>
    <n v="959"/>
    <n v="580"/>
    <s v="Librería Paulinas"/>
    <s v="Publicaciones Paulinas, S.A. de C.V."/>
    <s v="Matriz"/>
    <n v="2"/>
    <x v="1083"/>
    <s v="Centro"/>
    <s v="06090"/>
    <s v="Distrito Federal"/>
    <n v="9"/>
    <s v="Cuauhtémoc"/>
    <s v="5522 3919"/>
    <s v="5656 1944 / 5656 2064 / 5695 5519"/>
    <s v="5522 5114"/>
    <s v="administracion3@paulinas.com.mx / marketing@paulinas.com.mx / pedidosyventas@paulinas.com.mx / "/>
    <s v="www.paulinas.com.mx"/>
    <s v="Claudia Granados / María del Refugio Cota Fernández"/>
    <s v="Administrativa"/>
    <s v="María del Socorro Pérez Pérez"/>
    <s v="Director general"/>
    <s v="Editorial"/>
    <n v="2"/>
    <s v="General"/>
    <n v="1"/>
    <n v="0"/>
    <n v="1997"/>
    <n v="1997"/>
    <s v="Especializada"/>
    <n v="3"/>
    <s v="Religion"/>
    <s v="Religión"/>
    <s v="Pasaje del Metro Zócalo-Pino Suárez"/>
    <n v="3"/>
    <s v="Sí"/>
    <n v="1"/>
    <s v="Sí"/>
    <n v="1"/>
    <s v="no"/>
    <n v="40"/>
    <n v="0"/>
    <n v="1"/>
    <n v="41"/>
    <n v="2"/>
    <n v="100"/>
    <n v="0"/>
    <n v="0"/>
    <n v="0"/>
    <n v="100"/>
    <s v="no"/>
    <s v="Sí"/>
    <n v="1"/>
    <s v="Sí"/>
    <n v="1"/>
    <s v="Sí"/>
    <n v="1"/>
    <s v="No"/>
    <n v="2"/>
    <s v="No"/>
    <n v="2"/>
    <s v="No"/>
    <n v="2"/>
    <n v="15280000"/>
    <s v="Pequeña"/>
    <s v="no"/>
  </r>
  <r>
    <m/>
    <s v="Ya contestó"/>
    <s v="Quedaron registrados los datos. Ya contestó el 19 de septiembre del 2011. Reenviado el 3 de noviembre y el 12 de septiembre, hablé con Maricela Navarrete, porque como hubo cambió de Jefe de Librería… Volver a llamar, porque el 25 de agosto, a las 14:20 hrs., marqué pero no me contestaron. Enviado el martes 16 de agosto a las 4:02 p.m. "/>
    <x v="1092"/>
    <n v="597"/>
    <n v="597"/>
    <s v="Librería Dr. Luis Felipe Bojalil Jaber, UAM-Xochimilco"/>
    <s v="Universidad Autónoma Metropolitana"/>
    <s v="Sucursal"/>
    <n v="1"/>
    <x v="1084"/>
    <s v="Villa Quietud"/>
    <s v="04960"/>
    <s v="Distrito Federal"/>
    <n v="9"/>
    <s v="Coyoacán"/>
    <s v="5483 7328"/>
    <s v="5483 7329"/>
    <s v="5483 7163"/>
    <s v="libreria@correo.xoc.uam.mx / ipedrero@correo.xoc.uam.mx"/>
    <s v="http://libreria.xoc.uam.mx"/>
    <s v="María Concepción Gama y Vargas"/>
    <s v="Jefa de la Sección de Librería"/>
    <s v="Salvador Vega y León"/>
    <s v="Rector de la Unidad"/>
    <s v="Universitaria"/>
    <n v="5"/>
    <m/>
    <n v="0"/>
    <n v="0"/>
    <n v="1981"/>
    <n v="1981"/>
    <s v="Especializada"/>
    <n v="3"/>
    <s v="Universitaria"/>
    <s v="Universitaria"/>
    <s v="Campus Universitario"/>
    <n v="4"/>
    <s v="Sí"/>
    <n v="1"/>
    <s v="No"/>
    <n v="1"/>
    <s v="Gustavo Gili, Gedisa, Edaf, Siglo XXI, Distribuidora Marín"/>
    <n v="100"/>
    <n v="75"/>
    <n v="50"/>
    <n v="225"/>
    <n v="14"/>
    <n v="25"/>
    <n v="60"/>
    <n v="15"/>
    <n v="0"/>
    <n v="100"/>
    <s v="Revistas"/>
    <s v="Sí"/>
    <n v="1"/>
    <s v="Sí"/>
    <n v="1"/>
    <s v="Sí"/>
    <n v="1"/>
    <s v="Sí"/>
    <n v="1"/>
    <s v="Sí"/>
    <n v="1"/>
    <s v="No"/>
    <n v="1"/>
    <n v="3200000"/>
    <s v="Micro"/>
    <s v="no"/>
  </r>
  <r>
    <m/>
    <s v="Ya contestó"/>
    <s v="Quedaron ya actualizados los datos.Ya contestó la encuesta, el viernes, 19 de agosto de 2011."/>
    <x v="1093"/>
    <n v="632"/>
    <n v="632"/>
    <s v="Distribuidora de Textos Educativos"/>
    <s v="Distribuidora de Textos Educativos S. A. de C. V."/>
    <s v="Matriz"/>
    <n v="1"/>
    <x v="1085"/>
    <s v="Centro"/>
    <n v="72000"/>
    <s v="Puebla"/>
    <n v="21"/>
    <s v="Puebla"/>
    <s v="01 222 211 0842"/>
    <s v="01 222 211 0827"/>
    <s v="01 222 211 0842"/>
    <s v="victorh@libreria-ditesa.com"/>
    <s v="www.libreria-ditesa.com"/>
    <s v="Víctor Hernández Guzmán "/>
    <s v="Director General"/>
    <s v="Víctor Hernández Guzmán "/>
    <s v="Propietario"/>
    <s v="Librería"/>
    <n v="1"/>
    <m/>
    <n v="0"/>
    <n v="0"/>
    <n v="1995"/>
    <n v="1995"/>
    <s v="General "/>
    <n v="1"/>
    <s v="Texto"/>
    <m/>
    <s v="No"/>
    <n v="0"/>
    <s v="Sí"/>
    <n v="1"/>
    <s v="Sí"/>
    <n v="1"/>
    <s v="American Book, Edimsa y Reshours Books"/>
    <n v="150"/>
    <n v="100"/>
    <n v="150"/>
    <n v="400"/>
    <n v="22"/>
    <n v="20"/>
    <n v="80"/>
    <n v="0"/>
    <n v="0"/>
    <n v="100"/>
    <s v="Distribuidores de libros mayoreo. Cursos y capacitaciones para maestros y alumnos"/>
    <s v="Sí"/>
    <n v="1"/>
    <s v="Sí"/>
    <n v="1"/>
    <s v="Sí"/>
    <n v="1"/>
    <s v="No"/>
    <n v="2"/>
    <s v="Sí"/>
    <n v="1"/>
    <s v="No"/>
    <n v="2"/>
    <n v="18000000"/>
    <s v="Pequeña"/>
    <s v="sí"/>
  </r>
  <r>
    <m/>
    <s v="Ya contestó"/>
    <s v="Quedaron ya registrados los datos. Reenviado el e-mail el 7 de diciembre, a las 13:38 hrs., con 5 archivos, aunque la Lic. Sulema me dijo que tienen 4 kioskos.Ya contestó la encuesta, el envío fue a trávés del e-mail de Claudia Alcalá.  Hablé con Susana, secretaria de Sulema, para agradecerle el acuse de recibo. . El 24 de agosto. Confirmación de recibido, el martes 23 de agosto, a las 14:55 hrs. "/>
    <x v="1094"/>
    <n v="635"/>
    <n v="635"/>
    <s v="Librería Universitaria  UABC"/>
    <s v="Centro Universitario del Libro"/>
    <s v="Matriz"/>
    <n v="1"/>
    <x v="1086"/>
    <s v="Nueva"/>
    <n v="21100"/>
    <s v="Baja California"/>
    <n v="2"/>
    <s v="Mexicali"/>
    <s v="01 686 552 1056"/>
    <s v="-"/>
    <s v="01 686 554 0788 "/>
    <s v="publicaciones@uabc.edu.mx / editorial@uabc.edu.mx"/>
    <s v="www.uabc.mx"/>
    <s v="Sulema de J. Reyes Fonseca"/>
    <s v="Area de comercilización"/>
    <s v="Rosa Ma. Espinoza Galindo"/>
    <s v="Area de comercilización"/>
    <s v="Universitaria"/>
    <n v="5"/>
    <m/>
    <n v="0"/>
    <n v="1"/>
    <n v="2005"/>
    <n v="2005"/>
    <s v="General "/>
    <n v="1"/>
    <m/>
    <s v=""/>
    <s v="No"/>
    <n v="0"/>
    <s v="No"/>
    <n v="2"/>
    <s v="No"/>
    <n v="2"/>
    <s v="Nadie"/>
    <n v="24"/>
    <n v="27"/>
    <n v="9"/>
    <n v="60"/>
    <n v="1"/>
    <n v="100"/>
    <n v="0"/>
    <n v="0"/>
    <n v="0"/>
    <n v="100"/>
    <s v="Revistas"/>
    <s v="Sí"/>
    <n v="1"/>
    <s v="Sí"/>
    <n v="1"/>
    <s v="Sí"/>
    <n v="1"/>
    <s v="No"/>
    <n v="2"/>
    <s v="Sí"/>
    <n v="1"/>
    <s v="No"/>
    <n v="2"/>
    <n v="400000"/>
    <s v="Proyecto o empresa unipersonal"/>
    <s v="no"/>
  </r>
  <r>
    <m/>
    <s v="Ya contestó"/>
    <s v="Quedaron registrados los datos. Ya contestó la encuesta, el 25 de agosto del presente año. Reenviado el 24 de agosto, a las 15:07 hrs. Angela Jiménez, secretaria de la maestra Clara."/>
    <x v="1095"/>
    <n v="639"/>
    <n v="639"/>
    <s v="Librería Universitaria el Faro del Nayar"/>
    <s v="Universidad Autónoma de Nayarit "/>
    <s v="Matriz"/>
    <n v="1"/>
    <x v="1087"/>
    <s v="Los Fresnos"/>
    <n v="63190"/>
    <s v="Nayarit"/>
    <n v="18"/>
    <s v="Tepic"/>
    <s v="01 311 211 8800 ext. 8974"/>
    <s v="01 311 211 8837 "/>
    <s v="01 311 211 8800 ext. 8974"/>
    <s v="libreriaelfarodelnayar@gmail.com / claraorizaga@gmail.com / elfarodelnayar@nayar.uan.mx"/>
    <s v="www.uan.mx"/>
    <s v="Claudia Elizabeth Flores"/>
    <s v="Responsable de Librería y Contadora"/>
    <s v="Clara Orizaga Rodríguez"/>
    <s v="Directora de Desarrollo Bibliotecario / Responsable de Librería Universitaria"/>
    <s v="Universitaria"/>
    <n v="5"/>
    <m/>
    <n v="0"/>
    <n v="0"/>
    <n v="2003"/>
    <n v="2003"/>
    <s v="General con área de especialización"/>
    <n v="1"/>
    <m/>
    <s v=""/>
    <s v="Campus Universitario"/>
    <n v="4"/>
    <s v="Sí"/>
    <n v="2"/>
    <s v="No"/>
    <n v="2"/>
    <s v="Gonvill, Gandhi y Sandy"/>
    <n v="124"/>
    <n v="0"/>
    <n v="2.5"/>
    <n v="126.5"/>
    <n v="3"/>
    <n v="70"/>
    <n v="30"/>
    <n v="0"/>
    <n v="0"/>
    <n v="100"/>
    <s v="no"/>
    <s v="Sí"/>
    <n v="1"/>
    <s v="Sí"/>
    <n v="1"/>
    <s v="No"/>
    <n v="2"/>
    <s v="No"/>
    <n v="2"/>
    <s v="No"/>
    <n v="2"/>
    <s v="No"/>
    <n v="2"/>
    <n v="550000"/>
    <s v="Proyecto o empresa unipersonal"/>
    <s v="sí"/>
  </r>
  <r>
    <m/>
    <s v="Ya contestó"/>
    <s v="Quedaron registrados los datos. Ya contestó, el 8 de septiembre a las 10:52 a.m. Confirmación de recibido por teléfono. Enviado el 16 de agosto, a las 4:56 p.m. "/>
    <x v="1096"/>
    <n v="712"/>
    <n v="712"/>
    <s v="Librería San Pablo"/>
    <s v="Librería Alberione, S.A. de C.V."/>
    <s v="Matriz"/>
    <n v="1"/>
    <x v="1088"/>
    <s v="Centro"/>
    <n v="20000"/>
    <s v="Aguascalientes"/>
    <n v="1"/>
    <s v="Aguascalientes"/>
    <s v="01 449 916 6311"/>
    <s v="01 449 915 7132"/>
    <s v="01 449 916 6313"/>
    <s v="libreria_ags@yahoo.com.mx"/>
    <s v="www.sanpabloags.com"/>
    <s v="Yolanda Preciado González"/>
    <s v="Cajera"/>
    <s v="Cirilo Martínez Méndez"/>
    <s v="Director general / Representante Legal"/>
    <s v="Librería"/>
    <n v="1"/>
    <m/>
    <n v="0"/>
    <n v="0"/>
    <n v="1982"/>
    <n v="1982"/>
    <s v="Especializada"/>
    <n v="3"/>
    <s v="Religión"/>
    <s v="Religión"/>
    <s v="No"/>
    <n v="0"/>
    <s v="Sí"/>
    <n v="1"/>
    <s v="No"/>
    <n v="2"/>
    <s v="Distribuidora Parroquial de San Antonio, Distribuidora El Relicario, Distribuidora Parroquial de Clavería y Frente y Vuelta"/>
    <n v="200"/>
    <n v="120"/>
    <n v="20"/>
    <n v="340"/>
    <n v="5"/>
    <n v="80"/>
    <n v="0"/>
    <n v="20"/>
    <n v="0"/>
    <n v="100"/>
    <s v="Revistas, artículos religiosos: medallas, cristos e imágenes."/>
    <s v="Sí"/>
    <n v="1"/>
    <s v="Sí"/>
    <n v="1"/>
    <s v="Sí"/>
    <n v="1"/>
    <s v="No"/>
    <n v="2"/>
    <s v="No"/>
    <n v="2"/>
    <s v="No"/>
    <n v="2"/>
    <n v="4200000"/>
    <s v="Micro"/>
    <s v="no"/>
  </r>
  <r>
    <m/>
    <s v="Ya contestó"/>
    <s v="Quedaron registrados los datos. Ya contestó la encuesta. Les agradecí por e-mail. El 29 de agosto, a las 11:46 a.m., hablé con el Raúl Camacho, quien le preguntará a la C.P., acerca de la información. Enviado el 16 de agosto, a las 4:34 p.m."/>
    <x v="1097"/>
    <n v="714"/>
    <n v="714"/>
    <s v="Librería y Papelería Satélite"/>
    <s v="Marina Ocegueda Osorio"/>
    <s v="Matriz"/>
    <n v="1"/>
    <x v="1089"/>
    <s v="Américas"/>
    <n v="50130"/>
    <s v="México"/>
    <n v="15"/>
    <s v="Toluca"/>
    <s v="01 722 219 4496"/>
    <s v="01 722 207 8476"/>
    <s v="01 722 509 4633"/>
    <s v="lanuzavaldivia@prodigy.net.mx / lanuvaldi@hotmail.com"/>
    <s v="N.d."/>
    <s v="Luis Adolfo Lanuza Valdivia"/>
    <s v="Director general"/>
    <s v="Marina Ocegueda Osorio"/>
    <s v="Propietaria"/>
    <s v="Librería"/>
    <n v="1"/>
    <m/>
    <n v="0"/>
    <n v="0"/>
    <n v="1979"/>
    <n v="1979"/>
    <s v="Especializada"/>
    <n v="3"/>
    <s v="Fiscal y Contable"/>
    <s v="Fiscal y Contable"/>
    <s v="No"/>
    <n v="0"/>
    <s v="No"/>
    <n v="2"/>
    <s v="No"/>
    <n v="2"/>
    <s v="Nadie"/>
    <n v="20"/>
    <n v="10"/>
    <n v="10"/>
    <n v="40"/>
    <n v="2"/>
    <n v="60"/>
    <n v="0"/>
    <n v="20"/>
    <n v="20"/>
    <n v="100"/>
    <s v="Papelería de oficina, revistas y Diario Oficial de la Federación. Programas fiscales y contables."/>
    <s v="Sí"/>
    <n v="1"/>
    <s v="Sí"/>
    <n v="1"/>
    <s v="Sí"/>
    <n v="1"/>
    <s v="Sí"/>
    <n v="2"/>
    <s v="No"/>
    <n v="2"/>
    <s v="No"/>
    <n v="2"/>
    <n v="500000"/>
    <s v="Proyecto o empresa unipersonal"/>
    <s v="no"/>
  </r>
  <r>
    <m/>
    <s v="Ya contestó"/>
    <s v="Quedaron registrados los datos. Ya contestó el lunes, 24 de octubre a las 8:18 p.m. Reenviado el 24 de octubre a las 14:42 hrs. A partir de las 18:00 hrs., intentar hablar con el señor Francisco. Georgina, Cajera, le dará el mensaje al señor Francisco. "/>
    <x v="1098"/>
    <n v="731"/>
    <n v="731"/>
    <s v="Librería y Papelería El Escritorio"/>
    <s v="Francisco Farriols Obregón"/>
    <s v="Matriz"/>
    <n v="1"/>
    <x v="1090"/>
    <s v="San Miguel"/>
    <n v="37390"/>
    <s v="Guanajuato"/>
    <n v="11"/>
    <s v="León"/>
    <s v="01 477 770 7002"/>
    <m/>
    <s v="01 477 770 0505"/>
    <s v="elescritorio1942@yahoo.com"/>
    <s v="www.papeleria.ws"/>
    <s v="Francisco Farriols Obregón"/>
    <s v="Propietario"/>
    <s v="Francisco Farriols Obregón"/>
    <s v="Director general"/>
    <s v="Librería-papelería"/>
    <n v="3"/>
    <m/>
    <n v="0"/>
    <n v="0"/>
    <n v="1942"/>
    <n v="1942"/>
    <s v="General"/>
    <n v="3"/>
    <s v="Texto"/>
    <s v="Texto"/>
    <s v="No"/>
    <n v="0"/>
    <s v="Sí"/>
    <n v="1"/>
    <s v="No"/>
    <n v="2"/>
    <s v="Trillas, Esfinge, Progreso y Fernández Editores"/>
    <n v="100"/>
    <n v="200"/>
    <n v="45"/>
    <n v="345"/>
    <n v="7"/>
    <n v="16"/>
    <n v="35"/>
    <n v="62"/>
    <n v="10"/>
    <n v="100"/>
    <s v="Revistas, papelería para oficina y escolar. Internet, fotocopias, impresiones, enmicados y engargolados"/>
    <s v="Sí"/>
    <n v="1"/>
    <s v="Sí"/>
    <n v="1"/>
    <s v="Sí"/>
    <n v="1"/>
    <s v="No"/>
    <n v="2"/>
    <s v="No"/>
    <n v="2"/>
    <s v="No"/>
    <n v="2"/>
    <n v="1500000"/>
    <s v="Micro"/>
    <s v="no"/>
  </r>
  <r>
    <m/>
    <s v="Ya contestó"/>
    <s v="Quedaron ya registrados los datos. Ya contestó la encuesta. Confirmación de recibido el martes 16 de agosto a las 3:37 p.m."/>
    <x v="1099"/>
    <n v="771"/>
    <n v="771"/>
    <s v="Librería Bookids"/>
    <s v="Bookids, S.A. de C.V."/>
    <s v="Matriz"/>
    <n v="1"/>
    <x v="1091"/>
    <s v="San José Vista Hermosa"/>
    <n v="72190"/>
    <s v="Puebla"/>
    <n v="21"/>
    <s v="Puebla"/>
    <s v="01 222 169 7428"/>
    <m/>
    <s v="01 222 284 9022"/>
    <s v="bookidslibros@prodigy.net.mx / paredeseric@hotmail.com / cristypsch@yahoo.com"/>
    <s v="www.bookids.com.mx"/>
    <s v="Ma. Cristina Pérez Enríquez "/>
    <s v="Co-Propietaria"/>
    <s v="Eric Paredes Técuatl"/>
    <s v="Director general"/>
    <s v="Cadena de consumos culturales"/>
    <n v="1"/>
    <m/>
    <n v="0"/>
    <n v="0"/>
    <n v="2002"/>
    <n v="2002"/>
    <s v="Especializada"/>
    <n v="1"/>
    <s v="Libros infantiles, divulgación, lingüística"/>
    <m/>
    <s v="Plaza JV San José"/>
    <n v="2"/>
    <s v="Sí"/>
    <n v="1"/>
    <s v="No"/>
    <n v="2"/>
    <s v="Hiperlibros, Selector y Océano, Importadora IKAT"/>
    <n v="90"/>
    <n v="6"/>
    <n v="10"/>
    <n v="106"/>
    <n v="4"/>
    <n v="75"/>
    <n v="0"/>
    <n v="21"/>
    <n v="4"/>
    <n v="100"/>
    <s v="Revistas, audio-libros, juegos de mesa, rompecabezas, memorias y juguetes. Cuenta-cuentosy venta de café"/>
    <s v="Sí"/>
    <n v="1"/>
    <s v="Sí"/>
    <n v="1"/>
    <s v="No"/>
    <n v="2"/>
    <s v="No"/>
    <n v="2"/>
    <s v="No"/>
    <n v="2"/>
    <s v="No"/>
    <n v="2"/>
    <n v="600000"/>
    <s v="Proyecto o empresa unipersonal"/>
    <s v="sí"/>
  </r>
  <r>
    <m/>
    <s v="Ya contestó"/>
    <s v="Quedaron ya registrados los datos. Ya contestó el 26 de octubre. Reenviado el 26 de octubre a las 12:21 hrs. Por e-mail, confirmado de recibido el martes 16 de agosto a las 5:18 p.m. "/>
    <x v="1100"/>
    <n v="774"/>
    <n v="774"/>
    <s v="Librería CONARTE"/>
    <s v="Consejo para la Cultura y las Artes de Nuevo León"/>
    <s v="Matriz"/>
    <n v="1"/>
    <x v="1092"/>
    <s v="Centro"/>
    <n v="64000"/>
    <s v="Nuevo León"/>
    <n v="19"/>
    <s v="Monterrey"/>
    <s v="01 81 2020 6705"/>
    <s v="01 81 8344 4903"/>
    <m/>
    <s v="libreria@conarte.org.mx"/>
    <s v="www.conarte.org.mx/publicaciones/"/>
    <s v="Iván Antero Chávarri Perales"/>
    <s v="Encargado"/>
    <s v="Melissa Segura Guerrero"/>
    <s v="Directora de Comunicación"/>
    <s v="Librería"/>
    <n v="1"/>
    <m/>
    <n v="0"/>
    <n v="0"/>
    <n v="2005"/>
    <n v="2005"/>
    <s v="Especializada"/>
    <n v="1"/>
    <s v="Poesía, teatro, pintura, narrativa e historia de Nuevo León"/>
    <m/>
    <s v="Interior del Museo Metropolitano de Monterrey"/>
    <n v="5"/>
    <s v="No"/>
    <n v="2"/>
    <s v="No"/>
    <n v="2"/>
    <s v="Nadie"/>
    <n v="18"/>
    <n v="15"/>
    <n v="1"/>
    <n v="34"/>
    <n v="1"/>
    <n v="80"/>
    <n v="0"/>
    <n v="20"/>
    <n v="0"/>
    <n v="100"/>
    <s v="Revistas, camisetas, calendarios, postales y cd´s"/>
    <s v="No"/>
    <n v="2"/>
    <s v="Sí"/>
    <n v="1"/>
    <s v="Sí"/>
    <n v="1"/>
    <s v="No"/>
    <n v="2"/>
    <s v="No"/>
    <n v="2"/>
    <s v="No"/>
    <n v="2"/>
    <s v="N.d."/>
    <s v="N.d."/>
    <s v="no"/>
  </r>
  <r>
    <m/>
    <s v="Ya contestó"/>
    <s v="Quedaron ya registrados los datos. Ya contestó el viernes, 9 de agosto, a las 12:17 p.m. Reenviado el 8/09/2011 a las 14:46 hrs., hablé con Griselda. Enviado el 16 de agosto, a las 3:32 p.m. "/>
    <x v="1101"/>
    <n v="780"/>
    <n v="780"/>
    <s v="Librería de la ANUIES"/>
    <s v="Asociación Nacional de Universidades e Instituciones de Educación Superior de la República Mexicana"/>
    <s v="Matriz"/>
    <n v="1"/>
    <x v="1093"/>
    <s v="Santa Cruz Atoyac"/>
    <s v="'03310"/>
    <s v="Distrito Federal"/>
    <n v="9"/>
    <s v="Benito Juárez"/>
    <s v="5420 4900 ext. 1030"/>
    <s v="5604 3734 ext. 1030"/>
    <s v="5604 4263"/>
    <s v="gdm@anuies.mx / buzon@anuies.mx"/>
    <s v="www.anuies.mx"/>
    <s v="Griselda Domínguez Moreno"/>
    <s v="Jefa de Unidad de Librería"/>
    <s v="Rafael López Castañares"/>
    <s v="Director general"/>
    <s v="Librería"/>
    <n v="1"/>
    <m/>
    <n v="0"/>
    <n v="0"/>
    <n v="1972"/>
    <n v="1972"/>
    <s v="Especializada"/>
    <n v="3"/>
    <s v="CTP"/>
    <s v="Científicos, técnicos y profesionales"/>
    <s v="Asociación Nacional de Universidades e Instituciones de Educación Superior de la República Mexicana"/>
    <n v="6"/>
    <s v="No"/>
    <n v="2"/>
    <s v="No"/>
    <n v="2"/>
    <s v="Nadie"/>
    <n v="30"/>
    <n v="40"/>
    <n v="1"/>
    <n v="71"/>
    <n v="1"/>
    <n v="100"/>
    <n v="0"/>
    <n v="0"/>
    <n v="0"/>
    <n v="100"/>
    <s v="Revistas"/>
    <s v="Sí"/>
    <n v="1"/>
    <s v="Sí"/>
    <n v="1"/>
    <s v="No"/>
    <n v="2"/>
    <s v="No"/>
    <n v="2"/>
    <s v="No"/>
    <n v="2"/>
    <s v="No"/>
    <n v="2"/>
    <s v="Menos de 250,000"/>
    <s v="Proyecto o empresa unipersonal"/>
    <s v="no"/>
  </r>
  <r>
    <m/>
    <s v="Ya contestó"/>
    <s v="Quedaron registrados los datos. Ya contestó. El lunes, 5 de septiembre, a las 11:22 a.m. El 31 de agosto, a las 11:51 a.m., hablé con la esposa del señor Edgar, quien le dará el recado. Enviado el 17 de agosto, a las 9:30 p.m. "/>
    <x v="1102"/>
    <n v="783"/>
    <n v="783"/>
    <s v="Librería del Búho"/>
    <s v="Edgar Martín Regalado"/>
    <s v="Matriz"/>
    <n v="1"/>
    <x v="1094"/>
    <s v="Barrio de Santa María"/>
    <n v="70760"/>
    <s v="Oaxaca"/>
    <n v="20"/>
    <s v="Tehuantepec"/>
    <s v="01 971 712 1834"/>
    <s v="045 971 702 9307"/>
    <s v="N.d."/>
    <s v="edgarmartin@libreriadelbuho.com / libreriadelbuho@yahoo.com.mx"/>
    <s v="N.d."/>
    <s v="Edgar Martín Regalado"/>
    <s v="Director general"/>
    <s v="Edgar Martín Regalado"/>
    <s v="Director general"/>
    <s v="Librería"/>
    <n v="1"/>
    <m/>
    <n v="0"/>
    <n v="0"/>
    <n v="2006"/>
    <n v="2006"/>
    <s v="General con área de especialización"/>
    <n v="2"/>
    <s v="Ingenierías, Matemáticas, Zapoteco"/>
    <s v="Ingenierías, Matemáticas, Zapoteco"/>
    <s v="No"/>
    <n v="0"/>
    <s v="Sí"/>
    <n v="1"/>
    <s v="Sí"/>
    <n v="1"/>
    <s v="Nadie"/>
    <n v="27"/>
    <n v="0"/>
    <n v="1"/>
    <n v="28"/>
    <n v="3"/>
    <n v="75"/>
    <n v="25"/>
    <n v="0"/>
    <n v="0"/>
    <n v="100"/>
    <s v="Revistas"/>
    <s v="No"/>
    <n v="2"/>
    <s v="No"/>
    <n v="2"/>
    <s v="No"/>
    <n v="2"/>
    <s v="No"/>
    <n v="2"/>
    <s v="No"/>
    <n v="2"/>
    <s v="No"/>
    <n v="2"/>
    <n v="1200000"/>
    <s v="Micro"/>
    <s v="sí"/>
  </r>
  <r>
    <m/>
    <s v="Ya contestó"/>
    <s v="Ya contestó. Reenviado el 18 de octubre a las 11:15 hrs. Otra vez hablé con Rocío. El próximo lunes 29 de agosto, volver a llamar entre 12:00 y 14:00 hrs., para preguntarle a Rocío Zúñiga, Empleada, si tuvo oportunidad de darle el mensaje al señor…"/>
    <x v="1103"/>
    <n v="798"/>
    <n v="798"/>
    <s v="Librería El Barco"/>
    <s v="Rafael Sánchez Lorenzo"/>
    <s v="Matriz"/>
    <n v="1"/>
    <x v="1095"/>
    <s v="Centro"/>
    <n v="20000"/>
    <s v="Aguascalientes"/>
    <n v="1"/>
    <s v="Aguascalientes"/>
    <s v="01 449 146 6180"/>
    <s v="01 449 146 6181"/>
    <s v="01 449 146 6181"/>
    <s v="elbarcolibros@yahoo.com.mx"/>
    <s v="N.d."/>
    <s v="Rafael Sánchez Lorenzo"/>
    <s v="Propietario"/>
    <s v="Rafael Sánchez Lorenzo"/>
    <s v="Propietario"/>
    <s v="Librería"/>
    <n v="1"/>
    <m/>
    <n v="0"/>
    <n v="0"/>
    <n v="2004"/>
    <n v="2004"/>
    <s v="General"/>
    <n v="1"/>
    <m/>
    <s v=""/>
    <s v="No"/>
    <n v="0"/>
    <s v="Sí"/>
    <n v="1"/>
    <s v="No"/>
    <n v="2"/>
    <s v="Colofón, Planeta y Random House Mondadori"/>
    <n v="30"/>
    <n v="0"/>
    <n v="6"/>
    <n v="36"/>
    <n v="4"/>
    <n v="90"/>
    <n v="0"/>
    <n v="10"/>
    <n v="0"/>
    <n v="100"/>
    <s v="Discos y área de café"/>
    <s v="Sí"/>
    <n v="1"/>
    <s v="Sí"/>
    <n v="1"/>
    <s v="Sí"/>
    <n v="1"/>
    <s v="No"/>
    <n v="2"/>
    <s v="No"/>
    <n v="2"/>
    <s v="No"/>
    <n v="2"/>
    <n v="350000"/>
    <s v="Proyecto o empresa unipersonal"/>
    <s v="sí"/>
  </r>
  <r>
    <m/>
    <s v="Ya contestó"/>
    <s v="Quedaron registrados los datos. Ya contestó el 1 de noviembre a las 10:52 a.m. Por e-mail, confirmación de recibido el 25/10/2011 a las 9:49 a.m. Reenviado el 24 de octubre a las 12:42 hrs. Por e-mail, confirmación de lectura. 18 de agosto a las 10:40 a.m. "/>
    <x v="1104"/>
    <n v="835"/>
    <n v="857"/>
    <s v="Paulinas Librería"/>
    <s v="María Eustolia Guadalupe Pérez Guerra"/>
    <s v="Matriz"/>
    <n v="1"/>
    <x v="1096"/>
    <s v="Zona Río"/>
    <n v="22320"/>
    <s v="Baja California"/>
    <n v="2"/>
    <s v="Tijuana"/>
    <s v="01 664 684 7563"/>
    <s v="-"/>
    <s v="01 664 682 9631"/>
    <s v="libreria_tijuanario@paulinas.com.mx / paulintj@prodigy.net.mx"/>
    <s v="N.d."/>
    <s v="María Guadalupe García / Silvia Margarita Pineda Vara / Carlos Chávez Sánchez"/>
    <s v="Responsable / Administradora / Jefe de Almacén"/>
    <s v="María Eustolia Guadalupe Pérez Guerra"/>
    <s v="Propietaria"/>
    <s v="Librería"/>
    <n v="1"/>
    <m/>
    <n v="0"/>
    <n v="0"/>
    <n v="1990"/>
    <n v="1990"/>
    <s v="Especializada"/>
    <n v="3"/>
    <s v="Religión Católica"/>
    <s v="Religión Católica"/>
    <s v="No"/>
    <n v="0"/>
    <s v="Sí"/>
    <n v="1"/>
    <s v="No"/>
    <n v="2"/>
    <s v="Librería Parroquial de San Antonio y Librería Parroquial de Clavería "/>
    <n v="20"/>
    <n v="26"/>
    <n v="16"/>
    <n v="62"/>
    <n v="5"/>
    <n v="90"/>
    <n v="0"/>
    <n v="10"/>
    <n v="0"/>
    <n v="100"/>
    <s v="Revistas, rosarios, velas, dvs, cds y medallas"/>
    <s v="Sí"/>
    <n v="1"/>
    <s v="Sí"/>
    <n v="1"/>
    <s v="Sí"/>
    <n v="1"/>
    <s v="No"/>
    <n v="2"/>
    <s v="No"/>
    <n v="2"/>
    <s v="No"/>
    <n v="2"/>
    <n v="2000000"/>
    <s v="N.d."/>
    <s v="sí"/>
  </r>
  <r>
    <m/>
    <s v="Ya contestó"/>
    <s v="Ya contestó el lunes, 24 de octubre a las 7:07 p.m. Por e-mail, confirmación de recibido el 24/10/2011 a las 7:07 p.m. Reenviado el 20 de octubre a las 12:39 p.m. El 6 de septiembre, a las 11:50 a.m., hablé con el señor Antonio, quien me comentó que sí recibió el e-mail y lo contestará es fin de semana. Enviado el 17 de agosto, a las 12:02 p.m. "/>
    <x v="1105"/>
    <n v="844"/>
    <s v="a1088"/>
    <s v="Papalería y Librería Hidalgo"/>
    <s v="Papalería y Librería Hidalgo, S.A. de C.V."/>
    <s v="Matriz"/>
    <n v="1"/>
    <x v="1097"/>
    <s v="Centro"/>
    <n v="43600"/>
    <s v="Hidalgo"/>
    <n v="13"/>
    <s v="Tulancingo de Bravo"/>
    <s v="01 775 753 0556"/>
    <s v="-"/>
    <s v="01 775 753 0556"/>
    <s v="papeleria_hidalgo@live.com.mx"/>
    <s v="N.d."/>
    <s v="María Guadalupe Ramírez García"/>
    <s v="Gerente general"/>
    <s v="Antonio Ramírez García"/>
    <s v="Administrador"/>
    <s v="Librería-papelería"/>
    <n v="3"/>
    <m/>
    <n v="0"/>
    <n v="0"/>
    <n v="1928"/>
    <n v="1928"/>
    <s v="Especializada"/>
    <n v="3"/>
    <m/>
    <s v=""/>
    <s v="No"/>
    <n v="0"/>
    <s v="Sí"/>
    <n v="1"/>
    <s v="No"/>
    <n v="2"/>
    <s v="Porrúa"/>
    <n v="8"/>
    <n v="12"/>
    <n v="2"/>
    <n v="22"/>
    <n v="5"/>
    <n v="20"/>
    <n v="30"/>
    <n v="50"/>
    <n v="0"/>
    <n v="100"/>
    <s v="Papelería, fotocopias y consumibles de cómputo"/>
    <s v="No"/>
    <n v="2"/>
    <s v="No"/>
    <n v="2"/>
    <s v="No"/>
    <n v="2"/>
    <s v="No"/>
    <n v="2"/>
    <s v="No"/>
    <n v="2"/>
    <s v="No"/>
    <n v="2"/>
    <s v="Proyecto o empresa unipersonal"/>
    <s v="Proyecto o empresa unipersonal"/>
    <s v="no"/>
  </r>
  <r>
    <m/>
    <s v="Ya contestó"/>
    <s v="Quedaron registrados los datos. Ya contestó el 17 de octubre, a las 12:25 hrs. Hablé con Clara y quedó de revisarlo y contestarlo. De 10 a 12 hrs., del 28 de septiembre, intentar comunicarme con la señorita Clara. Hoy, a las 14:00 hrs., del 12 de septiembre, de nuevo, comunicarme con el señor Israrel Valencia, ya qué él, le  preguntará a la señorita Clara, si recibió el e-mail que le envié el 16 de agosto, a las 4:00 p.m. "/>
    <x v="1106"/>
    <n v="861"/>
    <m/>
    <s v="Librería Morgana"/>
    <s v="Clara Ferri Antonelli"/>
    <s v="Matriz"/>
    <n v="1"/>
    <x v="1098"/>
    <s v="Roma Norte"/>
    <s v="06700"/>
    <s v="Distrito Federal"/>
    <n v="9"/>
    <s v="Cuauhtémoc"/>
    <s v="5207 5843"/>
    <s v="-"/>
    <s v="5207 5843"/>
    <s v="info@libreria-morgana.com"/>
    <s v="www.libreria-morgana.com"/>
    <s v="Clara Ferri Antonelli"/>
    <s v="Directora general"/>
    <s v="Clara Ferri Antonelli"/>
    <s v="Directora general"/>
    <s v="Librería"/>
    <n v="1"/>
    <m/>
    <n v="0"/>
    <n v="0"/>
    <n v="2000"/>
    <n v="2000"/>
    <s v="Especializada"/>
    <n v="3"/>
    <s v="Libros italianos de importación"/>
    <s v="Idioma Italiano"/>
    <s v="No"/>
    <n v="0"/>
    <s v="Sí"/>
    <n v="1"/>
    <s v="Sí"/>
    <n v="1"/>
    <s v="Nadie"/>
    <n v="40"/>
    <n v="10"/>
    <n v="10"/>
    <n v="60"/>
    <n v="3"/>
    <n v="90"/>
    <n v="0"/>
    <n v="10"/>
    <n v="0"/>
    <n v="100"/>
    <s v="Dvd´s, cd´s, revistas y pósters"/>
    <s v="Sí"/>
    <n v="1"/>
    <s v="Sí"/>
    <n v="1"/>
    <s v="Sí"/>
    <n v="1"/>
    <s v="Sí"/>
    <n v="1"/>
    <s v="Sí"/>
    <n v="1"/>
    <s v="Sí"/>
    <n v="1"/>
    <n v="800000"/>
    <s v="Proyecto o empresa unipersonal"/>
    <s v="sí"/>
  </r>
  <r>
    <m/>
    <s v="Ya contestó"/>
    <s v="Quedaron registrados los datos. Ya contestó la encuesta, el 26 de agosto del presente año. Reenviado el 25 de agosto, a las 14:44 hrs. Hablé con Yesenia Quintana. Enviado el 16 de agosto, a las 4:02 p.m."/>
    <x v="1107"/>
    <n v="887"/>
    <s v="a598"/>
    <s v="Librería La Fuente de Vida"/>
    <s v="Comité Menonita de Servicios, A.C."/>
    <s v="Matriz"/>
    <n v="1"/>
    <x v="1099"/>
    <s v="Centro"/>
    <n v="31500"/>
    <s v="Chihuahua"/>
    <n v="6"/>
    <s v="Cuauhtémoc"/>
    <s v="01 625 582 1904"/>
    <m/>
    <s v="01 625 582 1904"/>
    <s v="libreriafuentedevida@gmail.com / isaakbergen@prodigy.net.mx"/>
    <s v="N.d."/>
    <s v="Janet Márquez"/>
    <s v="Encargada"/>
    <s v="Cornelio Reimer"/>
    <s v="Director general"/>
    <s v="Librería"/>
    <n v="1"/>
    <m/>
    <n v="0"/>
    <n v="0"/>
    <n v="1956"/>
    <n v="1956"/>
    <s v="Especializada"/>
    <n v="3"/>
    <s v="Religión"/>
    <s v="Religión"/>
    <s v="No"/>
    <n v="0"/>
    <s v="Sí"/>
    <n v="1"/>
    <s v="No"/>
    <n v="2"/>
    <s v="Representaciones Bíblicas, Sociedad Bíblica y La Puerta de la Fe"/>
    <n v="160"/>
    <n v="10"/>
    <n v="10"/>
    <n v="180"/>
    <n v="2"/>
    <n v="90"/>
    <n v="0"/>
    <n v="10"/>
    <n v="0"/>
    <n v="100"/>
    <s v="Cuadros, música, llaveros, porta-retratos, papelería y playeras con el logotipo cristiano"/>
    <s v="Sí"/>
    <n v="1"/>
    <s v="No"/>
    <n v="2"/>
    <s v="No"/>
    <n v="2"/>
    <s v="No"/>
    <n v="2"/>
    <s v="No"/>
    <n v="2"/>
    <s v="No"/>
    <n v="2"/>
    <s v="N.d."/>
    <s v="N.d."/>
    <s v="no"/>
  </r>
  <r>
    <m/>
    <s v="Ya contestó"/>
    <s v="Quedaron registrados los datos. Ya contestó. Checar el año de fundación, porque en la tarjeta navideña enviada por e-mail, dice fundada desde 1963. Reenviado el 29 de agosto, a las 11:54 a.m. Enviado el 16 de agosto, a las 4:34 p.m."/>
    <x v="1108"/>
    <n v="888"/>
    <s v="a633"/>
    <s v="La Torre de Papel"/>
    <s v="La Torre de Papel, S.A. de C.V."/>
    <s v="Matriz"/>
    <n v="1"/>
    <x v="1100"/>
    <s v="Centro"/>
    <s v="'06000"/>
    <s v="Distrito Federal"/>
    <n v="9"/>
    <s v="Cuauhtémoc"/>
    <s v="5510 4560"/>
    <s v="-"/>
    <s v="5512 9703"/>
    <s v="latorredepapel@prodigy.net.mx / silvia-isunza@latorredepapel.com / guadalupe-ugalde@latorredepapel.com"/>
    <s v="www.latorredepapel.com"/>
    <s v="Guadalupe Ugalde Morales"/>
    <s v="Administrativo"/>
    <s v="Silvia Isunza Guzmán"/>
    <s v="Directora"/>
    <s v="Cadena de consumos culturales"/>
    <n v="1"/>
    <m/>
    <n v="0"/>
    <n v="0"/>
    <n v="1963"/>
    <n v="1963"/>
    <s v="General"/>
    <n v="1"/>
    <m/>
    <s v=""/>
    <s v="Club de Periodistas"/>
    <n v="6"/>
    <s v="Sí"/>
    <n v="1"/>
    <s v="No"/>
    <n v="2"/>
    <s v="Rut Editores y Distribuidores y Éxitos Ilimitados"/>
    <n v="8"/>
    <n v="20"/>
    <n v="1"/>
    <n v="29"/>
    <n v="3"/>
    <n v="35"/>
    <n v="0"/>
    <n v="65"/>
    <n v="0"/>
    <n v="100"/>
    <s v="Periódicos estatales e internacionales, revistas y mapas"/>
    <s v="Sí"/>
    <n v="1"/>
    <s v="Sí"/>
    <n v="1"/>
    <s v="Sí"/>
    <n v="1"/>
    <s v="Sí"/>
    <n v="1"/>
    <s v="Sí"/>
    <n v="1"/>
    <s v="Sí"/>
    <n v="1"/>
    <s v="N.d."/>
    <s v="N.d."/>
    <s v="no"/>
  </r>
  <r>
    <m/>
    <s v="Ya contestó"/>
    <s v="Quedaron registrados los datos. Ya contestó el cuestionario, el 22 de agosto… "/>
    <x v="1109"/>
    <n v="899"/>
    <s v="a720"/>
    <s v="Librería Morelos Grand Plaza"/>
    <s v="Luis Miguel Cantú Ballesteros"/>
    <s v="Matriz"/>
    <n v="1"/>
    <x v="1101"/>
    <s v="5 de Mayo"/>
    <n v="50090"/>
    <s v="México"/>
    <n v="15"/>
    <s v="Toluca"/>
    <s v="01 722 215 1422"/>
    <s v="01 722 199 5747"/>
    <s v="01 722 199 5747"/>
    <s v="miguelcantu@prodigy.net.mx / ventas@libreriamorelos.com / libreriamorelos@prodigy.net.mx"/>
    <s v="www.libreriamorelos.com"/>
    <s v="Luis Miguel Cantú Ballesteros"/>
    <s v="Director general"/>
    <s v="Luis Miguel Cantú Ballesteros"/>
    <s v="Director general"/>
    <s v="Librería"/>
    <n v="1"/>
    <m/>
    <n v="0"/>
    <n v="0"/>
    <n v="1995"/>
    <n v="1995"/>
    <s v="General"/>
    <n v="1"/>
    <m/>
    <s v=""/>
    <s v="Centro Comercial Grand Plaza"/>
    <n v="2"/>
    <s v="Sí"/>
    <n v="1"/>
    <s v="No"/>
    <n v="2"/>
    <s v="McGraw-Hill, Pearson y Random House Mondadori"/>
    <n v="60"/>
    <n v="10"/>
    <n v="20"/>
    <n v="90"/>
    <n v="4"/>
    <n v="49"/>
    <n v="50"/>
    <n v="1"/>
    <n v="0"/>
    <n v="100"/>
    <s v="Revista Algarabia. Entrega de libros a domicilio"/>
    <s v="Sí"/>
    <n v="1"/>
    <s v="Sí"/>
    <n v="1"/>
    <s v="Sí"/>
    <n v="1"/>
    <s v="Sí"/>
    <n v="1"/>
    <s v="Sí"/>
    <n v="1"/>
    <s v="Sí"/>
    <n v="1"/>
    <s v="N.d."/>
    <s v="N.d."/>
    <s v="sí"/>
  </r>
  <r>
    <m/>
    <s v="Ya contestó"/>
    <s v="Quedaron registrados los datos. Ya contestó el 31 de octubre a las 8:05 p.m. Reenviado el 31 de octubre a las 4:10 p.m. Por e-mail, confirmación de recibido el miércoles 17 de agosto, a las 6:52 p.m. "/>
    <x v="1110"/>
    <n v="908"/>
    <s v="a907"/>
    <s v="Librería Universal"/>
    <s v="Librería Universal de Aguascalientes, S. de R. L. de C.V."/>
    <s v="Matriz"/>
    <n v="1"/>
    <x v="1102"/>
    <s v="Centro"/>
    <n v="20000"/>
    <s v="Aguascalientes"/>
    <n v="1"/>
    <s v="Aguascalientes"/>
    <s v="01 449 145 2121"/>
    <s v="01 449 915 1184"/>
    <s v="01 449 145 2111"/>
    <s v="universal@axtel.net"/>
    <s v="N.d."/>
    <s v="Viridiana Araujo Hernández"/>
    <s v="Secretaria"/>
    <s v="José Luis Ledesma Luján "/>
    <s v="Director general"/>
    <s v="Librería"/>
    <n v="1"/>
    <m/>
    <n v="0"/>
    <n v="0"/>
    <n v="1982"/>
    <n v="1982"/>
    <s v="General"/>
    <n v="1"/>
    <m/>
    <s v=""/>
    <s v="No"/>
    <n v="0"/>
    <s v="Sí"/>
    <n v="1"/>
    <s v="No"/>
    <n v="2"/>
    <s v="Aboitiz, Porrúa y Oxford"/>
    <n v="200"/>
    <n v="80"/>
    <n v="20"/>
    <n v="300"/>
    <n v="8"/>
    <n v="70"/>
    <n v="30"/>
    <n v="0"/>
    <n v="0"/>
    <n v="100"/>
    <s v="Libros sobre pedido"/>
    <s v="Sí"/>
    <n v="1"/>
    <s v="Sí"/>
    <n v="1"/>
    <s v="Sí"/>
    <n v="1"/>
    <s v="Sí"/>
    <n v="1"/>
    <s v="No"/>
    <n v="2"/>
    <s v="No"/>
    <n v="2"/>
    <s v="Pequeña"/>
    <s v="Pequeña"/>
    <s v="sí"/>
  </r>
  <r>
    <m/>
    <s v="Ya contestó"/>
    <s v="Ya contestó el cuestionario el 11 de enero de 2010 y asimismo, ya los actualicé en la base de datos. Reenviado el 10 de enero de 2012, a las 3:42 hrs. Reenviado el 4 de octubre a las 13:46 hrs. Gabriel Castro, ventas. Le dará el recado al señor Alejandro Huesca. El 23 de agosto, a las 11:39 a.m., hice la llamada. "/>
    <x v="1111"/>
    <n v="914"/>
    <s v="a942"/>
    <s v="Librería y Papelería Ditexma"/>
    <s v="María Luisa Tay Audirac"/>
    <s v="Matriz"/>
    <n v="1"/>
    <x v="1103"/>
    <s v="Fracc. Santa Cruz"/>
    <n v="22105"/>
    <s v="Baja California"/>
    <n v="2"/>
    <s v="Tijuana"/>
    <s v="01 664 681 1304"/>
    <s v="-"/>
    <s v="01 664 681 1304"/>
    <s v="alejandrohuesca@ditexma.net / alex_huesca@yahoo.com"/>
    <s v="www.ditexma.net"/>
    <s v="José Alejandro Huesca González"/>
    <s v="Director general"/>
    <s v="José Alejandro Huesca González"/>
    <s v="Director general"/>
    <s v="Librería-papelería"/>
    <n v="1"/>
    <m/>
    <n v="0"/>
    <n v="0"/>
    <n v="2004"/>
    <n v="2004"/>
    <s v="General"/>
    <n v="2"/>
    <s v="Libros de enseñanza de Inglés"/>
    <s v="Enseñanza de Inglés"/>
    <s v="No"/>
    <n v="2"/>
    <s v="Sí"/>
    <n v="1"/>
    <s v="Sí"/>
    <n v="1"/>
    <s v="Hueber"/>
    <n v="120"/>
    <n v="40"/>
    <n v="30"/>
    <n v="190"/>
    <n v="5"/>
    <n v="10"/>
    <n v="80"/>
    <n v="10"/>
    <n v="0"/>
    <n v="100"/>
    <s v="Papelería, revistas y salón para conferencias"/>
    <s v="No"/>
    <n v="0"/>
    <s v="Sí"/>
    <n v="1"/>
    <s v="Sí"/>
    <n v="1"/>
    <s v="Sí"/>
    <n v="1"/>
    <s v="No"/>
    <n v="2"/>
    <s v="No"/>
    <n v="2"/>
    <n v="5000000"/>
    <s v="Micro"/>
    <s v="sí"/>
  </r>
  <r>
    <m/>
    <s v="Ya contestó"/>
    <s v="Ya contestó el 3 de noviembre… Reenviado el 1 de noviembre a las 3:08 p.m. Reenviado el 27 de septiembre, a las 12:25 p.m. Llamé el 23 de agosto, a las 4:54 p.m., pero estaba la contestadora."/>
    <x v="1112"/>
    <n v="918"/>
    <n v="167"/>
    <s v="Librería Médica 20 de Noviembre"/>
    <s v="Cirenia Baena Mojica"/>
    <s v="Matriz"/>
    <n v="1"/>
    <x v="1104"/>
    <s v="Del Valle"/>
    <s v="03100"/>
    <s v="Distrito Federal"/>
    <n v="9"/>
    <s v="Benito Juárez"/>
    <s v="5559 5044"/>
    <s v="-"/>
    <s v="5559 5044"/>
    <s v="cireniabm@yahoo.com.mx"/>
    <s v="N.d."/>
    <s v="Cirenia Baena Mojica / Delia Hernández"/>
    <s v="Propietaria / Auxiliar"/>
    <s v="Cirenia Baena Mojica"/>
    <s v="Propietaria"/>
    <s v="Librería"/>
    <n v="1"/>
    <m/>
    <n v="0"/>
    <n v="0"/>
    <n v="1983"/>
    <n v="1983"/>
    <s v="Especializada"/>
    <n v="3"/>
    <s v="Medicina, Literatura"/>
    <s v="Medicina, Literatura"/>
    <s v="Interior del Hospital 20 de Noviembre"/>
    <n v="6"/>
    <s v="Sí"/>
    <n v="1"/>
    <s v="Sí"/>
    <n v="1"/>
    <s v="Librería Gonvill"/>
    <n v="8"/>
    <n v="9"/>
    <n v="4"/>
    <n v="21"/>
    <n v="2"/>
    <n v="100"/>
    <n v="0"/>
    <n v="0"/>
    <n v="0"/>
    <n v="100"/>
    <s v="no"/>
    <s v="Sí"/>
    <n v="1"/>
    <s v="Sí"/>
    <n v="1"/>
    <s v="No"/>
    <n v="2"/>
    <s v="No"/>
    <n v="2"/>
    <s v="No"/>
    <n v="2"/>
    <s v="No"/>
    <n v="2"/>
    <s v="Micro"/>
    <s v="Micro"/>
    <s v="no"/>
  </r>
  <r>
    <m/>
    <s v="Ya contestó"/>
    <s v="Quedaron ya registrados los datos. Ya contestó el 19 de septiembre. Confirmación de recibido el miércoles 17 de agosto, a las 14:08 hrs. Beatriz Rodríguez, asistente de la Directora General.  betty@laventanalibrería.com"/>
    <x v="1113"/>
    <n v="919"/>
    <m/>
    <s v="La Ventana Librería"/>
    <s v="Licarel, S.A. de C.V."/>
    <s v="Matriz"/>
    <n v="1"/>
    <x v="1105"/>
    <s v="Valle del Mirador"/>
    <n v="64750"/>
    <s v="Nuevo León"/>
    <n v="19"/>
    <s v="Monterrey"/>
    <s v="01 81 8486 0442"/>
    <s v="-"/>
    <s v="01 81 8486 0446"/>
    <s v="carlos.ramos@laventalibreria.com"/>
    <s v="www.laventanalibreria.com"/>
    <s v="Carlos Ramos González"/>
    <s v="Compras y Mercadotecnia"/>
    <s v="María del Carmen González Martínez"/>
    <s v="Directora General"/>
    <s v="Librería"/>
    <n v="1"/>
    <m/>
    <n v="0"/>
    <n v="0"/>
    <n v="2006"/>
    <n v="2006"/>
    <s v="General"/>
    <n v="1"/>
    <m/>
    <s v=""/>
    <s v="Centro Comercial Galerías Valle Oriente"/>
    <n v="2"/>
    <s v="Sí"/>
    <n v="1"/>
    <s v="Sí"/>
    <n v="1"/>
    <s v="Booksmart, Advanced Marketing y Random House Mondadori"/>
    <n v="186"/>
    <n v="90"/>
    <n v="24"/>
    <n v="300"/>
    <n v="16"/>
    <n v="70"/>
    <n v="10"/>
    <n v="15"/>
    <n v="5"/>
    <n v="100"/>
    <s v="Revistas, lentes pregraduados, agendas, libretas, rompecabezas, lupas y separadores, música y películas.  Renta de salas para tallerres de lecturas, contamos con 2 salas de aproximadamente 20m2"/>
    <s v="Sí"/>
    <n v="1"/>
    <s v="Sí"/>
    <n v="1"/>
    <s v="Sí"/>
    <n v="1"/>
    <s v="Sí"/>
    <n v="1"/>
    <s v="Sí"/>
    <n v="1"/>
    <s v="Sí"/>
    <n v="1"/>
    <n v="11000000"/>
    <s v="Pequeña"/>
    <s v="sí"/>
  </r>
  <r>
    <m/>
    <s v="Ya contestó"/>
    <s v="Queradon ya registrados los datos"/>
    <x v="1114"/>
    <n v="923"/>
    <m/>
    <s v="La Ventana Librería"/>
    <s v="Licarel, S.A. de C.V."/>
    <s v="Sucursal"/>
    <n v="2"/>
    <x v="1106"/>
    <s v="Vista Hermosa"/>
    <n v="64620"/>
    <s v="Nuevo León"/>
    <n v="19"/>
    <s v="Monterrey"/>
    <s v="01 81 1453 0266"/>
    <s v="01 81 1453 0267"/>
    <s v="01 81 1453 0266"/>
    <s v="ventasweb@laventanalibreria.com / carlos.ramos@laventalibreria.com"/>
    <s v="www.laventanalibreria.com"/>
    <s v="Carlos Ramos González"/>
    <s v="Compras y Mercadotecnia"/>
    <s v="María del Carmen González Martínez"/>
    <s v="Directora General"/>
    <s v="Librería"/>
    <n v="1"/>
    <m/>
    <n v="0"/>
    <n v="0"/>
    <n v="2006"/>
    <n v="2006"/>
    <s v="General"/>
    <n v="1"/>
    <m/>
    <s v=""/>
    <s v="Centro Comercial Galerías Monterrey"/>
    <n v="2"/>
    <s v="Sí"/>
    <n v="1"/>
    <s v="Sí"/>
    <n v="1"/>
    <s v="Booksmart, Advanced Marketing y Random House Mondadori"/>
    <n v="122"/>
    <n v="10"/>
    <n v="2"/>
    <n v="134"/>
    <n v="4"/>
    <n v="70"/>
    <n v="10"/>
    <n v="15"/>
    <n v="5"/>
    <n v="100"/>
    <s v="Revistas, lentes pregraduados, agendas, libretas, rompecabezas, lupas y separadores. Renta de salas para tallerres de lecturas, contamos con 2 salas de aproximadamente 20m2"/>
    <s v="Sí"/>
    <n v="1"/>
    <s v="Sí"/>
    <n v="1"/>
    <s v="Sí"/>
    <n v="1"/>
    <s v="Sí"/>
    <n v="1"/>
    <s v="Sí"/>
    <n v="1"/>
    <s v="Sí"/>
    <n v="1"/>
    <n v="8000000"/>
    <s v="Pequeña"/>
    <s v="sí"/>
  </r>
  <r>
    <m/>
    <s v="Ya contestó"/>
    <s v="Queradon ya registrados los datos"/>
    <x v="1115"/>
    <n v="923"/>
    <m/>
    <s v="La Ventana Librería"/>
    <s v="Licarel, S.A. de C.V."/>
    <s v="Sucursal"/>
    <n v="2"/>
    <x v="1107"/>
    <s v="Del Valle"/>
    <n v="62220"/>
    <s v="Nuevo León"/>
    <n v="19"/>
    <s v="San Pedro Garza García"/>
    <s v="01 81 8356 4764"/>
    <s v="-"/>
    <s v="-"/>
    <s v="ventasweb@laventanalibreria.com / carlos.ramos@laventalibreria.com"/>
    <s v="www.laventanalibreria.com"/>
    <s v="Carlos Ramos González"/>
    <s v="Compras y Mercadotecnia"/>
    <s v="María del Carmen González Martínez"/>
    <s v="Directora General"/>
    <s v="Librería"/>
    <n v="1"/>
    <m/>
    <n v="0"/>
    <n v="0"/>
    <n v="2010"/>
    <n v="2010"/>
    <s v="General"/>
    <n v="1"/>
    <m/>
    <m/>
    <s v="Plaza Elite Vasconcelos"/>
    <m/>
    <s v="Sí"/>
    <n v="1"/>
    <s v="Sí"/>
    <n v="1"/>
    <s v="Booksmart, Advanced Marketing y Random House Mondadori"/>
    <n v="34"/>
    <n v="0"/>
    <n v="1"/>
    <n v="35"/>
    <n v="1"/>
    <n v="70"/>
    <n v="10"/>
    <n v="15"/>
    <n v="5"/>
    <n v="100"/>
    <s v="Revistas, lentes pregraduados, agendas, libretas, rompecabezas, lupas y separadores. Renta de salas para tallerres de lecturas, contamos con 2 salas de aproximadamente 20m2"/>
    <s v="Sí"/>
    <n v="1"/>
    <s v="Sí"/>
    <n v="1"/>
    <s v="Sí"/>
    <n v="1"/>
    <s v="Sí"/>
    <n v="1"/>
    <s v="Sí"/>
    <n v="1"/>
    <s v="Sí"/>
    <n v="1"/>
    <s v="N.d."/>
    <s v="N.d."/>
    <s v="no"/>
  </r>
  <r>
    <m/>
    <s v="Ya contestó"/>
    <s v="Queradon ya registrados los datos"/>
    <x v="1116"/>
    <n v="923"/>
    <m/>
    <s v="La Ventana Librería"/>
    <s v="Licarel, S.A. de C.V."/>
    <s v="Sucursal"/>
    <n v="2"/>
    <x v="1108"/>
    <s v="Residencial Anáhuac"/>
    <n v="66453"/>
    <s v="Nuevo León"/>
    <n v="19"/>
    <s v="San Nicolás de los Garza"/>
    <s v="01 81 8352 9394"/>
    <s v="01 81 8332 4571"/>
    <s v="01 81 8352 9394"/>
    <s v="ventasweb@laventanalibreria.com / carlos.ramos@laventalibreria.com"/>
    <s v="www.laventanalibreria.com"/>
    <s v="Carlos Ramos González"/>
    <s v="Compras y Mercadotecnia"/>
    <s v="María del Carmen González Martínez"/>
    <s v="Directora General"/>
    <s v="Librería"/>
    <n v="1"/>
    <m/>
    <n v="0"/>
    <n v="0"/>
    <n v="2009"/>
    <n v="2009"/>
    <s v="General"/>
    <n v="1"/>
    <m/>
    <m/>
    <s v="Plaza Fiesta Anáhuac"/>
    <m/>
    <s v="Sí"/>
    <n v="1"/>
    <s v="Sí"/>
    <n v="1"/>
    <s v="Booksmart, Advanced Marketing y Random House Mondadori"/>
    <n v="200"/>
    <n v="21"/>
    <n v="0"/>
    <n v="221"/>
    <n v="4"/>
    <n v="70"/>
    <n v="10"/>
    <n v="15"/>
    <n v="5"/>
    <n v="100"/>
    <s v="Revistas, lentes pregraduados, agendas, libretas, rompecabezas, lupas y separadores. Renta de salas para tallerres de lecturas, contamos con 2 salas de aproximadamente 20m2"/>
    <s v="Sí"/>
    <n v="1"/>
    <s v="Sí"/>
    <n v="1"/>
    <s v="Sí"/>
    <n v="1"/>
    <s v="Sí"/>
    <n v="1"/>
    <s v="Sí"/>
    <n v="1"/>
    <s v="Sí"/>
    <n v="1"/>
    <s v="N.d."/>
    <s v="N.d."/>
    <s v="sí"/>
  </r>
  <r>
    <m/>
    <s v="Ya contestó"/>
    <s v="Ya contestó el 19 de octubre a las 10:08 a.m. Enviado el 18 de octubre a las 4:37 p.m. Hablé con Graciela Romano. El señor José León, traspaso la librería y ahora es: Libros y Libros, es el nombre comercial... "/>
    <x v="1117"/>
    <n v="954"/>
    <n v="486"/>
    <s v="Librería León"/>
    <s v="Comercializadora Libros Esquivel Orantes, S.A. de C.V."/>
    <s v="Matriz"/>
    <n v="1"/>
    <x v="1109"/>
    <s v="Centro"/>
    <n v="72000"/>
    <s v="Puebla"/>
    <n v="21"/>
    <s v="Puebla"/>
    <s v="01 222 246 5246"/>
    <s v="01 222 298 2172"/>
    <s v="01 222 246 5246"/>
    <s v="librerialeon@hotmail.com"/>
    <s v="www.librerialeon.com"/>
    <s v="José León Esquivel"/>
    <s v="Propietario"/>
    <s v="Adrián León Esquivel"/>
    <s v="Propietario"/>
    <s v="Librería"/>
    <n v="1"/>
    <m/>
    <n v="0"/>
    <n v="0"/>
    <n v="1996"/>
    <n v="1996"/>
    <s v="General "/>
    <n v="1"/>
    <m/>
    <s v=""/>
    <s v="No"/>
    <n v="0"/>
    <s v="Sí"/>
    <n v="1"/>
    <s v="No"/>
    <n v="2"/>
    <s v="Cifuentes, Colofón y Porrúa"/>
    <n v="100"/>
    <n v="80"/>
    <n v="15"/>
    <n v="195"/>
    <n v="3"/>
    <n v="40"/>
    <n v="60"/>
    <n v="0"/>
    <n v="0"/>
    <n v="100"/>
    <s v="Entrega a domicilio"/>
    <s v="Sí"/>
    <n v="1"/>
    <s v="Sí"/>
    <n v="1"/>
    <s v="Sí"/>
    <n v="1"/>
    <s v="No"/>
    <n v="2"/>
    <s v="Sí"/>
    <n v="1"/>
    <s v="Sí"/>
    <n v="1"/>
    <n v="1020000"/>
    <s v="Micro"/>
    <s v="sí"/>
  </r>
  <r>
    <m/>
    <s v="Ya contestó"/>
    <s v="Quedaron registrados los datos. Ya contestó el martes, 18 de octubre a las 9:57 p.m. Reenviado el 18 de octubre a las 12:19 hrs., hablé con el señor Luis Guzmán.  3000-6200 editorial. No contestaron, llamé el 25 de agosto, a las 14:07 hrs. Enviado el martes 16 de agosto, a las 4:02 p.m. "/>
    <x v="1118"/>
    <n v="956"/>
    <n v="517"/>
    <s v="Editorial Planeta Mexicana"/>
    <s v="Editorial Planeta Mexicana, S.A. de C V"/>
    <s v="Matriz"/>
    <n v="1"/>
    <x v="1110"/>
    <s v="Centro"/>
    <s v="06070"/>
    <s v="Distrito Federal"/>
    <n v="9"/>
    <s v="Cuauhtémoc"/>
    <s v="5522 5203"/>
    <s v="-"/>
    <s v="5522 5203"/>
    <s v="jcalafell@planeta.com.mx / guzman@planeta.com.mx / ventas@planeta.com.mx / info@planeta.com.mx"/>
    <s v="www.editorialplaneta.com.mx"/>
    <s v="Luis Guzmán García"/>
    <s v="Encargado"/>
    <s v="José Calafell"/>
    <s v="Director general"/>
    <s v="Editorial"/>
    <n v="2"/>
    <s v="Propio"/>
    <n v="2"/>
    <n v="0"/>
    <n v="1998"/>
    <n v="1998"/>
    <s v="General "/>
    <n v="1"/>
    <m/>
    <s v=""/>
    <s v="Pasaje Metro Pino Suarez-Zócalo "/>
    <n v="3"/>
    <s v="Sí"/>
    <n v="1"/>
    <s v="Sí"/>
    <n v="1"/>
    <s v="Nadie"/>
    <n v="40"/>
    <n v="0"/>
    <n v="1"/>
    <n v="41"/>
    <n v="1"/>
    <n v="100"/>
    <n v="0"/>
    <n v="0"/>
    <n v="0"/>
    <n v="100"/>
    <s v="no"/>
    <s v="Sí"/>
    <n v="1"/>
    <s v="Sí"/>
    <n v="1"/>
    <s v="Sí"/>
    <n v="1"/>
    <s v="No"/>
    <n v="2"/>
    <s v="Sí"/>
    <n v="1"/>
    <s v="Sí"/>
    <n v="1"/>
    <n v="800000"/>
    <s v="Proyecto o empresa unipersonal"/>
    <s v="no"/>
  </r>
  <r>
    <m/>
    <s v="Baja"/>
    <s v="Creo que este número de teléfono es el bueno: 5512 6869.    5564 4100 Josefina Islas. "/>
    <x v="1119"/>
    <n v="73"/>
    <n v="73"/>
    <s v="Librerías de Cristal"/>
    <s v="Librerías de Cristal, S.A. de C.V."/>
    <s v="Sucursal"/>
    <n v="2"/>
    <x v="1111"/>
    <s v="Centro"/>
    <s v="06010"/>
    <s v="Distrito Federal"/>
    <n v="9"/>
    <s v="Cuauhtémoc"/>
    <s v="5521 9697 / 5564 4100 "/>
    <s v="5512 0015"/>
    <s v="5512 6869"/>
    <s v="cincodemayo@libreriasdecristal.com.mx"/>
    <s v="www.libreriasdecristal.com.mx"/>
    <s v="Berenice González Alcántara"/>
    <s v="Gerente"/>
    <s v="Jorge Flores Suari"/>
    <s v="Presidente ejecutivo"/>
    <s v="Librería"/>
    <n v="1"/>
    <m/>
    <n v="0"/>
    <n v="1"/>
    <n v="1987"/>
    <n v="1987"/>
    <s v="General "/>
    <n v="1"/>
    <s v=""/>
    <s v=""/>
    <s v="No"/>
    <n v="0"/>
    <s v="Sí"/>
    <n v="1"/>
    <s v="No"/>
    <n v="2"/>
    <s v="John Wiley, Limusa y Baker And Taylor"/>
    <n v="305"/>
    <n v="7"/>
    <n v="2.4"/>
    <n v="314.39999999999998"/>
    <n v="5"/>
    <n v="60"/>
    <n v="35"/>
    <n v="5"/>
    <n v="0"/>
    <n v="100"/>
    <s v="Cds, Dvs, E-book, material didáctico, test psicológicos, revistas, ventas a través de la página web. Telemarketing a los clientes. "/>
    <s v="Sí"/>
    <n v="1"/>
    <s v="Sí"/>
    <n v="1"/>
    <s v="Sí"/>
    <n v="1"/>
    <s v="Sí"/>
    <n v="1"/>
    <s v="Sí"/>
    <n v="1"/>
    <s v="Sí"/>
    <n v="1"/>
    <s v="N.d."/>
    <s v="N.d."/>
    <s v="sí"/>
  </r>
  <r>
    <m/>
    <s v="Baja"/>
    <s v="O.k. Internet"/>
    <x v="1120"/>
    <n v="73"/>
    <n v="73"/>
    <s v="Librerías de Cristal"/>
    <s v="Librerías de Cristal, S.A. de C.V."/>
    <s v="Sucursal"/>
    <n v="2"/>
    <x v="1112"/>
    <s v="Del Valle"/>
    <s v="03100"/>
    <s v="Distrito Federal"/>
    <n v="9"/>
    <s v="Benito Juárez"/>
    <s v="5524 3565"/>
    <s v="-"/>
    <s v="5524 3533"/>
    <s v="felixcuevas@libreriasdecristal.com.mx"/>
    <s v="www.libreriasdecristal.com.mx"/>
    <s v="Celso Hernández Pérez"/>
    <s v="Gerente"/>
    <s v="Jorge Flores Suari"/>
    <s v="Presidente ejecutivo"/>
    <s v="Librería"/>
    <n v="1"/>
    <m/>
    <n v="0"/>
    <n v="1"/>
    <n v="1994"/>
    <n v="1994"/>
    <s v="General "/>
    <n v="1"/>
    <s v=""/>
    <s v=""/>
    <s v="No"/>
    <n v="0"/>
    <s v="Sí"/>
    <n v="1"/>
    <s v="No"/>
    <n v="2"/>
    <s v="John Wiley, Limusa y Baker And Taylor"/>
    <n v="206"/>
    <n v="0"/>
    <n v="2.4"/>
    <n v="208.4"/>
    <n v="4"/>
    <n v="60"/>
    <n v="35"/>
    <n v="5"/>
    <n v="0"/>
    <n v="100"/>
    <s v="Cds, Dvs, E-book, material didáctico, test psicológicos, revistas, ventas a través de la página web. Telemarketing a los clientes. "/>
    <s v="Sí"/>
    <n v="1"/>
    <s v="Sí"/>
    <n v="1"/>
    <s v="Sí"/>
    <n v="1"/>
    <s v="Sí"/>
    <n v="1"/>
    <s v="Sí"/>
    <n v="1"/>
    <s v="Sí"/>
    <n v="1"/>
    <s v="N.d."/>
    <s v="N.d."/>
    <s v="sí"/>
  </r>
  <r>
    <m/>
    <s v="Baja"/>
    <s v="O.k. Internet"/>
    <x v="1121"/>
    <n v="73"/>
    <n v="73"/>
    <s v="Librerías de Cristal"/>
    <s v="Librerías de Cristal, S.A. de C.V."/>
    <s v="Sucursal"/>
    <n v="2"/>
    <x v="1113"/>
    <s v="Juárez"/>
    <s v="06600"/>
    <s v="Distrito Federal"/>
    <n v="9"/>
    <s v="Cuauhtémoc"/>
    <s v="5525 3223"/>
    <s v="-"/>
    <s v="5208 5838"/>
    <s v="niza@libreriasdecristal.com.mx"/>
    <s v="www.libreriasdecristal.com.mx"/>
    <s v="Jesús Maldonado Ramos"/>
    <s v="Gerente"/>
    <s v="Jorge Flores Suari"/>
    <s v="Presidente ejecutivo"/>
    <s v="Librería"/>
    <n v="1"/>
    <m/>
    <n v="0"/>
    <n v="1"/>
    <n v="1953"/>
    <n v="1953"/>
    <s v="General "/>
    <n v="1"/>
    <s v=""/>
    <s v=""/>
    <s v="No"/>
    <n v="0"/>
    <s v="Sí"/>
    <n v="1"/>
    <s v="No"/>
    <n v="2"/>
    <s v="John Wiley, Limusa y Baker And Taylor"/>
    <n v="47"/>
    <n v="0"/>
    <n v="2.4"/>
    <n v="49.4"/>
    <n v="3"/>
    <n v="60"/>
    <n v="35"/>
    <n v="5"/>
    <n v="0"/>
    <n v="100"/>
    <s v="Cds, Dvs, E-book, material didáctico, test psicológicos, revistas, ventas a través de la página web. Telemarketing a los clientes. "/>
    <s v="Sí"/>
    <n v="1"/>
    <s v="Sí"/>
    <n v="1"/>
    <s v="Sí"/>
    <n v="1"/>
    <s v="Sí"/>
    <n v="1"/>
    <s v="Sí"/>
    <n v="1"/>
    <s v="Sí"/>
    <n v="1"/>
    <s v="N.d."/>
    <s v="N.d."/>
    <s v="sí"/>
  </r>
  <r>
    <m/>
    <s v="Baja"/>
    <s v="No existen los números telefónicos"/>
    <x v="1122"/>
    <n v="73"/>
    <n v="73"/>
    <s v="Librerías de Cristal"/>
    <s v="Librerías de Cristal, S.A. de C.V."/>
    <s v="Sucursal"/>
    <n v="2"/>
    <x v="1114"/>
    <s v="Fraccionamiento Los Girasoles"/>
    <s v="04920"/>
    <s v="Distrito Federal"/>
    <n v="9"/>
    <s v="Coyoacán"/>
    <s v="5678 5019"/>
    <s v="-"/>
    <s v="5678 5020"/>
    <s v="coapa@libreriasdecristal.com.mx"/>
    <s v="www.libreriasdecristal.com.mx"/>
    <s v="Alejandra Pérez Jiménez"/>
    <s v="Gerente"/>
    <s v="Jorge Flores Suari"/>
    <s v="Presidente ejecutivo"/>
    <s v="Librería"/>
    <n v="1"/>
    <m/>
    <n v="0"/>
    <n v="1"/>
    <n v="2005"/>
    <n v="2005"/>
    <s v="General "/>
    <n v="1"/>
    <s v=""/>
    <s v=""/>
    <s v="No"/>
    <n v="0"/>
    <s v="Sí"/>
    <n v="1"/>
    <s v="No"/>
    <n v="2"/>
    <s v="John Wiley, Limusa y Baker And Taylor"/>
    <n v="157"/>
    <n v="0"/>
    <n v="2.4"/>
    <n v="159.4"/>
    <n v="4"/>
    <n v="60"/>
    <n v="35"/>
    <n v="5"/>
    <n v="0"/>
    <n v="100"/>
    <s v="Cds, Dvs, E-book, material didáctico, test psicológicos, revistas, ventas a través de la página web. Telemarketing a los clientes. "/>
    <s v="Sí"/>
    <n v="1"/>
    <s v="Sí"/>
    <n v="1"/>
    <s v="Sí"/>
    <n v="1"/>
    <s v="Sí"/>
    <n v="1"/>
    <s v="Sí"/>
    <n v="1"/>
    <s v="Sí"/>
    <n v="1"/>
    <s v="N.d."/>
    <s v="N.d."/>
    <s v="sí"/>
  </r>
  <r>
    <m/>
    <s v="Baja"/>
    <s v="El primer número de teléfono ya no existe y en el segundo número no contestan"/>
    <x v="1123"/>
    <n v="73"/>
    <n v="73"/>
    <s v="Librerías de Cristal"/>
    <s v="Librerías de Cristal, S.A. de C.V."/>
    <s v="Sucursal"/>
    <n v="2"/>
    <x v="1115"/>
    <s v="Centro"/>
    <n v="39300"/>
    <s v="Guerrero"/>
    <n v="12"/>
    <s v="Acapulco"/>
    <s v="01 744 483 5191 no existe"/>
    <s v="-"/>
    <s v="01 744 482 7248 no contestan, llamé el 7 de mayo, a las 3:08 p.m."/>
    <s v="acapulco@libreriasdecristal.com"/>
    <s v="www.libreriasdecristal.com.mx"/>
    <s v="Felipe Jiménez Gallegos"/>
    <s v="Gerente"/>
    <s v="Jorge Flores Suari"/>
    <s v="Presidente ejecutivo"/>
    <s v="Librería"/>
    <n v="1"/>
    <m/>
    <n v="0"/>
    <n v="1"/>
    <n v="1982"/>
    <n v="1982"/>
    <s v="General "/>
    <n v="1"/>
    <s v=""/>
    <s v=""/>
    <s v="No"/>
    <n v="0"/>
    <s v="Sí"/>
    <n v="1"/>
    <s v="No"/>
    <n v="2"/>
    <s v="John Wiley, Limusa y Baker And Taylor"/>
    <n v="410"/>
    <n v="24"/>
    <n v="4"/>
    <n v="438"/>
    <n v="4"/>
    <n v="60"/>
    <n v="35"/>
    <n v="5"/>
    <n v="0"/>
    <n v="100"/>
    <s v="Cds, Dvs, E-book, material didáctico, test psicológicos, revistas, ventas a través de la página web. Telemarketing a los clientes. "/>
    <s v="Sí"/>
    <n v="1"/>
    <s v="Sí"/>
    <n v="1"/>
    <s v="Sí"/>
    <n v="1"/>
    <s v="Sí"/>
    <n v="1"/>
    <s v="Sí"/>
    <n v="1"/>
    <s v="Sí"/>
    <n v="1"/>
    <s v="N.d."/>
    <s v="N.d."/>
    <s v="sí"/>
  </r>
  <r>
    <m/>
    <s v="Baja"/>
    <s v="Los números telefónicos no existen"/>
    <x v="1124"/>
    <n v="73"/>
    <n v="73"/>
    <s v="Librerías de Cristal"/>
    <s v="Librerías de Cristal, S.A. de C.V."/>
    <s v="Sucursal"/>
    <n v="2"/>
    <x v="1116"/>
    <s v="Centro"/>
    <n v="62000"/>
    <s v="Morelos"/>
    <n v="17"/>
    <s v="Cuernavaca"/>
    <s v="01 777 314 1945 no existe"/>
    <s v="-"/>
    <s v="01 777 312 7100 no existe"/>
    <s v="cuernavaca@libreriasdecristal.com.mx"/>
    <s v="www.libreriasdecristal.com.mx"/>
    <s v="José Godínez Chino"/>
    <s v="Gerente"/>
    <s v="Jorge Flores Suari"/>
    <s v="Presidente ejecutivo"/>
    <s v="Librería"/>
    <n v="1"/>
    <m/>
    <n v="0"/>
    <n v="1"/>
    <n v="1970"/>
    <n v="1970"/>
    <s v="General "/>
    <n v="1"/>
    <s v=""/>
    <s v=""/>
    <s v="No"/>
    <n v="0"/>
    <s v="Sí"/>
    <n v="1"/>
    <s v="No"/>
    <n v="2"/>
    <s v="John Wiley, Limusa y Baker And Taylor"/>
    <n v="212"/>
    <n v="6"/>
    <n v="15"/>
    <n v="233"/>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25"/>
    <n v="73"/>
    <n v="73"/>
    <s v="Librerías de Cristal"/>
    <s v="Librerías de Cristal, S.A. de C.V."/>
    <s v="Sucursal"/>
    <n v="2"/>
    <x v="1117"/>
    <s v="San Felipe"/>
    <n v="31240"/>
    <s v="Chihuahua"/>
    <n v="6"/>
    <s v="Chihuahua"/>
    <s v="01 614 426 6308 no existe"/>
    <s v="-"/>
    <s v="01 614 426 6313 no existe"/>
    <s v="chihuahua@libreriasdecristal.com.mx"/>
    <s v="www.libreriasdecristal.com.mx"/>
    <s v="Farith Antonio Trillo Medina"/>
    <s v="Gerente"/>
    <s v="Jorge Flores Suari"/>
    <s v="Presidente ejecutivo"/>
    <s v="Librería"/>
    <n v="1"/>
    <m/>
    <n v="0"/>
    <n v="1"/>
    <n v="1994"/>
    <n v="1994"/>
    <s v="General "/>
    <n v="1"/>
    <s v=""/>
    <s v=""/>
    <s v="No"/>
    <n v="0"/>
    <s v="Sí"/>
    <n v="1"/>
    <s v="No"/>
    <n v="2"/>
    <s v="John Wiley, Limusa y Baker And Taylor"/>
    <n v="645"/>
    <n v="30"/>
    <n v="20"/>
    <n v="695"/>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26"/>
    <n v="73"/>
    <n v="73"/>
    <s v="Librerías de Cristal"/>
    <s v="Librerías de Cristal, S.A. de C.V."/>
    <s v="Sucursal"/>
    <n v="2"/>
    <x v="1118"/>
    <s v="Centro"/>
    <n v="34000"/>
    <s v="Durango"/>
    <n v="10"/>
    <s v="Durango"/>
    <s v="01 618 812 1411 no existe"/>
    <s v="-"/>
    <s v="01 618 825 7374 no existe"/>
    <s v="durango@libreriasdecristal.com.mx"/>
    <s v="www.libreriasdecristal.com.mx"/>
    <s v="Juan Ramón Rivas Campos"/>
    <s v="Gerente"/>
    <s v="Jorge Flores Suari"/>
    <s v="Presidente ejecutivo"/>
    <s v="Librería"/>
    <n v="1"/>
    <m/>
    <n v="0"/>
    <n v="1"/>
    <n v="1978"/>
    <n v="1978"/>
    <s v="General "/>
    <n v="1"/>
    <s v=""/>
    <s v=""/>
    <s v="No"/>
    <n v="0"/>
    <s v="Sí"/>
    <n v="1"/>
    <s v="No"/>
    <n v="2"/>
    <s v="John Wiley, Limusa y Baker And Taylor"/>
    <n v="157"/>
    <n v="0"/>
    <n v="10"/>
    <n v="167"/>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27"/>
    <n v="73"/>
    <n v="73"/>
    <s v="Librerías de Cristal"/>
    <s v="Librerías de Cristal, S.A. de C.V."/>
    <s v="Sucursal"/>
    <n v="2"/>
    <x v="1119"/>
    <s v="Lafayette"/>
    <n v="44140"/>
    <s v="Jalisco"/>
    <n v="14"/>
    <s v="Guadalajara"/>
    <s v="01 33 3615 5083 no existe"/>
    <s v="-"/>
    <s v="01 33 3615 1090 no existe"/>
    <s v="guadalajara@libreriasdecristal.com.mx"/>
    <s v="www.libreriasdecristal.com.mx"/>
    <s v="Domingo Quiroz Teutli"/>
    <s v="Gerente"/>
    <s v="Jorge Flores Suari"/>
    <s v="Presidente ejecutivo"/>
    <s v="Librería"/>
    <n v="1"/>
    <m/>
    <n v="0"/>
    <n v="1"/>
    <n v="1971"/>
    <n v="1971"/>
    <s v="General "/>
    <n v="1"/>
    <s v=""/>
    <s v=""/>
    <s v="No"/>
    <n v="0"/>
    <s v="Sí"/>
    <n v="1"/>
    <s v="No"/>
    <n v="2"/>
    <s v="John Wiley, Limusa y Baker And Taylor"/>
    <n v="199"/>
    <n v="9"/>
    <n v="2"/>
    <n v="210"/>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28"/>
    <n v="73"/>
    <n v="73"/>
    <s v="Librerías de Cristal"/>
    <s v="Librerías de Cristal, S.A. de C.V."/>
    <s v="Sucursal"/>
    <n v="2"/>
    <x v="1120"/>
    <s v="Centro"/>
    <n v="83000"/>
    <s v="Sonora"/>
    <n v="26"/>
    <s v="Hermosillo"/>
    <s v="01 662 213 7197"/>
    <s v="-"/>
    <s v="01 662 217 0926"/>
    <s v="hermosillo@libreriasdecristal.com.mx"/>
    <s v="www.libreriasdecristal.com.mx"/>
    <s v="Ma. Danitza Vargas Martínez"/>
    <s v="Gerente"/>
    <s v="Jorge Flores Suari"/>
    <s v="Presidente ejecutivo"/>
    <s v="Librería"/>
    <n v="1"/>
    <m/>
    <n v="0"/>
    <n v="1"/>
    <n v="1985"/>
    <n v="1985"/>
    <s v="General "/>
    <n v="1"/>
    <s v=""/>
    <s v=""/>
    <s v="No"/>
    <n v="0"/>
    <s v="Sí"/>
    <n v="1"/>
    <s v="No"/>
    <n v="2"/>
    <s v="John Wiley, Limusa y Baker And Taylor"/>
    <n v="453"/>
    <n v="65"/>
    <n v="4"/>
    <n v="522"/>
    <n v="6"/>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29"/>
    <n v="73"/>
    <n v="73"/>
    <s v="Librerías de Cristal"/>
    <s v="Librerías de Cristal, S.A. de C.V."/>
    <s v="Sucursal"/>
    <n v="2"/>
    <x v="1121"/>
    <s v="Centro"/>
    <s v="64000"/>
    <s v="Nuevo León"/>
    <n v="19"/>
    <s v="Monterrey"/>
    <s v="01 81 8340 7158 esta línea telefónica ya pertenece a otras personas."/>
    <s v="-"/>
    <s v="01 81 8343 9284 no existe"/>
    <s v="monterrey@libreriasdecristal.com.mx"/>
    <s v="www.libreriasdecristal.com.mx"/>
    <s v="Ariel Lizandro Salazar Lira"/>
    <s v="Gerente"/>
    <s v="Jorge Flores Suari"/>
    <s v="Presidente ejecutivo"/>
    <s v="Librería"/>
    <n v="1"/>
    <m/>
    <n v="0"/>
    <n v="1"/>
    <n v="1972"/>
    <n v="1972"/>
    <s v="General "/>
    <n v="1"/>
    <s v=""/>
    <s v=""/>
    <s v="No"/>
    <n v="0"/>
    <s v="Sí"/>
    <n v="1"/>
    <s v="No"/>
    <n v="2"/>
    <s v="John Wiley, Limusa y Baker And Taylor"/>
    <n v="75"/>
    <n v="6"/>
    <n v="6"/>
    <n v="87"/>
    <n v="4"/>
    <n v="60"/>
    <n v="35"/>
    <n v="5"/>
    <n v="0"/>
    <n v="100"/>
    <s v="Cds, Dvs, E-book, material didáctico, test psicológicos, revistas, ventas a través de la página web. Telemarketing a los clientes. "/>
    <s v="Sí"/>
    <n v="1"/>
    <s v="Sí"/>
    <n v="1"/>
    <s v="Sí"/>
    <n v="1"/>
    <s v="Sí"/>
    <n v="1"/>
    <s v="Sí"/>
    <n v="1"/>
    <s v="Sí"/>
    <n v="1"/>
    <s v="N.d."/>
    <s v="N.d."/>
    <s v="sí"/>
  </r>
  <r>
    <m/>
    <s v="Baja"/>
    <s v="El 22 de mayo, a las 11:57 a.m., de nuevo, marqué, pereo sigue todo igual. Porque en el primer número… no contestan y el segundo ya no existe."/>
    <x v="1130"/>
    <n v="73"/>
    <n v="73"/>
    <s v="Librerías de Cristal"/>
    <s v="Librerías de Cristal, S.A. de C.V."/>
    <s v="Sucursal"/>
    <n v="2"/>
    <x v="1122"/>
    <s v="Centro"/>
    <n v="58000"/>
    <s v="Michoacán"/>
    <n v="16"/>
    <s v="Morelia"/>
    <s v="01 443 317 7365 no contestan, marqué el 7 de mayo a las 3:09 p.m. "/>
    <s v="-"/>
    <s v="01 443 312 8384 no existe"/>
    <s v="morelia@libreriasdecristal.com.mx"/>
    <s v="www.libreriasdecristal.com.mx"/>
    <s v="José Manuel Sánchez Morales"/>
    <s v="Gerente"/>
    <s v="Jorge Flores Suari"/>
    <s v="Presidente ejecutivo"/>
    <s v="Librería"/>
    <n v="1"/>
    <m/>
    <n v="0"/>
    <n v="1"/>
    <n v="1980"/>
    <n v="1980"/>
    <s v="General "/>
    <n v="1"/>
    <s v=""/>
    <s v=""/>
    <s v="No"/>
    <n v="0"/>
    <s v="Sí"/>
    <n v="1"/>
    <s v="No"/>
    <n v="2"/>
    <s v="John Wiley, Limusa y Baker And Taylor"/>
    <n v="130"/>
    <n v="12"/>
    <n v="2.4"/>
    <n v="144.4"/>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31"/>
    <n v="73"/>
    <n v="73"/>
    <s v="Librerías de Cristal"/>
    <s v="Librerías de Cristal, S.A. de C.V."/>
    <s v="Sucursal"/>
    <n v="2"/>
    <x v="1123"/>
    <s v="Centro"/>
    <n v="68000"/>
    <s v="Oaxaca"/>
    <n v="20"/>
    <s v="Oaxaca de Juárez"/>
    <s v="01 951 516 3996 no existe"/>
    <s v="-"/>
    <s v="01 951 514 0361"/>
    <s v="oaxaca@libreriasdecristal.com.mx"/>
    <s v="www.libreriasdecristal.com.mx"/>
    <s v="Fermín Alejo Ramírez Ocaña"/>
    <s v="Gerente"/>
    <s v="Jorge Flores Suari"/>
    <s v="Presidente ejecutivo"/>
    <s v="Librería"/>
    <n v="1"/>
    <m/>
    <n v="0"/>
    <n v="1"/>
    <n v="1986"/>
    <n v="1986"/>
    <s v="General "/>
    <n v="1"/>
    <s v=""/>
    <s v=""/>
    <s v="No"/>
    <n v="0"/>
    <s v="Sí"/>
    <n v="1"/>
    <s v="No"/>
    <n v="2"/>
    <s v="John Wiley, Limusa y Baker And Taylor"/>
    <n v="609"/>
    <n v="200"/>
    <n v="6"/>
    <n v="815"/>
    <n v="5"/>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32"/>
    <n v="73"/>
    <n v="73"/>
    <s v="Librerías de Cristal"/>
    <s v="Librerías de Cristal, S.A. de C.V."/>
    <s v="Sucursal"/>
    <n v="2"/>
    <x v="1124"/>
    <s v="Centro"/>
    <n v="25000"/>
    <s v="Coahuila"/>
    <n v="7"/>
    <s v="Saltillo"/>
    <s v="01 844 412 3360 no existe"/>
    <s v="-"/>
    <s v="01 844 412 2647 no existe"/>
    <s v="saltillo@libreriasdecristal.com.mx"/>
    <s v="www.libreriasdecristal.com.mx"/>
    <s v="María Monserrat Vela Mejía"/>
    <s v="Gerente"/>
    <s v="Jorge Flores Suari"/>
    <s v="Presidente ejecutivo"/>
    <s v="Librería"/>
    <n v="1"/>
    <m/>
    <n v="0"/>
    <n v="1"/>
    <n v="1973"/>
    <n v="1973"/>
    <s v="General "/>
    <n v="1"/>
    <s v=""/>
    <s v=""/>
    <s v="No"/>
    <n v="0"/>
    <s v="Sí"/>
    <n v="1"/>
    <s v="No"/>
    <n v="2"/>
    <s v="John Wiley, Limusa y Baker And Taylor"/>
    <n v="120"/>
    <n v="35"/>
    <n v="5"/>
    <n v="160"/>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33"/>
    <n v="73"/>
    <n v="73"/>
    <s v="Librerías de Cristal"/>
    <s v="Librerías de Cristal, S.A. de C.V."/>
    <s v="Sucursal"/>
    <n v="2"/>
    <x v="1125"/>
    <s v="Los Pinos"/>
    <n v="89139"/>
    <s v="Tamaulipas"/>
    <n v="28"/>
    <s v="Tampico"/>
    <s v="01 833 126 2450 no existe"/>
    <s v="-"/>
    <s v="01 833 274 0236 no existe"/>
    <s v="tampico@libreriasdecristal.com.mx"/>
    <s v="www.libreriasdecristal.com.mx"/>
    <s v="Rosario Elizabeth Decilos Rendón"/>
    <s v="Gerente"/>
    <s v="Jorge Flores Suari"/>
    <s v="Presidente ejecutivo"/>
    <s v="Librería"/>
    <n v="1"/>
    <m/>
    <n v="0"/>
    <n v="1"/>
    <n v="1982"/>
    <n v="1982"/>
    <s v="General "/>
    <n v="1"/>
    <s v=""/>
    <s v=""/>
    <s v="No"/>
    <n v="0"/>
    <s v="Sí"/>
    <n v="1"/>
    <s v="No"/>
    <n v="2"/>
    <s v="John Wiley, Limusa y Baker And Taylor"/>
    <n v="173"/>
    <n v="0"/>
    <n v="2"/>
    <n v="175"/>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34"/>
    <n v="73"/>
    <n v="73"/>
    <s v="Librerías de Cristal"/>
    <s v="Librerías de Cristal, S.A. de C.V."/>
    <s v="Sucursal"/>
    <n v="2"/>
    <x v="1126"/>
    <s v="Centro"/>
    <n v="50000"/>
    <s v="México"/>
    <n v="15"/>
    <s v="Toluca"/>
    <s v="01 722 215 5485"/>
    <s v="-"/>
    <s v="01 722 167 1505"/>
    <s v="toluca@libreriasdecristal.com.mx"/>
    <s v="www.libreriasdecristal.com.mx"/>
    <s v="Miguel Garduño Garduño"/>
    <s v="Gerente"/>
    <s v="Jorge Flores Suari"/>
    <s v="Presidente ejecutivo"/>
    <s v="Librería"/>
    <n v="1"/>
    <m/>
    <n v="0"/>
    <n v="1"/>
    <n v="1967"/>
    <n v="1967"/>
    <s v="General "/>
    <n v="1"/>
    <s v=""/>
    <s v=""/>
    <s v="No"/>
    <n v="0"/>
    <s v="Sí"/>
    <n v="1"/>
    <s v="No"/>
    <n v="2"/>
    <s v="John Wiley, Limusa y Baker And Taylor"/>
    <n v="130"/>
    <n v="3"/>
    <n v="5"/>
    <n v="138"/>
    <n v="4"/>
    <n v="60"/>
    <n v="35"/>
    <n v="5"/>
    <n v="0"/>
    <n v="100"/>
    <s v="Cds, Dvs, E-book, material didáctico, test psicológicos, revistas, ventas a través de la página web. Telemarketing a los clientes. "/>
    <s v="Sí"/>
    <n v="1"/>
    <s v="Sí"/>
    <n v="1"/>
    <s v="Sí"/>
    <n v="1"/>
    <s v="Sí"/>
    <n v="1"/>
    <s v="Sí"/>
    <n v="1"/>
    <s v="Sí"/>
    <n v="1"/>
    <s v="N.d."/>
    <s v="N.d."/>
    <s v="sí"/>
  </r>
  <r>
    <m/>
    <s v="Baja"/>
    <s v="El número de teléfono, ya pertenece a otro negocio."/>
    <x v="1135"/>
    <n v="73"/>
    <n v="73"/>
    <s v="Librerías de Cristal"/>
    <s v="Librerías de Cristal, S.A. de C.V."/>
    <s v="Sucursal"/>
    <n v="2"/>
    <x v="1127"/>
    <s v="Jardines de Cupatitzio"/>
    <s v="60080"/>
    <s v="Michoacán"/>
    <n v="16"/>
    <s v="Uruapan"/>
    <s v="01 452 523 3247"/>
    <s v="-"/>
    <s v="01 452 523 3247"/>
    <s v="urupan@libreriasdecristal.com.mx"/>
    <s v="www.libreriasdecristal.com.mx"/>
    <s v="Claudia Contreras Martínez"/>
    <s v="Gerente"/>
    <s v="Jorge Flores Suari"/>
    <s v="Presidente ejecutivo"/>
    <s v="Librería"/>
    <n v="1"/>
    <m/>
    <n v="0"/>
    <n v="1"/>
    <n v="1979"/>
    <n v="1979"/>
    <s v="General "/>
    <n v="1"/>
    <s v=""/>
    <s v=""/>
    <s v="No"/>
    <n v="0"/>
    <s v="Sí"/>
    <n v="1"/>
    <s v="No"/>
    <n v="2"/>
    <s v="John Wiley, Limusa y Baker And Taylor"/>
    <n v="131"/>
    <n v="10"/>
    <n v="6"/>
    <n v="147"/>
    <n v="3"/>
    <n v="60"/>
    <n v="35"/>
    <n v="5"/>
    <n v="0"/>
    <n v="100"/>
    <s v="Cds, Dvs, E-book, material didáctico, test psicológicos, revistas, ventas a través de la página web. Telemarketing a los clientes. "/>
    <s v="Sí"/>
    <n v="1"/>
    <s v="Sí"/>
    <n v="1"/>
    <s v="Sí"/>
    <n v="1"/>
    <s v="Sí"/>
    <n v="1"/>
    <s v="Sí"/>
    <n v="1"/>
    <s v="Sí"/>
    <n v="1"/>
    <s v="N.d."/>
    <s v="N.d."/>
    <s v="sí"/>
  </r>
  <r>
    <m/>
    <s v="Baja"/>
    <s v="Porque el primer número de teléfono ya no existe y en el segundo número no me contestaron. Marqué el 2 y el 3 de mayo a las 14:56 hrs. "/>
    <x v="1136"/>
    <n v="73"/>
    <n v="73"/>
    <s v="Librerías de Cristal"/>
    <s v="Librerías de Cristal, S.A. de C.V."/>
    <s v="Sucursal"/>
    <n v="2"/>
    <x v="1128"/>
    <s v="Centro"/>
    <n v="91700"/>
    <s v="Veracruz"/>
    <n v="30"/>
    <s v="Veracruz"/>
    <s v="01 229 931 2060 no existe"/>
    <s v="-"/>
    <s v="01 229 932 9119"/>
    <s v="veracruz@libreriasdecristal.com.mx"/>
    <s v="www.libreriasdecristal.com.mx"/>
    <s v="Alma Angélica Zavala Belmont"/>
    <s v="Gerente"/>
    <s v="Jorge Flores Suari"/>
    <s v="Presidente ejecutivo"/>
    <s v="Librería"/>
    <n v="1"/>
    <m/>
    <n v="0"/>
    <n v="1"/>
    <n v="1984"/>
    <n v="1984"/>
    <s v="General "/>
    <n v="1"/>
    <s v=""/>
    <s v=""/>
    <s v="No"/>
    <n v="0"/>
    <s v="Sí"/>
    <n v="1"/>
    <s v="No"/>
    <n v="2"/>
    <s v="John Wiley, Limusa y Baker And Taylor"/>
    <n v="114"/>
    <n v="0"/>
    <n v="2.4"/>
    <n v="116.4"/>
    <n v="4"/>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37"/>
    <n v="73"/>
    <n v="73"/>
    <s v="Librerías de Cristal"/>
    <s v="Librerías de Cristal, S.A. de C.V."/>
    <s v="Sucursal"/>
    <n v="2"/>
    <x v="1129"/>
    <s v="Centro"/>
    <n v="23400"/>
    <s v="Baja California Sur"/>
    <n v="3"/>
    <s v="Los Cabos"/>
    <s v="01 624 146 9466 no existe"/>
    <s v="-"/>
    <s v="01 624 142 4433 no existe"/>
    <s v="sanjose@libreriasdecristal.com.mx"/>
    <s v="www.libreriasdecristal.com.mx"/>
    <s v="José Francisco Sierra Villagómez"/>
    <s v="Subgerente"/>
    <s v="Jorge Flores Suari"/>
    <s v="presidente ejecutivo"/>
    <s v="Librería"/>
    <n v="1"/>
    <m/>
    <n v="0"/>
    <n v="1"/>
    <n v="2007"/>
    <n v="2007"/>
    <s v="General "/>
    <n v="1"/>
    <m/>
    <s v=""/>
    <s v="No"/>
    <n v="0"/>
    <s v="Sí"/>
    <n v="1"/>
    <s v="No"/>
    <n v="2"/>
    <s v="John Wiley, Limusa y Baker And Taylor"/>
    <n v="75"/>
    <n v="0"/>
    <n v="2.4"/>
    <n v="77.400000000000006"/>
    <n v="3"/>
    <n v="60"/>
    <n v="35"/>
    <n v="5"/>
    <n v="0"/>
    <n v="100"/>
    <s v="Cds, Dvs, E-book, material didáctico, test psicológicos, revistas, ventas a través de la página web. Telemarketing a los clientes. "/>
    <s v="Sí"/>
    <n v="1"/>
    <s v="Sí"/>
    <n v="1"/>
    <s v="Sí"/>
    <n v="1"/>
    <s v="Sí"/>
    <n v="1"/>
    <s v="Sí"/>
    <n v="1"/>
    <s v="Sí"/>
    <n v="1"/>
    <s v="N.d."/>
    <s v="N.d."/>
    <s v="sí"/>
  </r>
  <r>
    <m/>
    <s v="Baja"/>
    <s v="Ilocalizable"/>
    <x v="1138"/>
    <n v="73"/>
    <n v="73"/>
    <s v="Librerías de Cristal"/>
    <s v="Librerías de Cristal, S.A. de C.V."/>
    <s v="Sucursal"/>
    <n v="2"/>
    <x v="1130"/>
    <s v="Centro"/>
    <n v="22800"/>
    <s v="Baja California"/>
    <n v="2"/>
    <s v="Ensenada"/>
    <s v="01 646 178 8448 no existe"/>
    <s v="-"/>
    <s v="01 646 175 7321 no existe"/>
    <s v="ensenada@libreriasdecristal.com.mx"/>
    <s v="www.libreriasdecristal.com.mx"/>
    <s v="Eleazar Haaziel Flores Ordóñez"/>
    <s v="Gerente"/>
    <s v="Jorge Flores Suari"/>
    <s v="presidente ejecutivo"/>
    <s v="Librería"/>
    <n v="1"/>
    <m/>
    <n v="0"/>
    <n v="1"/>
    <n v="2007"/>
    <n v="2007"/>
    <s v="General "/>
    <n v="1"/>
    <m/>
    <s v=""/>
    <s v="No"/>
    <n v="0"/>
    <s v="Sí"/>
    <n v="1"/>
    <s v="No"/>
    <n v="2"/>
    <s v="John Wiley, Limusa y Baker And Taylor"/>
    <n v="107"/>
    <n v="0"/>
    <n v="2.4"/>
    <n v="109.4"/>
    <n v="4"/>
    <n v="60"/>
    <n v="35"/>
    <n v="5"/>
    <n v="0"/>
    <n v="100"/>
    <s v="Cds, Dvs, E-book, material didáctico, test psicológicos, revistas, ventas a través de la página web. Telemarketing a los clientes. "/>
    <s v="Sí"/>
    <n v="1"/>
    <s v="Sí"/>
    <n v="1"/>
    <s v="Sí"/>
    <n v="1"/>
    <s v="Sí"/>
    <n v="1"/>
    <s v="Sí"/>
    <n v="1"/>
    <s v="Sí"/>
    <n v="1"/>
    <s v="N.d."/>
    <s v="N.d."/>
    <s v="sí"/>
  </r>
  <r>
    <m/>
    <s v="Baja"/>
    <s v="Porque el 2 y el 3 de mayo, a las 5:20 p.m., marqué pero el número de teléfono sonaba ocupado"/>
    <x v="1139"/>
    <n v="73"/>
    <n v="73"/>
    <s v="Librerías de Cristal"/>
    <s v="Librerías de Cristal, S.A. de C.V."/>
    <s v="Sucursal"/>
    <n v="2"/>
    <x v="1131"/>
    <s v="Centro"/>
    <n v="48300"/>
    <s v="Jalisco"/>
    <n v="14"/>
    <s v="Puerto Vallarta"/>
    <s v="01 322 222 7106"/>
    <m/>
    <s v="01 322 222 7106"/>
    <s v="vallarta@libreriasdecristal.com.mx"/>
    <s v="www.libreriasdecristal.com.mx"/>
    <s v="Julieta López García"/>
    <s v="Gerente"/>
    <s v="Jorge Flores Suari"/>
    <s v="presidente ejecutivo"/>
    <s v="Librería"/>
    <n v="1"/>
    <m/>
    <n v="0"/>
    <n v="1"/>
    <n v="2007"/>
    <n v="2007"/>
    <s v="General "/>
    <n v="1"/>
    <m/>
    <s v=""/>
    <s v="No"/>
    <n v="0"/>
    <s v="Sí"/>
    <n v="1"/>
    <s v="No"/>
    <n v="2"/>
    <s v="John Wiley, Limusa y Baker And Taylor"/>
    <n v="131"/>
    <n v="0"/>
    <n v="2.4"/>
    <n v="133.4"/>
    <n v="3"/>
    <n v="60"/>
    <n v="35"/>
    <n v="5"/>
    <n v="0"/>
    <n v="100"/>
    <s v="Cds, Dvs, E-book, material didáctico, test psicológicos, revistas, ventas a través de la página web. Telemarketing a los clientes. "/>
    <s v="Sí"/>
    <n v="1"/>
    <s v="Sí"/>
    <n v="1"/>
    <s v="Sí"/>
    <n v="1"/>
    <s v="Sí"/>
    <n v="1"/>
    <s v="Sí"/>
    <n v="1"/>
    <s v="Sí"/>
    <n v="1"/>
    <s v="N.d."/>
    <s v="N.d."/>
    <s v="sí"/>
  </r>
  <r>
    <s v="O.k. Esta librería la fundaron en este año 2009."/>
    <s v="Baja"/>
    <s v="Adelma Carrera (arriba) me comentó que esta librería ya fue cerrada. "/>
    <x v="1140"/>
    <n v="419"/>
    <n v="419"/>
    <s v="Grupo Editorial Textos del Sur"/>
    <s v="Grupo Editorial Textos del Sur, S.A. de C.V."/>
    <s v="Sucursal"/>
    <n v="2"/>
    <x v="1132"/>
    <s v="Nueva Villahermosa"/>
    <n v="86070"/>
    <s v="Tabasco "/>
    <n v="27"/>
    <s v="Villahermosa"/>
    <s v="045 993 115 6428"/>
    <s v="-"/>
    <s v="N.d."/>
    <s v="j_silvinoarevalo@hotmail.com"/>
    <s v="N.d."/>
    <s v="José Silvino Arévalo Galindo"/>
    <s v="Administrador"/>
    <s v="José Silvino Arévalo Galindo"/>
    <s v="Administrador"/>
    <s v="Librería"/>
    <n v="1"/>
    <m/>
    <n v="0"/>
    <n v="0"/>
    <n v="2009"/>
    <n v="2009"/>
    <s v="General"/>
    <n v="1"/>
    <s v="Inglés"/>
    <m/>
    <s v="Plaza Celorio"/>
    <n v="2"/>
    <s v="Sí"/>
    <n v="1"/>
    <s v="No"/>
    <n v="2"/>
    <s v="Porrúa, Empreser"/>
    <n v="40"/>
    <n v="15"/>
    <n v="3"/>
    <n v="58"/>
    <n v="1"/>
    <n v="30"/>
    <n v="70"/>
    <n v="0"/>
    <n v="0"/>
    <n v="100"/>
    <s v="Regalos"/>
    <s v="Sí"/>
    <n v="1"/>
    <s v="Sí"/>
    <n v="1"/>
    <s v="No"/>
    <n v="2"/>
    <s v="No"/>
    <n v="2"/>
    <s v="No"/>
    <n v="2"/>
    <s v="No"/>
    <n v="2"/>
    <s v="N.d."/>
    <s v="N.d."/>
    <s v="sí"/>
  </r>
  <r>
    <m/>
    <s v="Baja"/>
    <s v="El 17 de abril, a las 14:12 hrs., marqué pero el número de teléfono esta fuera de servicio."/>
    <x v="1141"/>
    <n v="452"/>
    <n v="452"/>
    <s v="Librería Burrel"/>
    <s v="Librería Burrel S. A."/>
    <s v="Sucursal"/>
    <n v="2"/>
    <x v="1133"/>
    <s v="Francisco de Montejo"/>
    <s v="97200"/>
    <s v="Yucatán"/>
    <n v="31"/>
    <s v="Mérida"/>
    <s v="01 999 195 0401 fuera de servicio"/>
    <s v="-"/>
    <s v="N.d."/>
    <s v="libreriaburrel@prodigy.net.mx / jorgeluis@libreriaburrel.com.mx"/>
    <s v="www.burrel.com.mx"/>
    <s v="Luis Jorge Bros Mesquita"/>
    <s v="Apoderado Legal"/>
    <s v="Luis Jorge Bros Mesquita"/>
    <s v="Apoderado Legal"/>
    <s v="Librería-papelería"/>
    <n v="3"/>
    <m/>
    <n v="0"/>
    <n v="1"/>
    <n v="2006"/>
    <n v="2006"/>
    <s v="Especializada"/>
    <n v="3"/>
    <s v="Texto"/>
    <s v="Texto"/>
    <s v="Plaza Comercial"/>
    <n v="2"/>
    <s v="No"/>
    <n v="2"/>
    <s v="No"/>
    <n v="2"/>
    <s v="Nadie"/>
    <n v="35"/>
    <n v="0"/>
    <n v="1"/>
    <n v="36"/>
    <n v="6"/>
    <n v="12"/>
    <n v="37.5"/>
    <n v="50"/>
    <n v="0"/>
    <n v="99.5"/>
    <s v="papelería"/>
    <s v="Sí"/>
    <n v="1"/>
    <s v="Sí"/>
    <n v="1"/>
    <s v="No"/>
    <n v="2"/>
    <s v="No"/>
    <n v="2"/>
    <s v="No"/>
    <n v="2"/>
    <s v="No"/>
    <n v="2"/>
    <n v="1938700"/>
    <s v="Micro"/>
    <m/>
  </r>
  <r>
    <m/>
    <s v="Baja"/>
    <m/>
    <x v="1142"/>
    <n v="452"/>
    <n v="452"/>
    <s v="Librería Burrel"/>
    <s v="Librería Burrel S. A."/>
    <s v="Sucursal"/>
    <n v="2"/>
    <x v="1134"/>
    <s v="Centro"/>
    <s v="97000"/>
    <s v="Yucatán"/>
    <n v="31"/>
    <s v="Mérida"/>
    <s v="01 999 923 4821 no existe"/>
    <s v="-"/>
    <s v="N.d."/>
    <s v="libreriaburrel@prodigy.net.mx / jorgeluis@libreriaburrel.com.mx"/>
    <s v="www.burrel.com.mx"/>
    <s v="Luis Jorge Bros Mesquita"/>
    <s v="Apoderado Legal"/>
    <s v="Luis Jorge Bros Mesquita"/>
    <s v="Apoderado Legal"/>
    <s v="Librería-papelería"/>
    <n v="3"/>
    <m/>
    <n v="0"/>
    <n v="1"/>
    <n v="1999"/>
    <n v="1999"/>
    <s v="Especializada"/>
    <n v="3"/>
    <s v="Texto"/>
    <s v="Texto"/>
    <s v="No"/>
    <n v="0"/>
    <s v="No"/>
    <n v="2"/>
    <s v="No"/>
    <n v="2"/>
    <s v="Nadie"/>
    <n v="40"/>
    <n v="16"/>
    <n v="24"/>
    <n v="80"/>
    <n v="6"/>
    <n v="12"/>
    <n v="37.5"/>
    <n v="50"/>
    <n v="0"/>
    <n v="99.5"/>
    <s v="papelería"/>
    <s v="Sí"/>
    <n v="1"/>
    <s v="Sí"/>
    <n v="1"/>
    <s v="No"/>
    <n v="2"/>
    <s v="No"/>
    <n v="2"/>
    <s v="No"/>
    <n v="2"/>
    <s v="No"/>
    <n v="2"/>
    <n v="2382161"/>
    <s v="Micro"/>
    <m/>
  </r>
  <r>
    <m/>
    <s v="Baja"/>
    <m/>
    <x v="1143"/>
    <n v="452"/>
    <n v="452"/>
    <s v="Librería Burrel"/>
    <s v="Librería Burrel, S. A."/>
    <s v="Sucursal"/>
    <n v="2"/>
    <x v="1135"/>
    <s v="San Pedro Cholul"/>
    <s v="97305"/>
    <s v="Yucatán"/>
    <n v="31"/>
    <s v="Mérida"/>
    <s v="01 999 928 0489"/>
    <s v="-"/>
    <s v="N.d."/>
    <s v="libreriaburrel@prodigy.net.mx / jorgeluis@libreriaburrel.com.mx"/>
    <s v="www.burrel.com.mx"/>
    <s v="Luis Jorge Bros Mesquita"/>
    <s v="Apoderado Legal"/>
    <s v="Luis Jorge Bros Mesquita"/>
    <s v="Apoderado Legal"/>
    <s v="Librería-papelería"/>
    <n v="3"/>
    <m/>
    <n v="0"/>
    <n v="1"/>
    <n v="2005"/>
    <n v="2005"/>
    <s v="Especializada"/>
    <n v="3"/>
    <s v="Texto"/>
    <s v="Texto"/>
    <s v="Plaza Comercial"/>
    <n v="2"/>
    <s v="No"/>
    <n v="2"/>
    <s v="No"/>
    <n v="2"/>
    <s v="Nadie"/>
    <n v="30"/>
    <n v="0"/>
    <n v="0"/>
    <n v="30"/>
    <n v="3"/>
    <n v="12"/>
    <n v="37.5"/>
    <n v="50"/>
    <n v="0"/>
    <n v="99.5"/>
    <s v="papelería"/>
    <s v="Sí"/>
    <n v="1"/>
    <s v="Sí"/>
    <n v="1"/>
    <s v="No"/>
    <n v="2"/>
    <s v="No"/>
    <n v="2"/>
    <s v="No"/>
    <n v="2"/>
    <s v="No"/>
    <n v="2"/>
    <n v="882351"/>
    <s v="Proyecto o empresa unipersonal"/>
    <m/>
  </r>
  <r>
    <m/>
    <s v="Baja"/>
    <s v="Según la Lic. Abigail, esta librería ya fue cerrada. Incompleta: Dirección, nombre del encargado(a), año de fundación, mt2 y porcentajes"/>
    <x v="1144"/>
    <n v="636"/>
    <n v="636"/>
    <s v="Librería Universitaria"/>
    <s v="Fondo de Fomento y desarrollo de la Investigacion Cientifica y Tecnologica de la UAEM"/>
    <s v="Sucursal"/>
    <n v="2"/>
    <x v="72"/>
    <m/>
    <m/>
    <s v="México"/>
    <n v="15"/>
    <s v="Toluca"/>
    <s v="N.d."/>
    <m/>
    <m/>
    <s v="zeuscastro@hotmail.com / libreriauniversitaria@edomex.com"/>
    <s v="N.d."/>
    <m/>
    <m/>
    <s v="Zeus Castro Guzmán"/>
    <s v="Gerente"/>
    <s v="Universitaria"/>
    <n v="5"/>
    <m/>
    <n v="0"/>
    <n v="0"/>
    <m/>
    <m/>
    <s v="General con área de especialización"/>
    <n v="2"/>
    <m/>
    <m/>
    <s v="Facultad de Ciencias de la Conducta"/>
    <n v="4"/>
    <s v="Sí"/>
    <n v="1"/>
    <s v="Sí"/>
    <n v="2"/>
    <s v="London, Pearson, Oxford y Boston"/>
    <m/>
    <m/>
    <m/>
    <m/>
    <n v="1"/>
    <m/>
    <m/>
    <m/>
    <m/>
    <m/>
    <s v="no"/>
    <s v="Sí"/>
    <n v="1"/>
    <s v="Sí"/>
    <n v="1"/>
    <s v="Sí"/>
    <n v="1"/>
    <s v="No"/>
    <n v="2"/>
    <s v="No"/>
    <n v="2"/>
    <s v="No"/>
    <n v="2"/>
    <s v="N.d."/>
    <s v="N.d."/>
    <m/>
  </r>
  <r>
    <m/>
    <s v="Baja"/>
    <s v="Ana María González me comentó que ya no esta la tabaquería de Operadora... La señorita González me dijo que ellos tienen una tabaquería pero no venden libros ni revistas. El 9 de abril, a las 12:38 hrs., llamé pero la recepcionista me comentó que la encargada de la tabaquería no tiene un horario fijo. El 26 de marzo, a las 14:00 hrs., pero la recepcionista del hotel, me comentó que la tabaquería no tiene extensión telefónica. Pero marcar el segundo número de teléfono, porque el primero ya no existe."/>
    <x v="1145"/>
    <n v="948"/>
    <s v="948"/>
    <s v="Tabaquería"/>
    <s v="Operadora Aeroboutiques, S.A. de C.V. "/>
    <s v="Sucursal"/>
    <n v="2"/>
    <x v="1136"/>
    <s v="Valle Oriente"/>
    <n v="66269"/>
    <s v="Nuevo León"/>
    <n v="19"/>
    <s v="San Pedro Garza García"/>
    <s v="8363 3698 / 01 81 8399 1500"/>
    <s v="-"/>
    <s v="N.d."/>
    <s v="N.d."/>
    <s v="N.d."/>
    <s v="Ana María González"/>
    <s v="Encargada"/>
    <s v="Sandra María Macías Reyes"/>
    <s v="Gerente Corporativo Conveniencia y Dutypaid"/>
    <m/>
    <n v="4"/>
    <m/>
    <n v="0"/>
    <n v="1"/>
    <m/>
    <s v="N.d."/>
    <s v="General"/>
    <n v="1"/>
    <m/>
    <s v=""/>
    <s v="Hotel"/>
    <n v="1"/>
    <s v="Sí"/>
    <n v="1"/>
    <s v="No"/>
    <n v="2"/>
    <s v="Dimsa, Monclem Ediciones, Océano, Urano, Santillana, Random House"/>
    <n v="2.5"/>
    <n v="0"/>
    <n v="0.5"/>
    <n v="3"/>
    <n v="2"/>
    <n v="5"/>
    <n v="0"/>
    <n v="95"/>
    <n v="0"/>
    <n v="100"/>
    <s v="Sí"/>
    <s v="Sí"/>
    <n v="1"/>
    <s v="Sí"/>
    <n v="1"/>
    <s v="Sí"/>
    <n v="1"/>
    <s v="No"/>
    <n v="2"/>
    <s v="No"/>
    <n v="2"/>
    <s v="No"/>
    <n v="2"/>
    <s v="N.d."/>
    <s v="N.d."/>
    <s v="no"/>
  </r>
  <r>
    <s v="Febrero 2, 2010. Efraín Morales no contestó… "/>
    <s v="Baja"/>
    <s v="El 17 de abril de 2012, después de haber marcado a varias tiendas, decidí hablé con el señor David Pérez, y me comentó que ya cerraron las tiendas. Él no tiene no sabe si las van a volver a abrir. Él por el momento, sigue ahí, pero haciendo trabajos administrativos. Confirmación de recibido, este mismo día, a las 4:47 p.m. Enviado el 24 de octubre a las 5:32 p.m. El señor Efraín Morales, ya no labora en CENCA."/>
    <x v="1146"/>
    <n v="119"/>
    <n v="119"/>
    <s v="CENCA news &amp; Gift Shop International"/>
    <s v="CENCA Comercializadora, S.A. de C.V."/>
    <s v="Matriz"/>
    <n v="1"/>
    <x v="1137"/>
    <s v="Anáhuac"/>
    <n v="11320"/>
    <s v="Distrito Federal"/>
    <n v="9"/>
    <s v="Miguel Hidalgo"/>
    <s v="1101 2340 ext. 2018"/>
    <s v="-"/>
    <s v="5250 2440"/>
    <s v="emorales@cenca.com.mx"/>
    <s v="www.cenca.com.mx"/>
    <s v="David Pérez"/>
    <s v="Compras"/>
    <s v="Efraín Morales Petricioli"/>
    <s v="Compras"/>
    <s v="Cadena de consumos culturales"/>
    <n v="4"/>
    <m/>
    <n v="0"/>
    <n v="1"/>
    <n v="1990"/>
    <s v="Corporativo"/>
    <s v="General "/>
    <n v="1"/>
    <m/>
    <s v=""/>
    <s v="No"/>
    <n v="0"/>
    <s v="Sí"/>
    <n v="1"/>
    <s v="Sí"/>
    <n v="1"/>
    <s v="Dimsa, Planeta, Océano, Random House Mondadori, Lectorum, Santillana, Nirvana Libros y, Vergara y Riba Editoras"/>
    <s v="Corporativo"/>
    <s v="Corporativo"/>
    <s v="Corporativo"/>
    <s v="Corporativo"/>
    <s v="Corporativo"/>
    <n v="30"/>
    <n v="0"/>
    <n v="70"/>
    <n v="0"/>
    <n v="100"/>
    <s v="no"/>
    <s v="Sí"/>
    <n v="1"/>
    <s v="Sí"/>
    <n v="1"/>
    <s v="Sí"/>
    <n v="1"/>
    <s v="No"/>
    <n v="2"/>
    <s v="No"/>
    <n v="2"/>
    <s v="No"/>
    <n v="2"/>
    <s v="N.d."/>
    <s v="N.d."/>
    <s v="si"/>
  </r>
  <r>
    <m/>
    <s v=" Checar, en el directorio que nos enviaron sí está contemplada Baja"/>
    <s v="Esta librería ya no esta en el directorio de Gandhi"/>
    <x v="1147"/>
    <n v="67"/>
    <n v="67"/>
    <s v="Librerías Gandhi"/>
    <s v="Librerías Gandhi, S.A. de C.V."/>
    <s v="Sucursal"/>
    <n v="2"/>
    <x v="1138"/>
    <s v="Tecnológico"/>
    <n v="64700"/>
    <s v="Nuevo León"/>
    <n v="19"/>
    <s v="Monterrey"/>
    <s v="01 81 5030 8402"/>
    <s v="01 81 5030 8404"/>
    <s v="01 81 5030 8403"/>
    <s v="sugerencias@gandhi.com.mx"/>
    <s v="www.gandhi.com.mx"/>
    <s v="Emilio Achar"/>
    <s v="Director general"/>
    <s v="Emilio Achar"/>
    <s v="Director general"/>
    <s v="Librería"/>
    <n v="1"/>
    <m/>
    <n v="0"/>
    <n v="1"/>
    <n v="1996"/>
    <n v="1996"/>
    <s v="General con área de especialización"/>
    <n v="2"/>
    <s v="Universitarios"/>
    <s v="Universitarios"/>
    <s v="Campus Universitario"/>
    <n v="4"/>
    <s v="Sí"/>
    <n v="1"/>
    <s v="Sí"/>
    <n v="1"/>
    <s v="Santillana, Océano y Trillas"/>
    <n v="222"/>
    <n v="12"/>
    <n v="21"/>
    <n v="255"/>
    <n v="11"/>
    <n v="79"/>
    <n v="20"/>
    <n v="1"/>
    <n v="0"/>
    <n v="100"/>
    <s v="Tiketmaster"/>
    <s v="Sí"/>
    <n v="1"/>
    <s v="Sí"/>
    <n v="1"/>
    <s v="Sí"/>
    <n v="1"/>
    <s v="No"/>
    <n v="2"/>
    <s v="Sí"/>
    <n v="1"/>
    <s v="Sí"/>
    <n v="1"/>
    <s v="Proyecto o empresa unipersonal"/>
    <s v="Proyecto o empresa unipersonal"/>
    <m/>
  </r>
  <r>
    <m/>
    <s v="Baja "/>
    <s v="Porque el 2 de mayo, a las 13:39 hrs., marqué pero no me contestaron."/>
    <x v="1148"/>
    <n v="73"/>
    <n v="73"/>
    <s v="Librerías de Cristal"/>
    <s v="Librerías de Cristal, S.A. de C.V."/>
    <s v="Sucursal"/>
    <n v="2"/>
    <x v="1139"/>
    <s v="Centro"/>
    <n v="76000"/>
    <s v="Querétaro"/>
    <n v="22"/>
    <s v="Querétaro"/>
    <s v="01 442 224 0658 no contestan, marqué el 7 de mayo a las 3:11 p.m. "/>
    <s v="-"/>
    <s v="01 442 212 2516 el 7 de mayo, a las 3:13 p.m., marqué pero no me contestaron"/>
    <s v="queretaro1@libreriasdecristal.com.mx"/>
    <s v="www.libreriasdecristal.com.mx"/>
    <s v="Mayra Eugenia Luna Mata"/>
    <s v="Gerente"/>
    <s v="Jorge Flores Suari"/>
    <s v="Presidente ejecutivo"/>
    <s v="Librería"/>
    <n v="1"/>
    <m/>
    <n v="0"/>
    <n v="1"/>
    <n v="1969"/>
    <n v="1969"/>
    <s v="General "/>
    <n v="1"/>
    <s v=""/>
    <s v=""/>
    <s v="No"/>
    <n v="0"/>
    <s v="Sí"/>
    <n v="1"/>
    <s v="No"/>
    <n v="2"/>
    <s v="John Wiley, Limusa y Baker And Taylor"/>
    <n v="243"/>
    <n v="0"/>
    <n v="2.4"/>
    <n v="245.4"/>
    <n v="5"/>
    <n v="60"/>
    <n v="35"/>
    <n v="5"/>
    <n v="0"/>
    <n v="100"/>
    <s v="Cds, Dvs, E-book, material didáctico, test psicológicos, revistas, ventas a través de la página web. Telemarketing a los clientes. "/>
    <s v="Sí"/>
    <n v="1"/>
    <s v="Sí"/>
    <n v="1"/>
    <s v="Sí"/>
    <n v="1"/>
    <s v="Sí"/>
    <n v="1"/>
    <s v="Sí"/>
    <n v="1"/>
    <s v="Sí"/>
    <n v="1"/>
    <s v="N.d."/>
    <s v="N.d."/>
    <s v="sí"/>
  </r>
  <r>
    <m/>
    <s v="Corporativo"/>
    <m/>
    <x v="1149"/>
    <n v="948"/>
    <s v="948"/>
    <s v="La Pausa"/>
    <s v="Operadora Aeroboutiques, S.A. de C.V. "/>
    <s v="Sucursal"/>
    <n v="2"/>
    <x v="1140"/>
    <s v="Peñón de los Baños"/>
    <n v="15620"/>
    <s v="Distrito Federal"/>
    <n v="9"/>
    <s v="Venustiano Carranza"/>
    <s v="5133 1120 ext. 5027"/>
    <s v="-"/>
    <s v="N.d."/>
    <s v="a61@mx.areasmail.com"/>
    <s v="N.d."/>
    <s v="Yesenia Barrera Jiménez"/>
    <s v="Encargado"/>
    <s v="Yesenia Barrera Jiménez"/>
    <s v="Gerente Corporativo Conveniencia y Dutypaid"/>
    <s v="Cadena de consumos culturales"/>
    <n v="4"/>
    <m/>
    <n v="0"/>
    <n v="1"/>
    <m/>
    <s v="N.d."/>
    <s v="General"/>
    <n v="1"/>
    <m/>
    <s v=""/>
    <s v="Aeropuerto"/>
    <n v="1"/>
    <s v="Sí"/>
    <n v="1"/>
    <s v="No"/>
    <n v="2"/>
    <s v="Dimsa, Monclem Ediciones, Océano, Urano, Santillana, Random House"/>
    <n v="3.5"/>
    <n v="0.5"/>
    <n v="0.5"/>
    <n v="4.5"/>
    <n v="2"/>
    <n v="10"/>
    <n v="0"/>
    <n v="90"/>
    <n v="0"/>
    <n v="100"/>
    <s v="Sí"/>
    <s v="Sí"/>
    <n v="1"/>
    <s v="Sí"/>
    <n v="1"/>
    <s v="Sí"/>
    <n v="1"/>
    <s v="No"/>
    <n v="2"/>
    <s v="No"/>
    <n v="2"/>
    <s v="No"/>
    <n v="2"/>
    <s v="N.d."/>
    <s v="N.d."/>
    <s v="no"/>
  </r>
  <r>
    <m/>
    <s v="Corporativo"/>
    <m/>
    <x v="1150"/>
    <n v="948"/>
    <s v="948"/>
    <s v="News &amp; Books"/>
    <s v="Operadora Aeroboutiques, S.A. de C.V. "/>
    <s v="Sucursal"/>
    <n v="2"/>
    <x v="1141"/>
    <s v="Peñón de los Baños"/>
    <n v="15620"/>
    <s v="Distrito Federal"/>
    <n v="9"/>
    <s v="Venustiano Carranza"/>
    <s v="5133 1120 ext. 5028"/>
    <s v="-"/>
    <s v="N.d."/>
    <s v="a64@mx.areasmail.com"/>
    <s v="N.d."/>
    <s v="Adriana Carolina Venancio"/>
    <s v="Encargado"/>
    <s v="Adriana Carolina Venancio"/>
    <s v="Gerente Corporativo Conveniencia y Dutypaid"/>
    <s v="Cadena de consumos culturales"/>
    <n v="4"/>
    <m/>
    <n v="0"/>
    <n v="1"/>
    <m/>
    <s v="N.d."/>
    <s v="General"/>
    <n v="1"/>
    <m/>
    <s v=""/>
    <s v="Aeropuerto"/>
    <n v="1"/>
    <s v="Sí"/>
    <n v="1"/>
    <s v="No"/>
    <n v="2"/>
    <s v="Dimsa, Monclem Ediciones, Océano, Urano, Santillana, Random House"/>
    <n v="2"/>
    <n v="0"/>
    <n v="0.5"/>
    <n v="2.5"/>
    <n v="1"/>
    <n v="10"/>
    <n v="0"/>
    <n v="90"/>
    <n v="0"/>
    <n v="100"/>
    <s v="Sí"/>
    <s v="Sí"/>
    <n v="1"/>
    <s v="Sí"/>
    <n v="1"/>
    <s v="Sí"/>
    <n v="1"/>
    <s v="No"/>
    <n v="2"/>
    <s v="No"/>
    <n v="2"/>
    <s v="No"/>
    <n v="2"/>
    <s v="N.d."/>
    <s v="N.d."/>
    <s v="no"/>
  </r>
  <r>
    <m/>
    <s v="Corporativo"/>
    <m/>
    <x v="1151"/>
    <n v="948"/>
    <s v="948"/>
    <s v="News &amp; Books"/>
    <s v="Operadora Aeroboutiques, S.A. de C.V. "/>
    <s v="Sucursal"/>
    <n v="2"/>
    <x v="1142"/>
    <s v="Peñón de los Baños"/>
    <n v="15620"/>
    <s v="Distrito Federal"/>
    <n v="9"/>
    <s v="Venustiano Carranza"/>
    <s v="2598 3337"/>
    <s v="-"/>
    <s v="N.d."/>
    <s v="a76@mx.areasmail.com"/>
    <s v="N.d."/>
    <s v="Diana Escalona Alvarado"/>
    <s v="Encargado"/>
    <s v="Diana Escalona Alvarado"/>
    <s v="Gerente Corporativo Conveniencia y Dutypaid"/>
    <s v="Cadena de consumos culturales"/>
    <n v="4"/>
    <m/>
    <n v="0"/>
    <n v="1"/>
    <m/>
    <s v="N.d."/>
    <s v="General"/>
    <n v="1"/>
    <m/>
    <s v=""/>
    <s v="Aeropuerto"/>
    <n v="1"/>
    <s v="Sí"/>
    <n v="1"/>
    <s v="No"/>
    <n v="2"/>
    <s v="Dimsa, Monclem Ediciones, Océano, Urano, Santillana, Random House"/>
    <n v="4"/>
    <n v="0"/>
    <n v="0.5"/>
    <n v="4.5"/>
    <n v="2"/>
    <n v="10"/>
    <n v="0"/>
    <n v="90"/>
    <n v="0"/>
    <n v="100"/>
    <s v="Sí"/>
    <s v="Sí"/>
    <n v="1"/>
    <s v="Sí"/>
    <n v="1"/>
    <s v="Sí"/>
    <n v="1"/>
    <s v="No"/>
    <n v="2"/>
    <s v="No"/>
    <n v="2"/>
    <s v="No"/>
    <n v="2"/>
    <s v="N.d."/>
    <s v="N.d."/>
    <s v="no"/>
  </r>
  <r>
    <m/>
    <s v="Corporativo"/>
    <s v="Pero por la mañana, la tipa que tomó la llamada se mostró muy apática. El 26 de marzo, contactar a la señorita Ana Solano. "/>
    <x v="1152"/>
    <n v="948"/>
    <s v="948"/>
    <s v="Tabaquería"/>
    <s v="Operadora Aeroboutiques, S.A. de C.V. "/>
    <s v="Sucursal"/>
    <n v="2"/>
    <x v="1143"/>
    <s v="Zona Hotelera"/>
    <n v="77500"/>
    <s v="Quintana Roo"/>
    <n v="23"/>
    <s v="Benito Juárez"/>
    <s v="01 998 885 3052 / 848 7496 / 848 7400"/>
    <s v="01 998 848 7496 Araceli González"/>
    <s v="N.d."/>
    <s v="N.d."/>
    <s v="N.d."/>
    <s v="María Antonia Borges Rivero"/>
    <s v="Encargado"/>
    <s v="María Antonia Borges Rivero"/>
    <s v="Gerente Corporativo Conveniencia y Dutypaid"/>
    <s v="Cadena de consumos culturales"/>
    <n v="4"/>
    <m/>
    <n v="0"/>
    <n v="1"/>
    <m/>
    <s v="N.d."/>
    <s v="General"/>
    <n v="1"/>
    <m/>
    <s v=""/>
    <s v="Hotel"/>
    <n v="1"/>
    <s v="Sí"/>
    <n v="1"/>
    <s v="No"/>
    <n v="2"/>
    <s v="Dimsa, Monclem Ediciones, Océano, Urano, Santillana, Random House"/>
    <n v="4.5"/>
    <n v="0"/>
    <n v="0.5"/>
    <n v="5"/>
    <n v="3"/>
    <n v="6"/>
    <n v="0"/>
    <n v="94"/>
    <n v="0"/>
    <n v="100"/>
    <s v="Sí"/>
    <s v="Sí"/>
    <n v="1"/>
    <s v="Sí"/>
    <n v="1"/>
    <s v="Sí"/>
    <n v="1"/>
    <s v="No"/>
    <n v="2"/>
    <s v="No"/>
    <n v="2"/>
    <s v="No"/>
    <n v="2"/>
    <s v="N.d."/>
    <s v="N.d."/>
    <s v="no"/>
  </r>
  <r>
    <s v="O.k. Toda…"/>
    <s v="Corporativo"/>
    <m/>
    <x v="1153"/>
    <n v="58"/>
    <n v="58"/>
    <s v="Librería Dante"/>
    <s v="Librerías Dante, S.A. de C.V."/>
    <s v="Sucursal"/>
    <n v="2"/>
    <x v="1144"/>
    <s v="Centro"/>
    <s v="77580"/>
    <s v="Quintana Roo"/>
    <n v="23"/>
    <s v="Benito Juárez"/>
    <s v="01 998 872 3322"/>
    <s v="-"/>
    <s v="01 999 926 0345"/>
    <s v="libdante@webtelmex.net.mx"/>
    <s v="N.d."/>
    <s v="Elsi Sima Ayala"/>
    <s v="Administracion y ventas"/>
    <s v="Rolando Armento"/>
    <s v="Director general"/>
    <s v="Librería"/>
    <n v="1"/>
    <m/>
    <n v="0"/>
    <n v="1"/>
    <n v="2008"/>
    <n v="2008"/>
    <s v="General "/>
    <n v="1"/>
    <m/>
    <s v=""/>
    <s v="Gran Plaza Cancún"/>
    <n v="2"/>
    <s v="Sí"/>
    <n v="1"/>
    <s v="Sí"/>
    <n v="1"/>
    <s v="Perymat y Ediciones Alay"/>
    <n v="96"/>
    <n v="0"/>
    <n v="5"/>
    <n v="101"/>
    <n v="9"/>
    <n v="75"/>
    <n v="20"/>
    <n v="5"/>
    <n v="0"/>
    <n v="100"/>
    <s v="Información de novedades, ofertas por e-mail, tarjeta lector frecuente, promociones especiales y venta de llaveros, tarjetas postales, recuerdos y material educativo"/>
    <s v="Sí"/>
    <n v="1"/>
    <s v="Sí"/>
    <n v="1"/>
    <s v="Sí"/>
    <n v="1"/>
    <s v="Sí"/>
    <n v="1"/>
    <s v="No"/>
    <n v="2"/>
    <s v="No"/>
    <n v="2"/>
    <s v="Micro"/>
    <s v="Micro"/>
    <s v="si"/>
  </r>
  <r>
    <s v="Llamar a la casa matriz, para que me digan a partir de las empresas importadoras."/>
    <s v="Corporativo"/>
    <s v="3837 2300"/>
    <x v="1154"/>
    <n v="60"/>
    <n v="60"/>
    <s v="Librerías Gonvill"/>
    <s v="Librerías Gonvill, S.A. de C.V. "/>
    <s v="Sucursal"/>
    <n v="2"/>
    <x v="1145"/>
    <s v="Sector Juárez"/>
    <n v="44100"/>
    <s v="Jalisco"/>
    <n v="14"/>
    <s v="Guadalajara"/>
    <s v="01 33 3616 3060"/>
    <s v="01 33 3616 3068 no existe"/>
    <s v="01 33 3616 3069"/>
    <s v="librosbooks@gonvill.com.mx"/>
    <s v="www.gonvill.com.mx"/>
    <s v="Cristina Ramírez / Bertha González González"/>
    <s v="Empleada / Supervisora general"/>
    <s v="Jorge Enrique González Villalobos"/>
    <s v="Director general"/>
    <s v="Librería"/>
    <n v="1"/>
    <m/>
    <n v="0"/>
    <n v="1"/>
    <n v="1967"/>
    <n v="1967"/>
    <s v="General "/>
    <n v="1"/>
    <s v=""/>
    <s v=""/>
    <s v="No"/>
    <n v="0"/>
    <s v="Sí"/>
    <n v="1"/>
    <s v="Sí"/>
    <n v="1"/>
    <s v="Advanced Marketing, Alfaguara Santillana, Celesa, Random House Mondadori, Konemann, Planeta y Norma"/>
    <n v="800"/>
    <n v="0"/>
    <n v="0"/>
    <n v="800"/>
    <n v="33.333333333333336"/>
    <n v="41"/>
    <n v="54"/>
    <n v="5"/>
    <n v="0"/>
    <n v="100"/>
    <s v="Papelería y artículos escolares"/>
    <s v="Sí"/>
    <n v="1"/>
    <s v="Sí"/>
    <n v="1"/>
    <s v="Sí"/>
    <n v="1"/>
    <s v="Sí"/>
    <n v="1"/>
    <s v="No"/>
    <n v="2"/>
    <s v="No"/>
    <n v="2"/>
    <s v="N.d."/>
    <s v="N.d."/>
    <s v="si"/>
  </r>
  <r>
    <s v="Llamar a la casa matriz, para que me digan a partir de las empresas importadoras."/>
    <s v="Corporativo"/>
    <s v="3837 2300"/>
    <x v="1155"/>
    <n v="60"/>
    <n v="60"/>
    <s v="Librerías Gonvill"/>
    <s v="Librerías Gonvill, S.A. de C.V. "/>
    <s v="Sucursal"/>
    <n v="2"/>
    <x v="1146"/>
    <s v="Ciudad del Sol"/>
    <n v="44550"/>
    <s v="Jalisco"/>
    <n v="14"/>
    <s v="Zapopan"/>
    <s v="01 33 3122 8697"/>
    <s v="01 33 3122 0899"/>
    <s v="01 33 3647 4737"/>
    <s v="librosbooks@gonvill.com.mx"/>
    <s v="www.gonvill.com.mx"/>
    <s v="María Genoveva Vacas / Bertha González González"/>
    <s v="Encargada / Supervisora general"/>
    <s v="Jorge Enrique González Villalobos"/>
    <s v="Director general"/>
    <s v="Librería"/>
    <n v="1"/>
    <m/>
    <n v="0"/>
    <n v="1"/>
    <n v="1969"/>
    <n v="1969"/>
    <s v="General "/>
    <n v="1"/>
    <s v=""/>
    <s v=""/>
    <s v="Centro Comercial &quot;Plaza del Sol 1&quot;"/>
    <n v="2"/>
    <s v="Sí"/>
    <n v="1"/>
    <s v="Sí"/>
    <n v="1"/>
    <s v="Advanced Marketing, Alfaguara Santillana, Celesa, Random House Mondadori, Konemann, Planeta y Norma"/>
    <n v="450"/>
    <n v="0"/>
    <n v="0"/>
    <n v="450"/>
    <n v="18.75"/>
    <n v="41"/>
    <n v="54"/>
    <n v="5"/>
    <n v="0"/>
    <n v="100"/>
    <s v="Papelería y artículos escolares"/>
    <s v="Sí"/>
    <n v="1"/>
    <s v="Sí"/>
    <n v="1"/>
    <s v="Sí"/>
    <n v="1"/>
    <s v="Sí"/>
    <n v="1"/>
    <s v="No"/>
    <n v="2"/>
    <s v="No"/>
    <n v="2"/>
    <s v="N.d."/>
    <s v="N.d."/>
    <s v="si"/>
  </r>
  <r>
    <s v="Llamar a la casa matriz, para que me digan a partir e-mail…"/>
    <s v="Corporativo"/>
    <s v="3837 2300"/>
    <x v="1156"/>
    <n v="60"/>
    <n v="60"/>
    <s v="Librerías Gonvill"/>
    <s v="Librerías Gonvill, S.A. de C.V. "/>
    <s v="Sucursal"/>
    <n v="2"/>
    <x v="1147"/>
    <s v="Sector Hidalgo"/>
    <n v="45160"/>
    <s v="Jalisco"/>
    <n v="14"/>
    <s v="Zapopan"/>
    <s v="01 33 3642 8157"/>
    <s v="01 33 3642 8107"/>
    <s v="N.d."/>
    <s v="librosbooks@gonvill.com.mx"/>
    <s v="www.gonvill.com.mx"/>
    <s v="Bertha González González"/>
    <s v="Supervisora general"/>
    <s v="Jorge Enrique González Villalobos"/>
    <s v="Director general"/>
    <s v="Librería"/>
    <n v="1"/>
    <m/>
    <n v="0"/>
    <n v="1"/>
    <n v="1974"/>
    <n v="1974"/>
    <s v="General "/>
    <n v="1"/>
    <s v=""/>
    <s v=""/>
    <s v="Centro Comercial &quot;Plaza Patria&quot;"/>
    <n v="2"/>
    <s v="Sí"/>
    <n v="1"/>
    <s v="Sí"/>
    <n v="1"/>
    <s v="Advanced Marketing, Alfaguara Santillana, Celesa, Random House Mondadori, Konemann, Planeta y Norma"/>
    <n v="400"/>
    <n v="0"/>
    <n v="0"/>
    <n v="400"/>
    <n v="16.666666666666668"/>
    <n v="41"/>
    <n v="54"/>
    <n v="5"/>
    <n v="0"/>
    <n v="100"/>
    <s v="Papelería y artículos escolares"/>
    <s v="Sí"/>
    <n v="1"/>
    <s v="Sí"/>
    <n v="1"/>
    <s v="Sí"/>
    <n v="1"/>
    <s v="Sí"/>
    <n v="1"/>
    <s v="No"/>
    <n v="2"/>
    <s v="No"/>
    <n v="2"/>
    <s v="N.d."/>
    <s v="N.d."/>
    <s v="si"/>
  </r>
  <r>
    <s v="Llamar a la casa matriz, para que me digan a partir del Código Postal"/>
    <s v="Corporativo"/>
    <s v="3837 2300"/>
    <x v="1157"/>
    <n v="60"/>
    <n v="60"/>
    <s v="Librerías Gonvill"/>
    <s v="Librerías Gonvill, S.A. de C.V. "/>
    <s v="Sucursal"/>
    <n v="2"/>
    <x v="1148"/>
    <s v="Sector Hidalgo"/>
    <n v="44630"/>
    <s v="Jalisco"/>
    <n v="14"/>
    <s v="Zapopan"/>
    <s v="01 33 3610 0887"/>
    <s v="01 33 3610 0888"/>
    <s v="N.d."/>
    <s v="librosbooks@gonvill.com.mx"/>
    <s v="www.gonvill.com.mx"/>
    <s v="Marcia Navarro / Bertha González González"/>
    <s v="Cajera especial / Supervisora general"/>
    <s v="Jorge Enrique González Villalobos"/>
    <s v="Director general"/>
    <s v="Librería"/>
    <n v="1"/>
    <m/>
    <n v="0"/>
    <n v="1"/>
    <n v="1993"/>
    <n v="1993"/>
    <s v="General "/>
    <n v="1"/>
    <s v=""/>
    <s v=""/>
    <s v="Centro Comercial &quot;Plaza Universidad&quot;"/>
    <n v="2"/>
    <s v="Sí"/>
    <n v="1"/>
    <s v="Sí"/>
    <n v="1"/>
    <s v="Advanced Marketing, Alfaguara Santillana, Celesa, Random House Mondadori, Konemann, Planeta y Norma"/>
    <n v="300"/>
    <n v="0"/>
    <n v="0"/>
    <n v="300"/>
    <n v="12.5"/>
    <n v="41"/>
    <n v="54"/>
    <n v="5"/>
    <n v="0"/>
    <n v="100"/>
    <s v="Papelería y artículos escolares"/>
    <s v="Sí"/>
    <n v="1"/>
    <s v="Sí"/>
    <n v="1"/>
    <s v="Sí"/>
    <n v="1"/>
    <s v="Sí"/>
    <n v="1"/>
    <s v="No"/>
    <n v="2"/>
    <s v="No"/>
    <n v="2"/>
    <s v="N.d."/>
    <s v="N.d."/>
    <s v="si"/>
  </r>
  <r>
    <s v="Llamar a la casa matriz, para que me digan a partir de las empresas importadoras"/>
    <s v="Corporativo"/>
    <m/>
    <x v="1158"/>
    <n v="60"/>
    <n v="60"/>
    <s v="Librerías Gonvill"/>
    <s v="Librerías Gonvill, S.A. de C.V. "/>
    <s v="Sucursal"/>
    <n v="2"/>
    <x v="1149"/>
    <s v="Puerta de Hierro 1"/>
    <n v="31207"/>
    <s v="Chihuahua"/>
    <n v="6"/>
    <s v="Chihuahua"/>
    <s v="01 614 430 0256"/>
    <s v="-"/>
    <s v="01 614 430 0195"/>
    <s v="chih@gonvill.com.mx"/>
    <s v="www.gonvill.com.mx"/>
    <s v="Alejandra Cantero / Bertha González González"/>
    <s v="Cajera / Supervisora general"/>
    <s v="Jorge Enrique González Villalobos"/>
    <s v="Director general"/>
    <s v="Librería"/>
    <n v="1"/>
    <m/>
    <n v="0"/>
    <n v="1"/>
    <n v="2003"/>
    <n v="2003"/>
    <s v="General "/>
    <n v="1"/>
    <s v=""/>
    <s v=""/>
    <s v="Centro Comercial &quot;Plaza del Sol&quot;"/>
    <n v="2"/>
    <s v="Sí"/>
    <n v="1"/>
    <s v="Sí"/>
    <n v="1"/>
    <s v="Advanced Marketing, Alfaguara Santillana, Celesa, Random House Mondadori, Konemann, Planeta y Norma"/>
    <n v="350"/>
    <n v="0"/>
    <n v="0"/>
    <n v="350"/>
    <n v="14.583333333333334"/>
    <n v="41"/>
    <n v="54"/>
    <n v="5"/>
    <n v="0"/>
    <n v="100"/>
    <s v="Papelería y artículos escolares"/>
    <s v="Sí"/>
    <n v="1"/>
    <s v="Sí"/>
    <n v="1"/>
    <s v="Sí"/>
    <n v="1"/>
    <s v="Sí"/>
    <n v="1"/>
    <s v="No"/>
    <n v="2"/>
    <s v="No"/>
    <n v="2"/>
    <s v="N.d."/>
    <s v="N.d."/>
    <s v="si"/>
  </r>
  <r>
    <m/>
    <s v="Corporativo"/>
    <m/>
    <x v="1159"/>
    <n v="452"/>
    <n v="452"/>
    <s v="Librería Burrel"/>
    <s v="Librería Burrel S. A."/>
    <s v="Sucursal"/>
    <n v="2"/>
    <x v="1150"/>
    <s v="Díaz Ordaz"/>
    <s v="97130"/>
    <s v="Yucatán"/>
    <n v="31"/>
    <s v="Mérida"/>
    <s v="01 999 943 2277"/>
    <s v="-"/>
    <s v="N.d."/>
    <s v="libreriaburrel@prodigy.net.mx / jorgeluis@libreriaburrel.com.mx"/>
    <s v="www.burrel.com.mx"/>
    <s v="Luis Jorge Bros Mesquita"/>
    <s v="Apoderado Legal"/>
    <s v="Luis Jorge Bros Mesquita"/>
    <s v="Apoderado Legal"/>
    <s v="Librería-papelería"/>
    <n v="3"/>
    <m/>
    <n v="0"/>
    <n v="1"/>
    <n v="1990"/>
    <n v="1990"/>
    <s v="Especializada"/>
    <n v="3"/>
    <s v="Texto"/>
    <s v="Texto"/>
    <s v="Plaza Fiesta"/>
    <n v="2"/>
    <s v="No"/>
    <n v="2"/>
    <s v="No"/>
    <n v="2"/>
    <s v="Nadie"/>
    <n v="30"/>
    <n v="30"/>
    <n v="2"/>
    <n v="62"/>
    <n v="10"/>
    <n v="12"/>
    <n v="37.5"/>
    <n v="50"/>
    <n v="0"/>
    <n v="99.5"/>
    <s v="papelería"/>
    <s v="Sí"/>
    <n v="1"/>
    <s v="Sí"/>
    <n v="1"/>
    <s v="No"/>
    <n v="2"/>
    <s v="No"/>
    <n v="2"/>
    <s v="No"/>
    <n v="2"/>
    <s v="No"/>
    <n v="2"/>
    <n v="5802934"/>
    <s v="Micro"/>
    <m/>
  </r>
  <r>
    <m/>
    <s v="Corporativo"/>
    <s v="Hija del gerente, Martha Bros"/>
    <x v="1160"/>
    <n v="452"/>
    <n v="452"/>
    <s v="Librería Burrel"/>
    <s v="Librería Burrel S. A."/>
    <s v="Sucursal"/>
    <n v="2"/>
    <x v="1151"/>
    <s v="Fracc. Campestre"/>
    <s v="97120"/>
    <s v="Yucatán"/>
    <n v="31"/>
    <s v="Mérida"/>
    <s v="01 999 944 2473"/>
    <s v="-"/>
    <s v="N.d."/>
    <s v="libreriaburrel@prodigy.net.mx / jorgeluis@libreriaburrel.com.mx"/>
    <s v="www.burrel.com.mx"/>
    <s v="Luis Jorge Bros Mesquita"/>
    <s v="Apoderado Legal"/>
    <s v="Luis Jorge Bros Mesquita"/>
    <s v="Apoderado Legal"/>
    <s v="Librería-papelería"/>
    <n v="3"/>
    <m/>
    <n v="0"/>
    <n v="1"/>
    <n v="1989"/>
    <n v="1989"/>
    <s v="Especializada"/>
    <n v="3"/>
    <s v="Texto"/>
    <s v="Texto"/>
    <s v="Plaza Carillon"/>
    <n v="2"/>
    <s v="No"/>
    <n v="2"/>
    <s v="No"/>
    <n v="2"/>
    <s v="Nadie"/>
    <n v="77"/>
    <n v="0"/>
    <n v="0"/>
    <n v="77"/>
    <n v="8"/>
    <n v="12"/>
    <n v="37.5"/>
    <n v="50"/>
    <n v="0"/>
    <n v="99.5"/>
    <s v="papelería"/>
    <s v="Sí"/>
    <n v="1"/>
    <s v="Sí"/>
    <n v="1"/>
    <s v="No"/>
    <n v="2"/>
    <s v="No"/>
    <n v="2"/>
    <s v="No"/>
    <n v="2"/>
    <s v="No"/>
    <n v="2"/>
    <n v="3933313"/>
    <s v="Micro"/>
    <m/>
  </r>
  <r>
    <m/>
    <s v="Corporativo"/>
    <s v="Incompleta a partir de la página web."/>
    <x v="1161"/>
    <n v="452"/>
    <n v="452"/>
    <s v="Librería Burrel"/>
    <s v="Librería Burrel S. A."/>
    <s v="Sucursal"/>
    <n v="2"/>
    <x v="1152"/>
    <s v="Centro"/>
    <s v="97000"/>
    <s v="Yucatán"/>
    <n v="31"/>
    <s v="Mérida"/>
    <s v="01 999 924 2454"/>
    <s v="-"/>
    <s v="N.d."/>
    <s v="libreriaburrel@prodigy.net.mx / jorgeluis@libreriaburrel.com.mx"/>
    <s v="www.burrel.com.mx"/>
    <s v="Luis Jorge Bros Mesquita"/>
    <s v="Apoderado Legal"/>
    <s v="Luis Jorge Bros Mesquita"/>
    <s v="Apoderado Legal"/>
    <s v="Librería-papelería"/>
    <n v="3"/>
    <m/>
    <n v="0"/>
    <n v="1"/>
    <n v="2005"/>
    <n v="2005"/>
    <s v="Especializada"/>
    <n v="3"/>
    <s v="Texto"/>
    <s v="Texto"/>
    <s v="No"/>
    <n v="0"/>
    <s v="No"/>
    <n v="2"/>
    <s v="No"/>
    <n v="2"/>
    <s v="Nadie"/>
    <n v="72"/>
    <n v="72"/>
    <n v="2"/>
    <n v="146"/>
    <n v="6"/>
    <n v="12"/>
    <n v="37.5"/>
    <n v="50"/>
    <n v="0"/>
    <n v="99.5"/>
    <s v="papelería"/>
    <s v="Sí"/>
    <n v="1"/>
    <s v="Sí"/>
    <n v="1"/>
    <s v="No"/>
    <n v="2"/>
    <s v="No"/>
    <n v="2"/>
    <s v="No"/>
    <n v="2"/>
    <s v="No"/>
    <n v="2"/>
    <n v="2156400"/>
    <s v="Micro"/>
    <m/>
  </r>
  <r>
    <m/>
    <s v="Terminada"/>
    <s v="Terminada. Hablar a las oficinas generales para contactar al señor Alex... El 7 de marzo, a las 11:32 hrs., de nuevo llamé y el señor Francisco Cárdenas, tomó la llamada y le dará el recado al señor al señor Gilberto Quezada, para que se reporte conmigo. lo puedo localizar después del 5 de diciembre… El Francisco Cárdenas, Empleado, me ayudó a actualizar datos. Nos quedamos a partir de los mt2. Es necesario contactar al responsable… y será del 22 al 25 de noviembre. "/>
    <x v="1162"/>
    <n v="10"/>
    <n v="10"/>
    <s v="Librería EMU"/>
    <s v="Editores Mexicanos Unidos, S.A."/>
    <s v="Sucursal"/>
    <n v="2"/>
    <x v="1153"/>
    <s v="Centro, San Jerónimo Izazaga"/>
    <s v="06020"/>
    <s v="Distrito Federal"/>
    <n v="9"/>
    <s v="Cuauhtémoc"/>
    <s v="5522 1478"/>
    <s v="-"/>
    <s v="5512 8516"/>
    <s v="editmusa@prodigy.net.mx / emupasaje@hotmail.com"/>
    <s v="www.editmusa.com.mx"/>
    <s v="Alex Laclau / Francisco Cárdenas"/>
    <s v="Director Comercial / Responsable de Librería "/>
    <s v="Erika Flores Colín"/>
    <s v="Contadora General"/>
    <s v="Editorial"/>
    <n v="2"/>
    <s v="Propio"/>
    <n v="2"/>
    <n v="0"/>
    <n v="1997"/>
    <n v="1997"/>
    <s v="General"/>
    <n v="1"/>
    <s v="Literatura"/>
    <s v="Literatura"/>
    <s v="Pasaje Pino Suárez-Zócalo "/>
    <n v="3"/>
    <s v="No"/>
    <n v="2"/>
    <s v="No"/>
    <n v="2"/>
    <s v="Nadie"/>
    <n v="38"/>
    <n v="0"/>
    <n v="2"/>
    <n v="40"/>
    <n v="2"/>
    <n v="80"/>
    <n v="20"/>
    <n v="0"/>
    <n v="0"/>
    <n v="100"/>
    <s v="No"/>
    <s v="Sí"/>
    <n v="1"/>
    <s v="Sí"/>
    <n v="2"/>
    <s v="Sí"/>
    <n v="1"/>
    <s v="No"/>
    <n v="2"/>
    <s v="Sí"/>
    <n v="1"/>
    <s v="No"/>
    <n v="2"/>
    <n v="6000000"/>
    <s v="N.d."/>
    <s v="sí"/>
  </r>
  <r>
    <m/>
    <s v="Terminada"/>
    <s v="Terminada"/>
    <x v="1144"/>
    <n v="23"/>
    <n v="23"/>
    <s v="La Nueva Librería Parroquial de Clavería"/>
    <s v="La Nueva Librería Parroquial de Clavería, S.A. de C.V. "/>
    <s v="Sucursal"/>
    <n v="2"/>
    <x v="1154"/>
    <s v="Mixcoac"/>
    <s v="03910"/>
    <s v="Distrito Federal"/>
    <n v="9"/>
    <s v="Benito Juárez"/>
    <s v="1518 0751"/>
    <m/>
    <m/>
    <s v="nvalibparroquial@hotmail.com"/>
    <s v="www.parroquial.com.mx"/>
    <s v="Arturo Chávez"/>
    <s v="Empleado"/>
    <s v="Fabiola M. Vallejo Núñez"/>
    <s v="Directora general"/>
    <s v="Librería"/>
    <n v="1"/>
    <m/>
    <n v="0"/>
    <n v="0"/>
    <n v="2010"/>
    <n v="2010"/>
    <s v="Especializada"/>
    <n v="2"/>
    <s v="Religión"/>
    <s v="Religión"/>
    <s v="Plaza del Libro"/>
    <m/>
    <s v="Sí"/>
    <n v="1"/>
    <s v="Sí"/>
    <n v="1"/>
    <s v="Desclee de Brouwer y Editorial Mensajero"/>
    <n v="480"/>
    <n v="0"/>
    <n v="2.5"/>
    <n v="482.5"/>
    <n v="2"/>
    <n v="60"/>
    <n v="0"/>
    <n v="40"/>
    <n v="0"/>
    <n v="100"/>
    <s v="Artículos religiosos: rosarios, estampas, imágenes, hostias, cds y dvs. Información directa o a través de e-mail de asesoría bibliográfica, ediciones especiales"/>
    <s v="Sí"/>
    <n v="1"/>
    <s v="Sí"/>
    <n v="1"/>
    <s v="Sí"/>
    <n v="1"/>
    <s v="Sí"/>
    <n v="1"/>
    <s v="No"/>
    <n v="2"/>
    <s v="No"/>
    <n v="2"/>
    <s v="N.d."/>
    <s v="N.d."/>
    <s v="sí"/>
  </r>
  <r>
    <s v="O.k. Enviarle la liga de la información estudio de librerías."/>
    <s v="Terminada"/>
    <s v="Terminada. eenviado el 3 de noviembre y el 30 de agosto, a las 14:24 hrs. Enviado el 16 de agosto, a las 5:19 p.m."/>
    <x v="1163"/>
    <n v="37"/>
    <n v="37"/>
    <s v="Librería del Abogado"/>
    <s v="Luis Eduardo Poletti Vega"/>
    <s v="Matriz"/>
    <n v="1"/>
    <x v="1155"/>
    <s v="Centro"/>
    <s v="06010"/>
    <s v="Distrito Federal"/>
    <n v="9"/>
    <s v="Cuauhtémoc"/>
    <s v="5789 0523"/>
    <s v="-"/>
    <s v="N.d."/>
    <s v="libreria_del_abogado@hotmail.com "/>
    <s v="N.d."/>
    <s v="Fernando Poletti Vega"/>
    <s v="Encargado"/>
    <s v="Luis Eduardo Poletti Vega"/>
    <s v="Propietario"/>
    <s v="Librería"/>
    <n v="1"/>
    <m/>
    <n v="0"/>
    <n v="0"/>
    <n v="1920"/>
    <n v="1920"/>
    <s v="Especializada"/>
    <n v="3"/>
    <s v="Jurídico"/>
    <s v="Jurídico"/>
    <s v="No"/>
    <n v="0"/>
    <s v="Sí"/>
    <n v="1"/>
    <s v="No"/>
    <n v="2"/>
    <s v="Editorial ISEF, Trillas y Porrúa"/>
    <n v="21"/>
    <n v="3"/>
    <n v="2"/>
    <n v="26"/>
    <n v="2"/>
    <n v="93"/>
    <n v="0"/>
    <n v="7"/>
    <n v="0"/>
    <n v="100"/>
    <s v="Programas de computación y Cd's de derecho"/>
    <s v="Sí"/>
    <n v="1"/>
    <s v="Sí"/>
    <n v="1"/>
    <s v="No"/>
    <n v="2"/>
    <s v="No"/>
    <n v="2"/>
    <s v="No"/>
    <n v="2"/>
    <s v="No"/>
    <n v="2"/>
    <n v="400000"/>
    <s v="Proyecto o empresa unipersonal"/>
    <s v="no"/>
  </r>
  <r>
    <m/>
    <s v="Terminada"/>
    <s v="Terminada"/>
    <x v="1164"/>
    <n v="41"/>
    <s v="45-1"/>
    <s v="El Palacio de Hierro Centro"/>
    <s v="Librerías Gandhi, S.A. de C.V."/>
    <s v="Sucursal"/>
    <n v="2"/>
    <x v="1156"/>
    <s v="Centro"/>
    <s v="06060"/>
    <s v="Distrito Federal"/>
    <n v="9"/>
    <s v="Cuauhtémoc"/>
    <s v="5728 9905 ext. 23117"/>
    <s v="-"/>
    <s v="N.d."/>
    <s v="ph.centro@gandhi.com.mx"/>
    <s v="www.gandhi.com.mx"/>
    <s v="Jorge Armenta / Roberto Parra"/>
    <s v="Jefe de Sucural / Cajero vendedor"/>
    <s v="Sergio Alquicira"/>
    <s v="Gerente"/>
    <m/>
    <n v="2"/>
    <s v="General"/>
    <n v="1"/>
    <n v="1"/>
    <d v="2011-10-01T00:00:00"/>
    <n v="2011"/>
    <s v="General"/>
    <n v="1"/>
    <m/>
    <s v=""/>
    <s v="Tienda departamental"/>
    <n v="2"/>
    <s v="Sí"/>
    <n v="1"/>
    <s v="Sí"/>
    <n v="1"/>
    <s v="Phaidon"/>
    <n v="10"/>
    <n v="0"/>
    <n v="1.5"/>
    <n v="11.5"/>
    <n v="2"/>
    <n v="100"/>
    <n v="0"/>
    <n v="0"/>
    <n v="0"/>
    <n v="100"/>
    <s v="Separadores de libros, lápices y bolsas"/>
    <s v="Sí"/>
    <n v="1"/>
    <s v="Sí"/>
    <n v="1"/>
    <s v="Sí"/>
    <n v="1"/>
    <s v="No"/>
    <n v="2"/>
    <s v="Sí"/>
    <n v="2"/>
    <s v="Sí"/>
    <n v="1"/>
    <n v="200000"/>
    <s v="N.d."/>
    <s v="sí"/>
  </r>
  <r>
    <m/>
    <s v="Terminada"/>
    <s v="Volver a llamar para preguntarle a la gerente el mes de apertura de esta sucursal. "/>
    <x v="1165"/>
    <n v="41"/>
    <s v="45-2"/>
    <s v="El Palacio de Hierro Coyoacán"/>
    <s v="Librerías Gandhi, S.A. de C.V."/>
    <s v="Sucursal"/>
    <n v="2"/>
    <x v="1157"/>
    <s v="Xoco"/>
    <s v="03330"/>
    <s v="Distrito Federal"/>
    <n v="9"/>
    <s v="Benito Juárez"/>
    <s v="5422 1900 ext. 5184"/>
    <s v="-"/>
    <s v="N.d."/>
    <s v="ph.coyoacan@gandhi.com.mx"/>
    <s v="www.gandhi.com.mx"/>
    <s v="Laura Luz Muñoz / Ricardo Valenzuela "/>
    <s v="Jefa de Sucursal / Promotor"/>
    <s v="Sergio Alquicira"/>
    <s v="Gerente"/>
    <m/>
    <n v="2"/>
    <s v="General"/>
    <n v="1"/>
    <n v="1"/>
    <s v="Noviembre de 2011"/>
    <n v="2011"/>
    <s v="General"/>
    <n v="1"/>
    <m/>
    <s v=""/>
    <s v="Tienda departamental"/>
    <n v="2"/>
    <s v="Sí"/>
    <n v="1"/>
    <s v="Sí"/>
    <n v="1"/>
    <s v="Alfaguara, Taurus y Océano"/>
    <n v="9"/>
    <n v="0"/>
    <n v="2"/>
    <n v="11"/>
    <n v="3"/>
    <n v="100"/>
    <n v="0"/>
    <n v="0"/>
    <n v="0"/>
    <n v="100"/>
    <s v="Separadores de libros, lápices y bolsas"/>
    <s v="Sí"/>
    <n v="1"/>
    <s v="Sí"/>
    <n v="1"/>
    <s v="Sí"/>
    <n v="1"/>
    <s v="No"/>
    <n v="2"/>
    <s v="Sí"/>
    <n v="2"/>
    <s v="Sí"/>
    <n v="1"/>
    <s v="N.d."/>
    <s v="N.d."/>
    <s v="sí"/>
  </r>
  <r>
    <m/>
    <s v="Terminada"/>
    <s v="Terminada"/>
    <x v="1166"/>
    <n v="41"/>
    <s v="45-5"/>
    <s v="El Palacio de Hierro Perisur"/>
    <s v="Librerías Gandhi, S.A. de C.V."/>
    <s v="Sucursal"/>
    <n v="2"/>
    <x v="1158"/>
    <s v="Jardines del Pedregal de San Ángel"/>
    <s v="04500"/>
    <s v="Distrito Federal"/>
    <n v="9"/>
    <s v="Coyoacán"/>
    <s v="5447 1600 ext. 24251"/>
    <s v="-"/>
    <s v="N.d."/>
    <s v="ph.perisur@gandhi.com.mx"/>
    <s v="www.gandhi.com.mx"/>
    <s v="Mayra Moreno Patricio"/>
    <s v="Jefe de Sucursal"/>
    <m/>
    <s v="Gerente de Recursos Humanos"/>
    <s v="Editorial"/>
    <n v="2"/>
    <s v="General"/>
    <n v="1"/>
    <n v="1"/>
    <s v="octubre, 2011"/>
    <n v="2011"/>
    <s v="General"/>
    <n v="1"/>
    <m/>
    <s v=""/>
    <s v="Tienda departamental"/>
    <n v="2"/>
    <s v="Sí"/>
    <n v="1"/>
    <s v="Sí"/>
    <n v="1"/>
    <m/>
    <n v="32"/>
    <n v="0"/>
    <n v="1.5"/>
    <n v="33.5"/>
    <n v="2"/>
    <n v="100"/>
    <n v="0"/>
    <n v="0"/>
    <n v="0"/>
    <n v="100"/>
    <s v="Morrales, separadores de libros y lápices"/>
    <s v="Sí"/>
    <n v="1"/>
    <s v="Sí"/>
    <n v="1"/>
    <s v="Sí"/>
    <n v="1"/>
    <s v="Sí"/>
    <n v="1"/>
    <s v="Sí"/>
    <n v="1"/>
    <s v="Sí"/>
    <n v="1"/>
    <s v="N.d."/>
    <s v="N.d."/>
    <s v="sí"/>
  </r>
  <r>
    <m/>
    <s v="Terminada"/>
    <s v="Terminada"/>
    <x v="1167"/>
    <n v="41"/>
    <s v="45-9"/>
    <s v="El Palacio de Hierro Santa Fe"/>
    <s v="Librerías Gandhi, S.A. de C.V."/>
    <s v="Sucursal"/>
    <n v="2"/>
    <x v="1159"/>
    <s v="Vista Hermosa"/>
    <s v="05109"/>
    <s v="Distrito Federal"/>
    <n v="9"/>
    <s v="Cuajimalpa de Morelos"/>
    <s v="5257 9200 ext. 26086"/>
    <s v="-"/>
    <s v="N.d."/>
    <s v="ph.santafe@gandhi.com.mx"/>
    <s v="www.gandhi.com.mx"/>
    <s v="Dario Islas / César Martínez"/>
    <s v="Jefe de Sucursal / Cajero vendedor"/>
    <s v="Jorge Alegría Vera"/>
    <s v="Gerente de Recursos Humanos"/>
    <s v="Editorial"/>
    <n v="2"/>
    <s v="General"/>
    <n v="1"/>
    <n v="1"/>
    <s v="octubre, 2011"/>
    <n v="2011"/>
    <s v="General"/>
    <n v="1"/>
    <m/>
    <s v=""/>
    <s v="Tienda departamental"/>
    <n v="2"/>
    <s v="Sí"/>
    <n v="1"/>
    <s v="Sí"/>
    <n v="1"/>
    <m/>
    <n v="180"/>
    <n v="0"/>
    <n v="2"/>
    <n v="182"/>
    <n v="3"/>
    <n v="100"/>
    <n v="0"/>
    <n v="0"/>
    <n v="0"/>
    <n v="100"/>
    <s v="Revistas, separadores de libros, lápices, bolsas y recargas tiempo aire"/>
    <s v="Sí"/>
    <n v="1"/>
    <s v="Sí"/>
    <n v="1"/>
    <s v="Sí"/>
    <n v="1"/>
    <s v="Sí"/>
    <n v="1"/>
    <s v="Sí"/>
    <n v="1"/>
    <s v="Sí"/>
    <n v="1"/>
    <n v="1000000"/>
    <s v="N.d."/>
    <s v="sí"/>
  </r>
  <r>
    <m/>
    <s v="Terminada"/>
    <s v="Terminada"/>
    <x v="1168"/>
    <n v="41"/>
    <s v="45-10"/>
    <s v="El Palacio de Hierro Satélite"/>
    <s v="Librerías Gandhi, S.A. de C.V."/>
    <s v="Sucursal"/>
    <n v="2"/>
    <x v="1160"/>
    <s v="Satélite"/>
    <n v="53100"/>
    <s v="México"/>
    <n v="15"/>
    <s v="Naucalpan"/>
    <s v="5366 2700 ext. 28245"/>
    <s v="-"/>
    <s v="N.d."/>
    <s v="ph.satelite@gandhi.com.mx"/>
    <s v="www.gandhi.com.mx"/>
    <s v="Carlos Alberto Gloria Talavera"/>
    <s v="Jefe de Sucursal"/>
    <m/>
    <m/>
    <s v="Editorial"/>
    <n v="2"/>
    <s v="General"/>
    <n v="1"/>
    <n v="1"/>
    <s v="24 de octubre de 2011"/>
    <n v="2011"/>
    <s v="General"/>
    <n v="1"/>
    <m/>
    <s v=""/>
    <s v="Tienda departamental"/>
    <n v="2"/>
    <s v="Sí"/>
    <n v="1"/>
    <s v="Sí"/>
    <n v="1"/>
    <s v="Phaidon"/>
    <n v="100"/>
    <n v="0"/>
    <n v="2"/>
    <n v="102"/>
    <n v="2"/>
    <n v="100"/>
    <n v="0"/>
    <n v="0"/>
    <n v="0"/>
    <n v="100"/>
    <s v="Morrales, bolsas y separadores de libros"/>
    <s v="Sí"/>
    <n v="1"/>
    <s v="Sí"/>
    <n v="1"/>
    <s v="No"/>
    <n v="2"/>
    <s v="No"/>
    <n v="2"/>
    <s v="Sí"/>
    <n v="1"/>
    <s v="Sí"/>
    <n v="1"/>
    <n v="864000000"/>
    <s v="N.d."/>
    <s v="sí"/>
  </r>
  <r>
    <m/>
    <s v="Terminada"/>
    <s v="Falta la facturación anual. La señorita Lilia, quedó de llamarme (hoy, 15 de mayo). En esta sucursal no tienen línea telefónica, comunicarnos a la editorial. "/>
    <x v="1144"/>
    <n v="42"/>
    <n v="42"/>
    <s v="Librería ISEF"/>
    <s v="Ediciones Fiscales ISEF, S.A."/>
    <s v="Sucursal"/>
    <n v="2"/>
    <x v="1161"/>
    <s v="Ampliación Tepepan"/>
    <n v="16020"/>
    <s v="Distrito Federal"/>
    <m/>
    <s v="Tlalpan"/>
    <s v="5096 5100 exts. 115, 141 y 143"/>
    <m/>
    <s v="Ext. 138"/>
    <s v="libreriaesca@hotmail.com"/>
    <s v="www.libreriaisef.com.mx"/>
    <s v="Ángel Calvo Castro / Lilia Valdes"/>
    <s v="Encargado / Coordinación de ventas"/>
    <s v="Enedi Lechuga"/>
    <s v="Encargada de librería"/>
    <s v="Editorial"/>
    <n v="2"/>
    <s v="General con área de especialización"/>
    <m/>
    <m/>
    <s v="Agosto de 2009"/>
    <n v="2009"/>
    <s v="General con área de especializada"/>
    <m/>
    <s v="Fiscal, Jurídico, Comercio Internacional"/>
    <s v="Fiscal, Jurídico, Comercio Internacional"/>
    <s v="IPN Escuela Superior de Comercio y Administración Tepepan"/>
    <m/>
    <s v="No"/>
    <n v="2"/>
    <s v="No"/>
    <n v="2"/>
    <s v="Nadie"/>
    <n v="4"/>
    <n v="0"/>
    <n v="1"/>
    <n v="5"/>
    <n v="1"/>
    <n v="100"/>
    <n v="0"/>
    <n v="0"/>
    <n v="0"/>
    <n v="100"/>
    <s v="no"/>
    <s v="Sí"/>
    <n v="1"/>
    <s v="Sí"/>
    <n v="1"/>
    <s v="Sí"/>
    <n v="1"/>
    <s v="Sí"/>
    <n v="1"/>
    <s v="Sí"/>
    <n v="1"/>
    <s v="No"/>
    <n v="1"/>
    <s v="N.d."/>
    <s v="N.d."/>
    <s v="no"/>
  </r>
  <r>
    <s v="O.k. Toda…"/>
    <s v="Terminada"/>
    <s v="Terminada"/>
    <x v="1169"/>
    <n v="58"/>
    <n v="58"/>
    <s v="Librería Dante. Centro Cultural Olimpo"/>
    <s v="Librerías Dante, S.A. de C.V."/>
    <s v="Sucursal"/>
    <n v="2"/>
    <x v="1162"/>
    <s v="Centro"/>
    <n v="97000"/>
    <s v="Yucatán"/>
    <n v="31"/>
    <s v="Mérida"/>
    <s v="01 999 928 2611"/>
    <s v="-"/>
    <s v="01 999 926 0345"/>
    <s v="libdante@webtelmex.net.mx"/>
    <s v="www.editorialdante.com"/>
    <s v="Elsi Sima Ayala / Laura Rodríguez"/>
    <s v="Administración y ventas / Supervisora"/>
    <s v="Rolando Armento"/>
    <s v="Director general"/>
    <s v="Librería"/>
    <n v="1"/>
    <m/>
    <n v="0"/>
    <n v="1"/>
    <n v="2000"/>
    <n v="2000"/>
    <s v="General "/>
    <n v="1"/>
    <m/>
    <s v=""/>
    <s v="Centro Cultural Olimpo"/>
    <n v="0"/>
    <s v="Sí"/>
    <n v="0"/>
    <s v="Sí"/>
    <n v="1"/>
    <s v="Perymat, Ediciones Alay y Editorial Ams "/>
    <n v="140"/>
    <n v="0"/>
    <n v="5"/>
    <n v="91"/>
    <n v="9"/>
    <n v="75"/>
    <n v="20"/>
    <n v="5"/>
    <n v="0"/>
    <n v="100"/>
    <s v="Información de novedades, ofertas por e-mail, tarjeta lector frecuente, promociones especiales y venta de llaveros, tarjetas postales, playeras, recuerdos y material educativo"/>
    <s v="Sí"/>
    <n v="1"/>
    <s v="Sí"/>
    <n v="1"/>
    <s v="Sí"/>
    <n v="1"/>
    <s v="No"/>
    <n v="2"/>
    <s v="No"/>
    <n v="2"/>
    <s v="No"/>
    <n v="2"/>
    <s v="Micro"/>
    <s v="Micro"/>
    <s v="sí"/>
  </r>
  <r>
    <s v="O.k. Toda…"/>
    <s v="Terminada"/>
    <s v="Terminada"/>
    <x v="1170"/>
    <n v="58"/>
    <n v="58"/>
    <s v="Librería Dante. Plaza Las Américas"/>
    <s v="Librerías Dante, S.A. de C.V."/>
    <s v="Sucursal"/>
    <n v="2"/>
    <x v="1163"/>
    <s v="Miguel Hidalgo"/>
    <n v="97218"/>
    <s v="Yucatán"/>
    <n v="31"/>
    <s v="Mérida"/>
    <s v="01 999 987 5715"/>
    <m/>
    <s v="N.d."/>
    <s v="libdante@webtelmex.net.mx"/>
    <s v="www.editorialdante.com"/>
    <s v="Elsi Sima Ayala / María de los Ángeles Alemán"/>
    <s v="Administracion y ventas / Encargada"/>
    <s v="Rolando Armento"/>
    <s v="Director general"/>
    <s v="Librería"/>
    <n v="1"/>
    <m/>
    <n v="0"/>
    <n v="1"/>
    <n v="2001"/>
    <n v="2001"/>
    <s v="General "/>
    <n v="1"/>
    <m/>
    <s v=""/>
    <s v="Interior Plaza las Americas"/>
    <n v="2"/>
    <s v="Sí"/>
    <n v="1"/>
    <s v="Sí"/>
    <n v="1"/>
    <s v="Perymat y Ediciones Alay"/>
    <n v="86"/>
    <n v="0"/>
    <n v="5"/>
    <n v="91"/>
    <n v="5"/>
    <n v="75"/>
    <n v="20"/>
    <n v="5"/>
    <n v="0"/>
    <n v="100"/>
    <s v="Información de novedades, ofertas por e-mail, tarjeta lector frecuente, promociones especiales y venta de llaveros, separadores de libros, imanes, juegos de dominó, tarjetas postales, imanes, juegos de dominó, recuerdos y material educativo"/>
    <s v="Sí"/>
    <n v="1"/>
    <s v="Sí"/>
    <n v="1"/>
    <s v="Sí"/>
    <n v="1"/>
    <s v="Sí"/>
    <n v="1"/>
    <s v="No"/>
    <n v="2"/>
    <s v="No"/>
    <n v="2"/>
    <s v="Micro"/>
    <s v="Micro"/>
    <s v="sí"/>
  </r>
  <r>
    <m/>
    <s v="Terminada"/>
    <s v="Terminada"/>
    <x v="1171"/>
    <n v="58"/>
    <n v="58"/>
    <s v="Librería Dante. Plaza Fiesta"/>
    <s v="Librerías Dante, S.A. de C.V."/>
    <s v="Sucursal"/>
    <n v="2"/>
    <x v="1164"/>
    <s v="Díaz Ordaz"/>
    <s v="97130"/>
    <s v="Yucatán"/>
    <n v="31"/>
    <s v="Mérida"/>
    <s v="01 999 943 2319"/>
    <s v="-"/>
    <s v="01 999 926 0345"/>
    <s v="libdante@webtelmex.net.mx"/>
    <s v="www.editorialdante.com"/>
    <s v="Cristina López / Rosario Ac Estrada"/>
    <s v="Encargada / Empleada"/>
    <s v="Rolando Armento"/>
    <s v="Director general"/>
    <s v="Librería"/>
    <n v="1"/>
    <m/>
    <n v="0"/>
    <n v="1"/>
    <n v="1999"/>
    <n v="1999"/>
    <s v="General "/>
    <n v="1"/>
    <s v="Interés general"/>
    <m/>
    <s v="Plaza Fiesta"/>
    <n v="2"/>
    <s v="Sí"/>
    <n v="1"/>
    <s v="Sí"/>
    <n v="1"/>
    <s v="Perymat y Ediciones Alay"/>
    <n v="38"/>
    <n v="0"/>
    <n v="5"/>
    <n v="43"/>
    <n v="6"/>
    <n v="75"/>
    <n v="20"/>
    <n v="5"/>
    <n v="0"/>
    <n v="100"/>
    <s v="Información de novedades, ofertas por e-mail, tarjeta lector frecuente, promociones especiales y venta de llaveros, tarjetas postales, recuerdos y material educativo"/>
    <s v="Sí"/>
    <n v="1"/>
    <s v="Sí"/>
    <n v="1"/>
    <s v="Sí"/>
    <n v="1"/>
    <s v="Sí"/>
    <n v="1"/>
    <s v="No"/>
    <n v="2"/>
    <s v="No"/>
    <n v="2"/>
    <s v="Micro"/>
    <s v="Micro"/>
    <s v="sí"/>
  </r>
  <r>
    <s v="O.k. Toda…"/>
    <s v="Terminada"/>
    <s v="Terminada"/>
    <x v="1172"/>
    <n v="58"/>
    <n v="58"/>
    <s v="Librería Dante. Gran Plaza Fase I"/>
    <s v="Librerías Dante, S.A. de C.V."/>
    <s v="Sucursal"/>
    <n v="2"/>
    <x v="1165"/>
    <s v="Fracc. Gonzalo Guerrero"/>
    <n v="97120"/>
    <s v="Yucatán"/>
    <n v="31"/>
    <s v="Mérida"/>
    <s v="01 999 944 7882"/>
    <s v="-"/>
    <s v="01 999 926 0345"/>
    <s v="libdante@webtelmex.net.mx"/>
    <s v="www.editorialdante.com"/>
    <s v="Elsi Sima Ayala / Jheimy Várguez Sosa"/>
    <s v="Administracion y ventas / Empleada"/>
    <s v="Rolando Armento"/>
    <s v="Director general"/>
    <s v="Librería"/>
    <n v="1"/>
    <m/>
    <n v="0"/>
    <n v="1"/>
    <n v="1999"/>
    <n v="1999"/>
    <s v="General "/>
    <n v="1"/>
    <m/>
    <s v=""/>
    <s v="Gran Plaza Fase I"/>
    <n v="2"/>
    <s v="Sí"/>
    <n v="1"/>
    <s v="Sí"/>
    <n v="1"/>
    <s v="Perymat y Ediciones Alay"/>
    <n v="70"/>
    <n v="0"/>
    <n v="5"/>
    <n v="75"/>
    <n v="5"/>
    <n v="75"/>
    <n v="20"/>
    <n v="5"/>
    <n v="0"/>
    <n v="100"/>
    <s v="Información de novedades, ofertas por e-mail, tarjeta lector frecuente, promociones especiales y venta de llaveros, tarjetas postales, playeras, juegos de lotería y dominó, recuerdos y material educativo. Envíos foráneos a Campeche y Quintana Roo"/>
    <s v="Sí"/>
    <n v="1"/>
    <s v="Sí"/>
    <n v="1"/>
    <s v="Sí"/>
    <n v="1"/>
    <s v="Sí"/>
    <n v="1"/>
    <s v="No"/>
    <n v="2"/>
    <s v="No"/>
    <n v="2"/>
    <s v="Micro"/>
    <s v="Micro"/>
    <s v="sí"/>
  </r>
  <r>
    <s v="O.k. Toda…"/>
    <s v="Terminada"/>
    <s v="Terminada"/>
    <x v="1173"/>
    <n v="58"/>
    <n v="58"/>
    <s v="Librería Dante. Gran Plaza Fase II"/>
    <s v="Librerías Dante, S.A. de C.V."/>
    <s v="Sucursal"/>
    <n v="2"/>
    <x v="1166"/>
    <s v="Montes de Ame"/>
    <s v="97115"/>
    <s v="Yucatán"/>
    <n v="31"/>
    <s v="Mérida"/>
    <s v="01 999 948 3788"/>
    <s v="-"/>
    <s v="01 999 926 0345"/>
    <s v="libdante@webtelmex.net.mx"/>
    <s v="www.editorialdante.com"/>
    <s v="Elsi Sima Ayala / Tamari Santos"/>
    <s v="Administracion y ventas / Empleada"/>
    <s v="Rolando Armento"/>
    <s v="Director general"/>
    <s v="Librería"/>
    <n v="1"/>
    <m/>
    <n v="0"/>
    <n v="1"/>
    <n v="2004"/>
    <n v="2004"/>
    <s v="General "/>
    <n v="1"/>
    <m/>
    <s v=""/>
    <s v="Gran Plaza Fase II"/>
    <n v="2"/>
    <s v="Sí"/>
    <n v="1"/>
    <s v="Sí"/>
    <n v="1"/>
    <s v="Perymat y Ediciones Alay"/>
    <n v="112"/>
    <n v="0"/>
    <n v="5"/>
    <n v="117"/>
    <n v="6"/>
    <n v="75"/>
    <n v="20"/>
    <n v="5"/>
    <n v="0"/>
    <n v="100"/>
    <s v="Descuentos semanales en libros en diferentes áreas. Información de novedades, ofertas por e-mail, tarjeta lector frecuente, promociones especiales y venta de llaveros, tarjetas postales, recuerdos y material educativo"/>
    <s v="Sí"/>
    <n v="1"/>
    <s v="Sí"/>
    <n v="1"/>
    <s v="Sí"/>
    <n v="1"/>
    <s v="Sí"/>
    <n v="1"/>
    <s v="Sí"/>
    <n v="1"/>
    <s v="Sí"/>
    <n v="1"/>
    <s v="Micro"/>
    <s v="Micro"/>
    <s v="sí"/>
  </r>
  <r>
    <s v="O.k. Toda…"/>
    <s v="Terminada"/>
    <s v="Incompleta. Faltan los porcentajes de venta. "/>
    <x v="1174"/>
    <n v="58"/>
    <n v="58"/>
    <s v="Librería Dante"/>
    <s v="Librerías Dante, S.A. de C.V."/>
    <s v="Sucursal"/>
    <n v="2"/>
    <x v="1167"/>
    <s v="Zona Arqueológica "/>
    <s v="97751"/>
    <s v="Yucatán"/>
    <n v="31"/>
    <s v="Tinum"/>
    <s v="01 985 851 0228"/>
    <s v="-"/>
    <s v="01 999 926 0345"/>
    <s v="libdante@webtelmex.net.mx"/>
    <s v="www.editorialdante.com"/>
    <s v="Elsi Sima Ayala / Dulce Briseño Valencia"/>
    <s v="Administracion y ventas / Vendedora"/>
    <s v="Rolando Armento"/>
    <s v="Director general"/>
    <s v="Librería"/>
    <n v="1"/>
    <m/>
    <n v="0"/>
    <n v="1"/>
    <n v="1997"/>
    <n v="1997"/>
    <s v="General "/>
    <n v="1"/>
    <m/>
    <s v=""/>
    <s v="Interior Parador Turístico de Chichén Itzá"/>
    <n v="5"/>
    <s v="Sí"/>
    <n v="1"/>
    <s v="Sí"/>
    <n v="1"/>
    <s v="Perymat, Ediciones Alay, Fondo de Cultura Económica y Panorama Editorial"/>
    <n v="30"/>
    <n v="0"/>
    <n v="5"/>
    <n v="35"/>
    <n v="4"/>
    <n v="100"/>
    <n v="0"/>
    <n v="0"/>
    <n v="0"/>
    <n v="100"/>
    <s v="Información de novedades, ofertas por e-mail, tarjeta lector frecuente, promociones especiales y venta souvenir"/>
    <s v="Sí"/>
    <n v="1"/>
    <s v="Sí"/>
    <n v="1"/>
    <s v="Sí"/>
    <n v="1"/>
    <s v="Sí"/>
    <n v="1"/>
    <s v="No"/>
    <n v="2"/>
    <s v="No"/>
    <n v="2"/>
    <s v="Micro"/>
    <s v="Micro"/>
    <s v="sí"/>
  </r>
  <r>
    <m/>
    <s v="Terminada"/>
    <s v="Terminada"/>
    <x v="1144"/>
    <n v="58"/>
    <n v="58"/>
    <s v="Librería Dante. Plaza Altabrisa"/>
    <s v="Librerías Dante, S.A. de C.V."/>
    <s v="Sucursal"/>
    <n v="2"/>
    <x v="1168"/>
    <s v="Fracc. Altabrisa"/>
    <n v="97130"/>
    <s v="Yucatán"/>
    <n v="31"/>
    <s v="Mérida"/>
    <s v="01 999 167 9700"/>
    <m/>
    <s v="N.d."/>
    <s v="libdante@webtelmex.net.mx"/>
    <s v="www.editorialdante.com"/>
    <s v="Elsi Sima Ayala / Reyna Barreda Manzanilla"/>
    <s v="Administración y ventas / Encargada"/>
    <s v="Rolando Armento"/>
    <s v="Director general"/>
    <s v="Librería"/>
    <n v="1"/>
    <m/>
    <n v="0"/>
    <n v="1"/>
    <n v="2008"/>
    <n v="2008"/>
    <s v="General"/>
    <n v="1"/>
    <m/>
    <m/>
    <s v="Plaza Altabrisa"/>
    <n v="2"/>
    <s v="Sí"/>
    <n v="1"/>
    <s v="Sí"/>
    <n v="1"/>
    <s v="Perymat, Ediciones Alay, Fondo de Cultura Económica y Panorama Editorial"/>
    <n v="80"/>
    <n v="0"/>
    <n v="1"/>
    <n v="81"/>
    <n v="2"/>
    <n v="75"/>
    <n v="20"/>
    <n v="5"/>
    <n v="0"/>
    <n v="100"/>
    <s v="Llaveros, separadores de libros y postales. Pedidos de libros"/>
    <s v="Sí"/>
    <n v="1"/>
    <s v="Sí"/>
    <n v="1"/>
    <s v="Sí"/>
    <n v="1"/>
    <s v="Sí"/>
    <n v="1"/>
    <s v="No"/>
    <n v="2"/>
    <s v="No"/>
    <n v="2"/>
    <s v="N.d."/>
    <s v="N.d."/>
    <s v="no"/>
  </r>
  <r>
    <m/>
    <s v="Terminada"/>
    <s v="Terminada"/>
    <x v="1175"/>
    <n v="60"/>
    <n v="60"/>
    <s v="Librerías Gonvill"/>
    <s v="Librerías Gonvill, S.A. de C.V. "/>
    <s v="Sucursal"/>
    <n v="2"/>
    <x v="1169"/>
    <s v="Ciudad del Sol"/>
    <n v="44550"/>
    <s v="Jalisco"/>
    <n v="14"/>
    <s v="Zapopan"/>
    <s v="01 33 3647 4486"/>
    <s v="01 33 3647 5090"/>
    <s v="N.d."/>
    <s v="librosbooks@gonvill.com.mx"/>
    <s v="www.gonvill.com.mx"/>
    <s v="Bertha González González / Lizette Machiaim"/>
    <s v="Cajera / Supervisora general / Cajera"/>
    <s v="Jorge Enrique González Villalobos"/>
    <s v="Director general"/>
    <s v="Librería"/>
    <n v="1"/>
    <m/>
    <n v="0"/>
    <n v="1"/>
    <n v="1997"/>
    <n v="1997"/>
    <s v="General "/>
    <n v="1"/>
    <s v=""/>
    <s v=""/>
    <s v="Centro Comercial &quot;Plaza del Sol 2&quot;"/>
    <n v="2"/>
    <s v="Sí"/>
    <n v="1"/>
    <s v="Sí"/>
    <n v="1"/>
    <s v="Advanced Marketing, Alfaguara Santillana, Celesa, Random House Mondadori, Konemann, Planeta y Norma"/>
    <n v="525"/>
    <n v="0"/>
    <n v="0"/>
    <n v="525"/>
    <n v="21.875"/>
    <n v="41"/>
    <n v="54"/>
    <n v="5"/>
    <n v="0"/>
    <n v="100"/>
    <s v="Papelería y artículos escolares"/>
    <s v="Sí"/>
    <n v="1"/>
    <s v="Sí"/>
    <n v="1"/>
    <s v="Sí"/>
    <n v="1"/>
    <s v="Sí"/>
    <n v="1"/>
    <s v="No"/>
    <n v="2"/>
    <s v="No"/>
    <n v="2"/>
    <s v="N.d."/>
    <s v="N.d."/>
    <s v="sí"/>
  </r>
  <r>
    <s v="Llamar a la casa matriz, para que me digan a partir de las empresas importadoras."/>
    <s v="Terminada"/>
    <s v="Terminada"/>
    <x v="1176"/>
    <n v="60"/>
    <n v="60"/>
    <s v="Librerías Gonvill"/>
    <s v="Librerías Gonvill, S.A. de C.V. "/>
    <s v="Sucursal"/>
    <n v="2"/>
    <x v="1170"/>
    <s v="Sector Juárez"/>
    <n v="45120"/>
    <s v="Jalisco"/>
    <n v="14"/>
    <s v="Guadalajara"/>
    <s v="01 33 3813 0296"/>
    <s v="01 33 3813 3428"/>
    <s v="N.d."/>
    <s v="librosbooks@gonvill.com.mx"/>
    <s v="www.gonvill.com.mx"/>
    <s v="Lucía Mayoral / Bertha González González / Hugo Mayoral"/>
    <s v="Cajera / Supervisora general / Supervisor"/>
    <s v="Jorge Enrique González Villalobos"/>
    <s v="Director general"/>
    <s v="Librería"/>
    <n v="1"/>
    <m/>
    <n v="0"/>
    <n v="1"/>
    <n v="1986"/>
    <n v="1986"/>
    <s v="General "/>
    <n v="1"/>
    <s v=""/>
    <s v=""/>
    <s v="Centro Comercial &quot;Plaza México&quot;"/>
    <n v="2"/>
    <s v="Sí"/>
    <n v="1"/>
    <s v="Sí"/>
    <n v="1"/>
    <s v="Advanced Marketing, Alfaguara Santillana, Celesa, Random House Mondadori, Konemann, Planeta, Norma, Elsevier y McGraw-Hill"/>
    <n v="220"/>
    <n v="0"/>
    <n v="0"/>
    <n v="220"/>
    <n v="9.1666666666666661"/>
    <n v="41"/>
    <n v="54"/>
    <n v="5"/>
    <n v="0"/>
    <n v="100"/>
    <s v="Papelería y artículos escolares"/>
    <s v="Sí"/>
    <n v="1"/>
    <s v="Sí"/>
    <n v="1"/>
    <s v="Sí"/>
    <n v="1"/>
    <s v="No"/>
    <n v="2"/>
    <s v="No"/>
    <n v="2"/>
    <s v="No"/>
    <n v="2"/>
    <s v="N.d."/>
    <s v="N.d."/>
    <s v="sí"/>
  </r>
  <r>
    <m/>
    <s v="Terminada"/>
    <s v="Terminada"/>
    <x v="1177"/>
    <n v="60"/>
    <n v="60"/>
    <s v="Librerías Gonvill"/>
    <s v="Librerías Gonvill, S.A. de C.V. "/>
    <s v="Sucursal"/>
    <n v="2"/>
    <x v="1171"/>
    <s v="Don Bosco"/>
    <n v="44540"/>
    <s v="Jalisco"/>
    <n v="14"/>
    <s v="Zapopan"/>
    <s v="01 33 3647 7719"/>
    <s v="01 33 3647 7727"/>
    <s v="N.d."/>
    <s v="librosbooks@gonvill.com.mx"/>
    <s v="www.gonvill.com.mx"/>
    <s v="Bertha González González / Iris Meléndez"/>
    <s v="Supervisora general / Encargada de sucursal"/>
    <s v="Jorge Enrique González Villalobos"/>
    <s v="Director general"/>
    <s v="Librería"/>
    <n v="1"/>
    <m/>
    <n v="0"/>
    <n v="1"/>
    <n v="1996"/>
    <n v="1996"/>
    <s v="General"/>
    <n v="1"/>
    <m/>
    <s v=""/>
    <s v="Centro Comercial &quot;La Gran Plaza&quot;"/>
    <n v="2"/>
    <s v="Sí"/>
    <n v="1"/>
    <s v="Sí"/>
    <n v="1"/>
    <s v="Advanced Marketing, Alfaguara Santillana, Celesa, Random House Mondadori, Konemann, Planeta y Norma"/>
    <n v="350"/>
    <n v="0"/>
    <n v="0"/>
    <n v="350"/>
    <n v="14.583333333333334"/>
    <n v="41"/>
    <n v="54"/>
    <n v="5"/>
    <n v="0"/>
    <n v="100"/>
    <s v="Papelería y artículos escolares"/>
    <s v="Sí"/>
    <n v="1"/>
    <s v="Sí"/>
    <n v="1"/>
    <s v="Sí"/>
    <n v="1"/>
    <s v="Sí"/>
    <n v="1"/>
    <s v="No"/>
    <n v="2"/>
    <s v="No"/>
    <n v="2"/>
    <s v="N.d."/>
    <s v="N.d."/>
    <s v="sí"/>
  </r>
  <r>
    <s v="Llamar a la casa matriz, para que me digan a partir de las empresas importadoras."/>
    <s v="Terminada"/>
    <s v="Terminada"/>
    <x v="1178"/>
    <n v="60"/>
    <n v="60"/>
    <s v="Librerías Gonvill"/>
    <s v="Librerías Gonvill, S.A. de C.V. "/>
    <s v="Sucursal"/>
    <n v="2"/>
    <x v="1172"/>
    <s v="Sector Libertad"/>
    <n v="44840"/>
    <s v="Jalisco"/>
    <n v="14"/>
    <s v="Guadalajara"/>
    <s v="01 33 3635 7221"/>
    <s v="01 33 3639 5985"/>
    <s v="N.d."/>
    <s v="librosbooks@gonvill.com.mx"/>
    <s v="www.gonvill.com.mx"/>
    <s v="Patricia López / Ángeles Núñez / Bertha González González"/>
    <s v="Encargadas / Supervisora general"/>
    <s v="Jorge Enrique González Villalobos"/>
    <s v="Director general"/>
    <s v="Librería"/>
    <n v="1"/>
    <m/>
    <n v="0"/>
    <n v="1"/>
    <n v="1996"/>
    <n v="1996"/>
    <s v="General "/>
    <n v="1"/>
    <s v=""/>
    <s v=""/>
    <s v="Centro Comercial &quot;Plaza Revolución&quot;"/>
    <n v="2"/>
    <s v="Sí"/>
    <n v="1"/>
    <s v="Sí"/>
    <n v="1"/>
    <s v="Advanced Marketing, Alfaguara Santillana, Celesa, Random House Mondadori, Konemann, Planeta y Norma"/>
    <n v="375"/>
    <n v="0"/>
    <n v="0"/>
    <n v="375"/>
    <n v="18"/>
    <n v="41"/>
    <n v="54"/>
    <n v="5"/>
    <n v="0"/>
    <n v="100"/>
    <s v="Papelería y artículos escolares"/>
    <s v="Sí"/>
    <n v="1"/>
    <s v="Sí"/>
    <n v="1"/>
    <s v="Sí"/>
    <n v="1"/>
    <s v="Sí"/>
    <n v="1"/>
    <s v="No"/>
    <n v="2"/>
    <s v="No"/>
    <n v="2"/>
    <s v="N.d."/>
    <s v="N.d."/>
    <s v="sí"/>
  </r>
  <r>
    <s v="Llamar a la casa matriz, para que me digan a partir de las empresas importadoras"/>
    <s v="Terminada"/>
    <s v="Terminada"/>
    <x v="1179"/>
    <n v="60"/>
    <n v="60"/>
    <s v="Librerías Gonvill"/>
    <s v="Librerías Gonvill, S.A. de C.V. "/>
    <s v="Sucursal"/>
    <n v="2"/>
    <x v="1173"/>
    <s v="Gabriel Leyva"/>
    <n v="80030"/>
    <s v="Sinaloa"/>
    <n v="25"/>
    <s v="Culiacán "/>
    <s v="01 667 712 3109"/>
    <s v="01 667 712 3128"/>
    <s v="01 667 712 2997"/>
    <s v="cln@gonvill.com.mx"/>
    <s v="www.gonvill.com.mx"/>
    <s v="Francisco Rodríguez / Ricardo Valenzuela / Bertha González González"/>
    <s v="Cajero / Subencargado / Supervisora general"/>
    <s v="Jorge Enrique González Villalobos"/>
    <s v="Director general"/>
    <s v="Librería"/>
    <n v="1"/>
    <m/>
    <n v="0"/>
    <n v="1"/>
    <n v="2000"/>
    <n v="2000"/>
    <s v="General "/>
    <n v="1"/>
    <s v=""/>
    <s v=""/>
    <s v="No"/>
    <n v="0"/>
    <s v="Sí"/>
    <n v="1"/>
    <s v="Sí"/>
    <n v="1"/>
    <s v="Advanced Marketing, Alfaguara Santillana, Celesa, Random House Mondadori, Konemann, Planet, Norma, Editorial Marban y Elsevier "/>
    <n v="500"/>
    <n v="150"/>
    <n v="40"/>
    <n v="690"/>
    <n v="28.75"/>
    <n v="41"/>
    <n v="54"/>
    <n v="0"/>
    <n v="0"/>
    <n v="100"/>
    <s v="No"/>
    <s v="Sí"/>
    <n v="1"/>
    <s v="Sí"/>
    <n v="1"/>
    <s v="Sí"/>
    <n v="1"/>
    <s v="Sí"/>
    <n v="1"/>
    <s v="No"/>
    <n v="2"/>
    <s v="No"/>
    <n v="2"/>
    <s v="N.d."/>
    <s v="N.d."/>
    <s v="sí"/>
  </r>
  <r>
    <s v="Llamar a la casa matriz y preguntar por Claudia González, Mercadotecnia"/>
    <s v="Terminada"/>
    <s v="Terminada"/>
    <x v="1180"/>
    <n v="60"/>
    <n v="60"/>
    <s v="Librerías Gonvill"/>
    <s v="Librerías Gonvill, S.A. de C.V. "/>
    <s v="Sucursal"/>
    <n v="2"/>
    <x v="1174"/>
    <s v="Valle del Campestre"/>
    <n v="37150"/>
    <s v="Guanajuato"/>
    <n v="11"/>
    <s v="León"/>
    <s v="01 477 718 2187"/>
    <s v="-"/>
    <s v="01 477 773 5283"/>
    <s v="plazamayor@gonvill.com.mx "/>
    <s v="www.gonvill.com.mx"/>
    <s v="Adán Mata / Bertha González González"/>
    <s v="Subencargado / Supervisora general"/>
    <s v="Jorge Enrique González Villalobos"/>
    <s v="Director general"/>
    <s v="Librería"/>
    <n v="1"/>
    <m/>
    <n v="0"/>
    <n v="1"/>
    <n v="1997"/>
    <n v="1997"/>
    <s v="General "/>
    <n v="1"/>
    <s v=""/>
    <s v=""/>
    <s v="Plaza Mayor"/>
    <n v="2"/>
    <s v="Sí"/>
    <n v="1"/>
    <s v="Sí"/>
    <n v="1"/>
    <s v="Advanced Marketing, Alfaguara Santillana, Celesa, Random House Mondadori, Konemann, Planeta y Grupo Editorial Norma"/>
    <n v="300"/>
    <n v="0"/>
    <n v="4"/>
    <n v="304"/>
    <n v="17"/>
    <n v="41"/>
    <n v="54"/>
    <n v="5"/>
    <n v="0"/>
    <n v="100"/>
    <s v="Papelería, artículos escolares, lectores de libros electrónicos y juguetes didácticos"/>
    <s v="Sí"/>
    <n v="1"/>
    <s v="Sí"/>
    <n v="1"/>
    <s v="Sí"/>
    <n v="1"/>
    <s v="No"/>
    <n v="2"/>
    <s v="No"/>
    <n v="2"/>
    <s v="No"/>
    <n v="2"/>
    <s v="N.d."/>
    <s v="N.d."/>
    <s v="sí"/>
  </r>
  <r>
    <m/>
    <s v="Terminada"/>
    <s v="Terminada"/>
    <x v="1181"/>
    <n v="60"/>
    <n v="60"/>
    <s v="Librerías Gonvill"/>
    <s v="Librerías Gonvill, S.A. de C.V. "/>
    <s v="Sucursal"/>
    <n v="2"/>
    <x v="1175"/>
    <s v="Navarro"/>
    <n v="27010"/>
    <s v="Coahuila"/>
    <n v="7"/>
    <s v="Torreón"/>
    <s v="01 871 722 6077"/>
    <s v="-"/>
    <s v="01 871 718 3336"/>
    <s v="torreon@gonvill.com.mx"/>
    <s v="www.gonvill.com.mx"/>
    <s v="José Luis Flores / Bertha González González"/>
    <s v="Gerente / Supervisora general"/>
    <s v="Jorge Enrique González Villalobos"/>
    <s v="Director general"/>
    <s v="Librería"/>
    <n v="1"/>
    <m/>
    <n v="0"/>
    <n v="1"/>
    <n v="2002"/>
    <n v="2002"/>
    <s v="General "/>
    <n v="1"/>
    <s v=""/>
    <s v=""/>
    <s v="Centro Comercial &quot;Plaza Cuatro Caminos&quot;"/>
    <n v="2"/>
    <s v="Sí"/>
    <n v="1"/>
    <s v="Sí"/>
    <n v="1"/>
    <s v="Advanced Marketing, Alfaguara Santillana, Celesa, Random House Mondadori, Konemann y Planeta"/>
    <n v="350"/>
    <n v="0"/>
    <n v="0"/>
    <n v="350"/>
    <n v="21"/>
    <n v="41"/>
    <n v="54"/>
    <n v="5"/>
    <n v="0"/>
    <n v="100"/>
    <s v="Papelería y artículos escolares"/>
    <s v="Sí"/>
    <n v="1"/>
    <s v="Sí"/>
    <n v="1"/>
    <s v="Sí"/>
    <n v="1"/>
    <s v="Sí"/>
    <n v="1"/>
    <s v="No"/>
    <n v="2"/>
    <s v="No"/>
    <n v="2"/>
    <s v="N.d."/>
    <s v="N.d."/>
    <s v="sí"/>
  </r>
  <r>
    <s v="Llamar al corporativo, nos quedamos en empresas importadoras."/>
    <s v="Terminada"/>
    <s v="Terminada"/>
    <x v="1182"/>
    <n v="60"/>
    <n v="60"/>
    <s v="Librerías Gonvill"/>
    <s v="Librerías Gonvill, S.A. de C.V. "/>
    <s v="Sucursal"/>
    <n v="2"/>
    <x v="1176"/>
    <s v="Jardines del Cerro"/>
    <n v="64050"/>
    <s v="Nuevo León"/>
    <n v="19"/>
    <s v="Monterrey"/>
    <s v="01 81 8333 7034"/>
    <s v="01 81 8123 1018"/>
    <s v="01 81 8333 6972"/>
    <s v="mty@gonvill.com.mx"/>
    <s v="www.gonvill.com.mx"/>
    <s v="Bertha González González / Carlos Rodríguez "/>
    <s v="Supervisora general / Responsanble de Sucursal "/>
    <s v="Jorge Enrique González Villalobos"/>
    <s v="Director general"/>
    <s v="Librería"/>
    <n v="1"/>
    <m/>
    <n v="0"/>
    <n v="1"/>
    <n v="2000"/>
    <n v="2000"/>
    <s v="General "/>
    <n v="1"/>
    <s v=""/>
    <s v=""/>
    <s v="Plaza Real"/>
    <n v="0"/>
    <s v="Sí"/>
    <n v="1"/>
    <s v="Sí"/>
    <n v="1"/>
    <s v="Advanced Marketing, Alfaguara Santillana, Celesa, Random House Mondadori, Konemann, Planeta y Castillo, Oxford y Fernández"/>
    <n v="500"/>
    <n v="0"/>
    <n v="0"/>
    <n v="500"/>
    <n v="20.833333333333332"/>
    <n v="50"/>
    <n v="50"/>
    <n v="0"/>
    <n v="0"/>
    <n v="100"/>
    <s v="No"/>
    <s v="Sí"/>
    <n v="1"/>
    <s v="Sí"/>
    <n v="1"/>
    <s v="Sí"/>
    <n v="1"/>
    <s v="Sí"/>
    <n v="1"/>
    <s v="No"/>
    <n v="1"/>
    <s v="No"/>
    <n v="2"/>
    <s v="N.d."/>
    <s v="N.d."/>
    <s v="sí"/>
  </r>
  <r>
    <m/>
    <s v="Terminada"/>
    <s v="Terminada. Angélica "/>
    <x v="1183"/>
    <n v="60"/>
    <n v="60"/>
    <s v="Librerías Gonvill"/>
    <s v="Librerías Gonvill, S.A. de C.V. "/>
    <s v="Sucursal"/>
    <n v="2"/>
    <x v="1177"/>
    <s v="Santa María Tequepexpan"/>
    <n v="44750"/>
    <s v="Jalisco"/>
    <n v="14"/>
    <s v="Guadalajara"/>
    <s v="01 33 3693 6100"/>
    <s v="01 33 3693 6144"/>
    <s v="N.d."/>
    <s v="librosbooks@gonvill.com.mx"/>
    <s v="www.gonvill.com.mx"/>
    <s v="Óscar Ochoa / Angélica Ramírez / Bertha González González"/>
    <s v="Gerentes / Supervisora general"/>
    <s v="Jorge Enrique González Villalobos"/>
    <s v="Director general"/>
    <s v="Librería"/>
    <n v="1"/>
    <m/>
    <n v="0"/>
    <n v="1"/>
    <n v="2007"/>
    <n v="2007"/>
    <s v="General"/>
    <n v="1"/>
    <m/>
    <s v=""/>
    <s v="Centro Comercial &quot;Centro Sur&quot;"/>
    <n v="2"/>
    <s v="Sí"/>
    <n v="1"/>
    <s v="Sí"/>
    <n v="1"/>
    <s v="Advanced Marketing, Alfaguara Santillana, Celesa, Random House Mondadori, Konemann y Planeta"/>
    <n v="250"/>
    <n v="0"/>
    <n v="0"/>
    <n v="250"/>
    <n v="10.416666666666666"/>
    <n v="41"/>
    <n v="54"/>
    <n v="5"/>
    <n v="0"/>
    <n v="100"/>
    <s v="Papelería y artículos escolares"/>
    <s v="Sí"/>
    <n v="1"/>
    <s v="Sí"/>
    <n v="1"/>
    <s v="Sí"/>
    <n v="1"/>
    <s v="Sí"/>
    <n v="1"/>
    <s v="No"/>
    <n v="2"/>
    <s v="No"/>
    <n v="2"/>
    <s v="N.d."/>
    <s v="N.d."/>
    <s v="sí"/>
  </r>
  <r>
    <s v="Llamar a la casa matriz, para que me digan a partir de las empresas importadoras (Mireli me puede ayudar en este aspecto)"/>
    <s v="Terminada"/>
    <s v="Terminada"/>
    <x v="1184"/>
    <n v="60"/>
    <n v="60"/>
    <s v="Librerías Gonvill"/>
    <s v="Librerías Gonvill, S.A. de C.V. "/>
    <s v="Sucursal"/>
    <n v="2"/>
    <x v="1178"/>
    <s v="Fracc. Troje Alonso"/>
    <n v="20200"/>
    <s v="Aguascalientes"/>
    <n v="1"/>
    <s v="Aguascalientes"/>
    <s v="01 449 912 1523"/>
    <s v="-"/>
    <s v="01 449 912 1521"/>
    <s v="ags@gonvill.com.mx"/>
    <s v="www.gonvill.com.mx"/>
    <s v="Natalia Gutiérrez / Julissa de la Cruz Garay / Bertha González González"/>
    <s v="Subencargada / Empleada de mostrador / Supervisora general"/>
    <s v="Jorge Enrique González Villalobos"/>
    <s v="Director general"/>
    <s v="Librería"/>
    <n v="1"/>
    <m/>
    <n v="0"/>
    <n v="1"/>
    <n v="2007"/>
    <n v="2007"/>
    <s v="General "/>
    <n v="1"/>
    <m/>
    <s v=""/>
    <s v="Centro Comercial Altaria"/>
    <n v="2"/>
    <s v="Sí"/>
    <n v="1"/>
    <s v="Sí"/>
    <n v="1"/>
    <s v="Advanced Marketing, Alfaguara Santillana, Celesa, Random House Mondadori, Konemann y Planeta"/>
    <n v="330"/>
    <n v="0"/>
    <n v="0"/>
    <n v="330"/>
    <n v="16"/>
    <n v="41"/>
    <n v="54"/>
    <n v="5"/>
    <n v="0"/>
    <n v="100"/>
    <s v="Papelería, artículos escolares, mouse,  y audio-libros"/>
    <s v="Sí"/>
    <n v="1"/>
    <s v="Sí"/>
    <n v="1"/>
    <s v="Sí"/>
    <n v="1"/>
    <s v="Sí"/>
    <n v="1"/>
    <s v="No"/>
    <n v="2"/>
    <s v="No"/>
    <n v="2"/>
    <s v="N.d."/>
    <s v="N.d."/>
    <s v="sí"/>
  </r>
  <r>
    <m/>
    <s v="Terminada"/>
    <s v="Terminada. Se cambiaron de local"/>
    <x v="1185"/>
    <n v="60"/>
    <n v="60"/>
    <s v="Librerías Gonvill"/>
    <s v="Librerías Gonvill, S.A. de C.V. "/>
    <s v="Sucursal"/>
    <n v="2"/>
    <x v="1179"/>
    <s v="Fracc. Plaza Andares"/>
    <n v="45116"/>
    <s v="Jalisco"/>
    <n v="14"/>
    <s v="Zapopan"/>
    <s v="01 33 3611 3434"/>
    <s v="-"/>
    <s v="01 33 3611 1889"/>
    <s v="librosbooks@gonvill.com.mx"/>
    <s v="www.gonvill.com.mx"/>
    <s v="Alán Israel Ayala Hernández / Silvia García Corona / Bertha González González"/>
    <s v="Gerentes / Supervisora general"/>
    <s v="Jorge Enrique González Villalobos"/>
    <s v="Director general"/>
    <s v="Librería"/>
    <n v="1"/>
    <m/>
    <n v="0"/>
    <n v="1"/>
    <n v="2009"/>
    <n v="2009"/>
    <s v="General"/>
    <n v="1"/>
    <m/>
    <s v=""/>
    <s v="Centro Comercial Andares"/>
    <n v="2"/>
    <s v="Sí"/>
    <n v="1"/>
    <s v="Sí"/>
    <n v="1"/>
    <s v="Advanced Marketing, Alfaguara Santillana, Celesa, Random House Mondadori, Konemann y Planeta"/>
    <n v="280"/>
    <n v="0"/>
    <n v="8"/>
    <n v="288"/>
    <n v="22"/>
    <n v="41"/>
    <n v="54"/>
    <n v="7"/>
    <n v="0"/>
    <n v="100"/>
    <s v="Papelería, artículos escolares y sistema de cómputo. "/>
    <s v="Sí"/>
    <n v="1"/>
    <s v="Sí"/>
    <n v="1"/>
    <s v="Sí"/>
    <n v="1"/>
    <s v="Sí"/>
    <n v="1"/>
    <s v="No"/>
    <n v="2"/>
    <s v="No"/>
    <n v="2"/>
    <s v="N.d."/>
    <s v="N.d."/>
    <s v="sí"/>
  </r>
  <r>
    <m/>
    <s v="Terminada"/>
    <s v="Terminada. La señorita Alejandra me comentó que en esta librería, sólo venden libros de medicina. "/>
    <x v="174"/>
    <n v="60"/>
    <n v="60"/>
    <s v="Librerías Gonvill"/>
    <s v="Librerías Gonvill, S.A. de C.V. "/>
    <s v="Sucursal"/>
    <n v="2"/>
    <x v="1180"/>
    <s v="Industrial Vallejo"/>
    <s v="02300"/>
    <s v="Distrito Federal"/>
    <n v="9"/>
    <s v="Azcapotzalco"/>
    <s v="5587 0127"/>
    <s v="5368 3462"/>
    <s v="5368 4175"/>
    <s v="df2@gonvill.com.mx"/>
    <s v="www.gonvill.com.mx"/>
    <s v="Tirzo González Letechipia / Alejandra López"/>
    <s v="Director administrativo / Atención a clientes"/>
    <s v="Jorge Enrique González Villalobos"/>
    <s v="Director general"/>
    <s v="Librería"/>
    <n v="1"/>
    <m/>
    <n v="0"/>
    <n v="1"/>
    <n v="1965"/>
    <n v="1965"/>
    <s v="Especializada"/>
    <n v="1"/>
    <s v="Medicina"/>
    <s v="Medicina"/>
    <s v="No"/>
    <n v="0"/>
    <s v="Sí"/>
    <n v="1"/>
    <s v="Sí"/>
    <n v="1"/>
    <s v="Elsevier y Marbán"/>
    <n v="280"/>
    <n v="0"/>
    <n v="20"/>
    <n v="300"/>
    <n v="1"/>
    <n v="70"/>
    <n v="30"/>
    <n v="0"/>
    <n v="0"/>
    <n v="100"/>
    <s v="No"/>
    <s v="Sí"/>
    <n v="1"/>
    <s v="Sí"/>
    <n v="1"/>
    <s v="Sí"/>
    <n v="1"/>
    <s v="No"/>
    <n v="2"/>
    <s v="No"/>
    <n v="1"/>
    <s v="No"/>
    <n v="2"/>
    <s v="N.d."/>
    <s v="N.d."/>
    <s v="no"/>
  </r>
  <r>
    <s v="asistente2.mercadotecnia@gandhi.com.mx Lorena Rojas. Coordinadora de Imagen"/>
    <s v="Terminada"/>
    <s v="Terminada. O.k. Internet"/>
    <x v="1186"/>
    <n v="67"/>
    <n v="67"/>
    <s v="Librerías Gandhi. Oportunidades"/>
    <s v="Librerías Gandhi, S.A. de C.V."/>
    <s v="Sucursal"/>
    <n v="2"/>
    <x v="1181"/>
    <s v="Guadalupe Chimalistac"/>
    <s v="01050"/>
    <s v="Distrito Federal"/>
    <n v="9"/>
    <s v="Álvaro Obregón"/>
    <s v="5095 3667"/>
    <s v="-"/>
    <s v="N.d."/>
    <s v="sugerencias@gandhi.com.mx"/>
    <s v="www.gandhi.com.mx"/>
    <s v="Emilio Achar"/>
    <s v="Director general"/>
    <s v="Emilio Achar"/>
    <s v="Director general"/>
    <s v="Librería"/>
    <n v="1"/>
    <m/>
    <n v="0"/>
    <n v="1"/>
    <n v="1999"/>
    <n v="1999"/>
    <s v="General "/>
    <n v="1"/>
    <s v=""/>
    <s v=""/>
    <s v="No"/>
    <n v="0"/>
    <s v="Sí"/>
    <n v="1"/>
    <s v="Sí"/>
    <n v="1"/>
    <s v="Santillana, Océano y Trillas"/>
    <n v="370"/>
    <n v="327.96"/>
    <n v="55.64"/>
    <n v="753.59999999999991"/>
    <n v="18"/>
    <n v="50"/>
    <n v="10"/>
    <n v="40"/>
    <n v="0"/>
    <n v="100"/>
    <s v="Películas y discos. Cafetería, foro para eventos, valet parking y ticketmaster"/>
    <s v="Sí"/>
    <n v="1"/>
    <s v="Sí"/>
    <n v="1"/>
    <s v="Sí"/>
    <n v="1"/>
    <s v="Sí"/>
    <n v="1"/>
    <s v="Sí"/>
    <n v="1"/>
    <s v="Sí"/>
    <n v="1"/>
    <s v="N.d."/>
    <s v="N.d."/>
    <s v="sí"/>
  </r>
  <r>
    <m/>
    <s v="Terminada"/>
    <s v="Terminada. O.k. internet"/>
    <x v="1187"/>
    <n v="67"/>
    <n v="67"/>
    <s v="Librerías Gandhi. Ibero"/>
    <s v="Librerías Gandhi, S.A. de C.V."/>
    <s v="Sucursal"/>
    <n v="2"/>
    <x v="1182"/>
    <s v="Lomas de Santa Fe"/>
    <s v="01219"/>
    <s v="Distrito Federal"/>
    <n v="9"/>
    <s v="Álvaro Obregón"/>
    <s v="5292 1411"/>
    <s v="5292 3680"/>
    <s v="5293 3680"/>
    <s v="sugerencias@gandhi.com.mx"/>
    <s v="www.gandhi.com.mx"/>
    <s v="Emilio Achar"/>
    <s v="Director general"/>
    <s v="Emilio Achar"/>
    <s v="Director general"/>
    <s v="Librería"/>
    <n v="1"/>
    <m/>
    <n v="0"/>
    <n v="1"/>
    <n v="1983"/>
    <n v="1983"/>
    <s v="General "/>
    <n v="1"/>
    <s v=""/>
    <s v=""/>
    <s v="Dentro de la Universidad Iberoamericana"/>
    <n v="4"/>
    <s v="Sí"/>
    <n v="1"/>
    <s v="Sí"/>
    <n v="1"/>
    <s v="Santillana, Océano y Trillas"/>
    <n v="206.68"/>
    <n v="22.3"/>
    <n v="0"/>
    <n v="228.98000000000002"/>
    <n v="12"/>
    <n v="70"/>
    <n v="10"/>
    <n v="20"/>
    <n v="0"/>
    <n v="100"/>
    <s v="Discos, películas, calendarios, cuadernos y agendas. Ticketmaster"/>
    <s v="Sí"/>
    <n v="1"/>
    <s v="Sí"/>
    <n v="1"/>
    <s v="Sí"/>
    <n v="1"/>
    <s v="Sí"/>
    <n v="1"/>
    <s v="Sí"/>
    <n v="1"/>
    <s v="Sí"/>
    <n v="1"/>
    <s v="Proyecto o empresa unipersonal"/>
    <s v="Proyecto o empresa unipersonal"/>
    <s v="sí"/>
  </r>
  <r>
    <s v="Lidia Mendiola, ya no quiso seguir ayudandome, me pidió que llame a las oficinas generales… "/>
    <s v="Terminada"/>
    <s v="Terminada. O.k. Internet"/>
    <x v="1188"/>
    <n v="67"/>
    <n v="67"/>
    <s v="Librerías Gandhi. Lomas"/>
    <s v="Librerías Gandhi, S.A. de C.V."/>
    <s v="Sucursal"/>
    <n v="2"/>
    <x v="1183"/>
    <s v="Lomas de Chapultepec"/>
    <n v="11000"/>
    <s v="Distrito Federal"/>
    <n v="9"/>
    <s v="Miguel Hidalgo"/>
    <s v="5095 3930"/>
    <s v="-"/>
    <s v="5095 3680"/>
    <s v="sugerencias@gandhi.com.mx"/>
    <s v="www.gandhi.com.mx"/>
    <s v="Emilio Achar"/>
    <s v="Director general"/>
    <s v="Emilio Achar"/>
    <s v="Director general"/>
    <s v="Librería"/>
    <n v="1"/>
    <m/>
    <n v="0"/>
    <n v="1"/>
    <d v="2000-02-01T00:00:00"/>
    <n v="2000"/>
    <s v="General "/>
    <n v="1"/>
    <s v=""/>
    <s v=""/>
    <s v="No"/>
    <n v="0"/>
    <s v="Sí"/>
    <n v="1"/>
    <s v="Sí"/>
    <n v="1"/>
    <s v="Santillana, Océano y Trillas"/>
    <n v="446.83"/>
    <n v="307"/>
    <n v="22.3"/>
    <n v="776.13"/>
    <n v="12"/>
    <n v="50"/>
    <n v="10"/>
    <n v="40"/>
    <n v="0"/>
    <n v="100"/>
    <s v="Estacionamiento / valet parking, foro para eventos y ticketmaster"/>
    <s v="Sí"/>
    <n v="1"/>
    <s v="Sí"/>
    <n v="1"/>
    <s v="Sí"/>
    <n v="1"/>
    <s v="Sí"/>
    <n v="1"/>
    <s v="Sí"/>
    <n v="1"/>
    <s v="Sí"/>
    <n v="1"/>
    <s v="N.d."/>
    <s v="N.d."/>
    <s v="sí"/>
  </r>
  <r>
    <m/>
    <s v="Terminada"/>
    <s v="Terminada. O.k. Internet"/>
    <x v="1189"/>
    <n v="67"/>
    <n v="67"/>
    <s v="Librerías Gandhi. Querétaro"/>
    <s v="Librerías Gandhi, S.A. de C.V."/>
    <s v="Sucursal"/>
    <n v="2"/>
    <x v="1184"/>
    <s v="Álamos 3a. Sección"/>
    <n v="76160"/>
    <s v="Querétaro"/>
    <n v="22"/>
    <s v="Querétaro"/>
    <s v="01 442 462 2210"/>
    <s v="01 442 462 2215"/>
    <s v="01 442 462 2200"/>
    <s v="sugerencias@gandhi.com.mx"/>
    <s v="www.gandhi.com.mx"/>
    <s v="Emilio Achar"/>
    <s v="Director general"/>
    <s v="Mario Nawy Behar"/>
    <s v="Director general"/>
    <s v="Librería"/>
    <n v="1"/>
    <m/>
    <n v="0"/>
    <n v="1"/>
    <s v="N.d."/>
    <s v="N.d."/>
    <s v="General "/>
    <n v="1"/>
    <s v=""/>
    <s v=""/>
    <s v="No"/>
    <n v="0"/>
    <s v="Sí"/>
    <n v="1"/>
    <s v="Sí"/>
    <n v="1"/>
    <s v="Santillana, Océano y Trillas"/>
    <n v="490"/>
    <n v="98"/>
    <n v="19"/>
    <n v="607"/>
    <n v="37"/>
    <n v="50"/>
    <n v="10"/>
    <n v="40"/>
    <n v="0"/>
    <n v="100"/>
    <s v="Cafetería, foro para eventos, estacionamiento / valet parking y ticketmaster"/>
    <s v="Sí"/>
    <n v="1"/>
    <s v="Sí"/>
    <n v="1"/>
    <s v="Sí"/>
    <n v="1"/>
    <s v="Sí"/>
    <n v="1"/>
    <s v="Sí"/>
    <n v="1"/>
    <s v="Sí"/>
    <n v="1"/>
    <s v="N.d."/>
    <s v="N.d."/>
    <s v="sí"/>
  </r>
  <r>
    <m/>
    <s v="Terminada"/>
    <s v="Terminada"/>
    <x v="1190"/>
    <n v="73"/>
    <n v="73"/>
    <s v="Librerías de Cristal. Satélite"/>
    <s v="Librerías de Cristal, S.A. de C.V."/>
    <s v="Sucursal"/>
    <n v="2"/>
    <x v="1185"/>
    <s v="Ciudad Satélite"/>
    <n v="53100"/>
    <s v="México"/>
    <n v="15"/>
    <s v="Naucalpan"/>
    <s v="5562 6938 "/>
    <s v="-"/>
    <s v="5562 6939"/>
    <s v="satelite@libreriasdecristal.com.mx"/>
    <s v="www.libreriasdecristal.com.mx"/>
    <s v="Carlos Machuca Colunga / Gudelia Hernández Rocha"/>
    <s v="Jefe de librería / Encargado de piso de venta"/>
    <s v="Jorge Flores Suari / Juan Daniel Díaz Martínez, Gerente de Ventas"/>
    <s v="Presidente ejecutivo"/>
    <s v="Librería"/>
    <n v="1"/>
    <m/>
    <n v="0"/>
    <n v="1"/>
    <n v="1969"/>
    <n v="1969"/>
    <s v="General "/>
    <n v="1"/>
    <s v=""/>
    <s v=""/>
    <s v="Zona Comercial Azul"/>
    <n v="0"/>
    <s v="Sí"/>
    <n v="1"/>
    <s v="No"/>
    <n v="2"/>
    <s v="John Wiley, Limusa y Baker And Taylor"/>
    <n v="199"/>
    <n v="39"/>
    <n v="4.97"/>
    <n v="281.39999999999998"/>
    <n v="4"/>
    <n v="60"/>
    <n v="35"/>
    <n v="5"/>
    <n v="0"/>
    <n v="100"/>
    <s v="Cds, Dvs, E-book, material didáctico, test psicológicos, revistas, ventas a través de la página web. telemarketing a los clientes. "/>
    <s v="Sí"/>
    <n v="1"/>
    <s v="Sí"/>
    <n v="1"/>
    <s v="Sí"/>
    <n v="1"/>
    <s v="Sí"/>
    <n v="1"/>
    <s v="Sí"/>
    <n v="1"/>
    <s v="Sí"/>
    <n v="1"/>
    <s v="N.d."/>
    <s v="N.d."/>
    <s v="sí"/>
  </r>
  <r>
    <m/>
    <s v="Terminada"/>
    <s v="Terminada. El 2 de mayo, alrededor de las 2 o 3 de la tarde. Como a las 5 de la tarde intentar comunicarme con el gerente…"/>
    <x v="1191"/>
    <n v="73"/>
    <n v="73"/>
    <s v="Librerías de Cristal. Querétaro"/>
    <s v="Librerías de Cristal, S.A. de C.V."/>
    <s v="Sucursal"/>
    <n v="2"/>
    <x v="1186"/>
    <s v="Constituyentes"/>
    <n v="76140"/>
    <s v="Querétaro"/>
    <n v="22"/>
    <s v="Querétaro"/>
    <s v="01 442 213 1753"/>
    <s v="-"/>
    <s v="01 442 213 1990"/>
    <s v="queretaro2@libreriasdecristal.com.mx"/>
    <s v="www.libreriasdecristal.com.mx"/>
    <s v="Miguel Ángel Mancilla Osornio / Gabriel Gómez Hidalgo"/>
    <s v="Jefe de librería / Encargado de piso de venta"/>
    <s v="Jorge Flores Suari"/>
    <s v="Presidente ejecutivo"/>
    <s v="Librería"/>
    <n v="1"/>
    <m/>
    <n v="0"/>
    <n v="1"/>
    <n v="1980"/>
    <n v="1980"/>
    <s v="General "/>
    <n v="1"/>
    <s v=""/>
    <s v=""/>
    <s v="Plaza de las Américas"/>
    <n v="0"/>
    <s v="Sí"/>
    <n v="1"/>
    <s v="No"/>
    <n v="2"/>
    <s v="John Wiley, Limusa y Baker And Taylor"/>
    <n v="189"/>
    <m/>
    <m/>
    <n v="191.4"/>
    <n v="5"/>
    <n v="60"/>
    <n v="35"/>
    <n v="5"/>
    <n v="0"/>
    <n v="100"/>
    <s v="Cds, Dvs, E-book, material didáctico, test psicológicos, revistas, ventas a través de la página web. Telemarketing a los clientes. "/>
    <s v="Sí"/>
    <n v="1"/>
    <s v="Sí"/>
    <n v="1"/>
    <s v="Sí"/>
    <n v="1"/>
    <s v="No"/>
    <n v="2"/>
    <s v="Sí"/>
    <n v="1"/>
    <s v="Sí"/>
    <n v="1"/>
    <s v="N.d."/>
    <s v="N.d."/>
    <s v="sí"/>
  </r>
  <r>
    <s v="O.k. Toda… Aquí son las Oficinas generales y el almacén. Propiamente no es una librería, pero sí le venden libros a universidades y bibliotecas"/>
    <s v="Terminada"/>
    <s v="Terminada. Enrique Magañón, me dijo que esta librería es la casa matriz. El 23 de noviembre hablé con la Lic. Elizabeth y le reenvié la información... Contestación de recibido este mismo día… Reenviado el 3 de noviembre y el 25 de agosto, a las 5:46 p.m. Benito Artigas, Director de la Editorial. Enviado el 16 de agosto, a las 4:21 p.m."/>
    <x v="1192"/>
    <n v="77"/>
    <n v="77"/>
    <s v="Librería Bonilla"/>
    <s v="Librería Bonilla y Asociados, S.A. de C.V."/>
    <s v="Matriz"/>
    <n v="1"/>
    <x v="1187"/>
    <s v="Campestre Churubusco"/>
    <s v="04200"/>
    <s v="Distrito Federal"/>
    <n v="9"/>
    <s v="Coyoacán"/>
    <s v="5549 0619"/>
    <s v="5544 7340"/>
    <s v="5544 7291"/>
    <s v="elizabeth@libreriabonilla.com.mx / juan@libreriabonilla.com.mx"/>
    <s v="www.libreriabonilla.com.mx"/>
    <s v="Elizabeth de Matías Torres / Michelle Villalobos "/>
    <s v="Gerente Administrativo / Coordinadora General"/>
    <s v="Juan Luis Bonilla"/>
    <s v="Propietario"/>
    <s v="Librería"/>
    <n v="1"/>
    <m/>
    <n v="0"/>
    <n v="0"/>
    <n v="1950"/>
    <n v="1950"/>
    <s v="General "/>
    <n v="1"/>
    <s v=""/>
    <s v=""/>
    <s v="No"/>
    <n v="0"/>
    <s v="Sí"/>
    <n v="1"/>
    <s v="Sí"/>
    <n v="1"/>
    <s v="Editorial Iberoamericana"/>
    <n v="96"/>
    <n v="120"/>
    <n v="27.44"/>
    <n v="300"/>
    <n v="2"/>
    <n v="80"/>
    <n v="20"/>
    <n v="0"/>
    <n v="0"/>
    <n v="100"/>
    <s v="Venta de libros en: Ferias de Libros, universidades, bibliotecas y congresos "/>
    <s v="Sí"/>
    <n v="1"/>
    <s v="Sí"/>
    <n v="1"/>
    <s v="Sí"/>
    <n v="1"/>
    <s v="Sí"/>
    <n v="1"/>
    <s v="Sí"/>
    <n v="1"/>
    <s v="Sí"/>
    <n v="1"/>
    <n v="7000000"/>
    <s v="Pequeña"/>
    <s v="sí"/>
  </r>
  <r>
    <s v="La apertura de esta librería fue en este año, 2009. Pertenece al grupo Librería Bonilla, pero crearon una nueva razón social por cuestiones fiscales"/>
    <s v="Terminada"/>
    <s v="Terminada. El 17 de enero, hablé a la librería, pero la señorita que tomó la llamada me dijo que marcará a las oficinas generales, sin embargo, llamé y pedí hablar con la Lic. Elizabeth y me comentaron que no estaba en su lugar, que volviera a marcar después de las 14:00 hrs. . Reenviado el 31 de octubre a las 4:00 p.m. Reenviado el 26 de septiembre a las 11:51 a.m. A mediados de septiembre, volver a reenviar la información, porque recibí un e-mail, en el cual me indican que están a fines de temporada escolar. Confirmación de recibido el miércoles 17 de agosto, a las 13:50 hrs."/>
    <x v="174"/>
    <n v="77"/>
    <n v="77"/>
    <s v="Librería Bonilla"/>
    <s v="Bonilla Distribución y Edición, S.A. de C.V."/>
    <s v="Sucursal"/>
    <n v="1"/>
    <x v="1188"/>
    <s v="Romero de Terreros"/>
    <s v="04320"/>
    <s v="Distrito Federal"/>
    <n v="9"/>
    <s v="Coyoacán"/>
    <s v="5554 9402"/>
    <s v="5544 7340 / 5544 7291 oficinas generales"/>
    <s v="N.d."/>
    <s v="tienda@libreriabonilla.com.mx"/>
    <s v="www.libreriabonilla.com.mx"/>
    <s v="Elizabeth de Matías Torres / Andrea López"/>
    <s v="Gerente Administrativo / Encargada"/>
    <s v="Juan Luis Bonilla"/>
    <s v="Propietario"/>
    <s v="Librería"/>
    <n v="1"/>
    <m/>
    <n v="0"/>
    <n v="0"/>
    <n v="2009"/>
    <n v="2009"/>
    <s v="Especializada"/>
    <n v="3"/>
    <s v="Técnicos, Académicos"/>
    <s v="Técnicos, Académicos"/>
    <s v="No"/>
    <n v="0"/>
    <s v="Sí"/>
    <n v="1"/>
    <s v="Sí"/>
    <n v="1"/>
    <s v="Corregidora y Pretextos"/>
    <n v="60"/>
    <n v="3"/>
    <n v="2"/>
    <n v="65"/>
    <n v="1"/>
    <n v="85"/>
    <n v="15"/>
    <n v="0"/>
    <n v="0"/>
    <n v="100"/>
    <s v="Atención a bibliotecas"/>
    <s v="Sí"/>
    <n v="1"/>
    <s v="Sí"/>
    <n v="1"/>
    <s v="Sí"/>
    <n v="1"/>
    <s v="Sí"/>
    <n v="1"/>
    <s v="Sí"/>
    <n v="1"/>
    <s v="Sí"/>
    <n v="1"/>
    <s v="N.d."/>
    <s v="N.d."/>
    <s v="no"/>
  </r>
  <r>
    <s v="O.k. Toda… José Luis me comentó que facturan un poco menos aquí que en la librería que tienen en  Córdoba, debido a que hay más librerías aquí que en la otra..."/>
    <s v="Terminada"/>
    <s v="Terminada"/>
    <x v="1193"/>
    <n v="82"/>
    <n v="82"/>
    <s v="Librería El Árbol de Lectura"/>
    <s v="Gustavo Ramírez Montiel"/>
    <s v="Matriz"/>
    <n v="1"/>
    <x v="1189"/>
    <s v="Centro"/>
    <n v="91000"/>
    <s v="Veracruz"/>
    <n v="30"/>
    <s v="Xalapa"/>
    <s v="01 228 812 4248"/>
    <m/>
    <s v="01 228 812 4248"/>
    <s v="lib_arbol@hotmail.com"/>
    <s v="N.d."/>
    <s v="Teresa Tosqui"/>
    <s v="Secretaria"/>
    <s v="Gustavo Ramírez Montiel"/>
    <s v="Propietario"/>
    <s v="Librería"/>
    <n v="1"/>
    <m/>
    <n v="0"/>
    <n v="0"/>
    <n v="1999"/>
    <n v="1999"/>
    <s v="General "/>
    <n v="1"/>
    <s v=""/>
    <s v=""/>
    <s v="No"/>
    <n v="0"/>
    <s v="Sí"/>
    <n v="1"/>
    <s v="No"/>
    <n v="2"/>
    <s v="Colofón y Anagrama"/>
    <n v="120"/>
    <n v="101"/>
    <n v="11.2"/>
    <n v="190"/>
    <n v="6"/>
    <n v="50"/>
    <n v="45"/>
    <n v="5"/>
    <n v="0"/>
    <n v="100"/>
    <s v="Cds musicales, material didáctico, tarot, audio-libros y material de porcelana. Sistema de apartado de libros"/>
    <s v="Sí"/>
    <n v="1"/>
    <s v="Sí"/>
    <n v="1"/>
    <s v="Sí"/>
    <n v="1"/>
    <s v="No"/>
    <n v="2"/>
    <s v="No"/>
    <n v="2"/>
    <s v="No"/>
    <n v="2"/>
    <n v="3000000"/>
    <s v="Micro"/>
    <s v="sí"/>
  </r>
  <r>
    <s v="O.k. Toda…"/>
    <s v="Terminada"/>
    <s v="Terminada. Esta librería no tiene línea telefónica, el que esta registrado, es de la casa matriz."/>
    <x v="1194"/>
    <n v="82"/>
    <n v="82"/>
    <s v="Librería El Árbol de Lectura"/>
    <s v="Gustavo Ramírez Montiel"/>
    <s v="Sucursal"/>
    <n v="2"/>
    <x v="1190"/>
    <s v="Centro"/>
    <n v="91000"/>
    <s v="Veracruz"/>
    <n v="30"/>
    <s v="Xalapa"/>
    <s v="01 228 812 4248"/>
    <s v="-"/>
    <s v="01 228 812 4248"/>
    <s v="lib_arbol@hotmail.com"/>
    <s v="N.d."/>
    <s v="José Luis Villa / Teresa Tosqui"/>
    <s v="Encargado de la casa matriz / Secretaria"/>
    <s v="Gustavo Ramírez Montiel"/>
    <s v="Propietario"/>
    <s v="Librería"/>
    <n v="1"/>
    <m/>
    <n v="0"/>
    <n v="0"/>
    <n v="1999"/>
    <n v="1999"/>
    <s v="General "/>
    <n v="1"/>
    <s v=""/>
    <s v=""/>
    <s v="Pasaje Enríquez"/>
    <n v="2"/>
    <s v="Sí"/>
    <n v="1"/>
    <s v="No"/>
    <n v="2"/>
    <s v="Colofón y Anagrama"/>
    <n v="16.5"/>
    <n v="76"/>
    <n v="19"/>
    <n v="18.5"/>
    <n v="2"/>
    <n v="50"/>
    <n v="45"/>
    <n v="5"/>
    <n v="0"/>
    <n v="100"/>
    <s v="Cds musicales, material didáctico, tarot, audio-libros. Sistema de apartado de libros"/>
    <s v="Sí"/>
    <n v="1"/>
    <s v="Sí"/>
    <n v="1"/>
    <s v="No"/>
    <n v="2"/>
    <s v="No"/>
    <n v="2"/>
    <s v="No"/>
    <n v="2"/>
    <s v="No"/>
    <n v="2"/>
    <n v="1420000"/>
    <s v="Micro"/>
    <s v="sí"/>
  </r>
  <r>
    <s v="O.k. Toda… Ivon Galán me dijo el rango de esta librería y de las demás. "/>
    <s v="Terminada"/>
    <s v="Terminada. Checar, porque según, lo que venden no son libros, sino revistas. Reenviado el 19 de octubre a las 13:02 hrs. Por teléfono, confirmación de recibido, llamé el 12 de septiembre a las 4:43 p.m. Enviado el 16 de agosto, a las 4:21 p.m."/>
    <x v="1195"/>
    <n v="105"/>
    <n v="105"/>
    <s v="Librería Fantástico"/>
    <s v="David Rubén Noriega Dewitt"/>
    <s v="Matriz"/>
    <n v="1"/>
    <x v="1191"/>
    <s v="Del Valle"/>
    <s v="03100"/>
    <s v="Distrito Federal"/>
    <n v="9"/>
    <s v="Benito Juárez"/>
    <s v="5604 3574 "/>
    <s v="5605 9748"/>
    <s v="5605 9671"/>
    <s v="juan@comicastle.net"/>
    <s v="www.comicastle.com"/>
    <s v="Ivon Galán / Sergio Vargas / Gabriel Sánchez Castañeda"/>
    <s v="Auxiliar Administrativo / Subgerentes "/>
    <s v="Juan Bautista Salazar"/>
    <s v="Gerente general"/>
    <s v="Librería"/>
    <n v="1"/>
    <m/>
    <n v="0"/>
    <n v="0"/>
    <n v="1993"/>
    <n v="1993"/>
    <s v="Especializada"/>
    <n v="3"/>
    <s v="Comics: Novelas gráficas y libros de arte"/>
    <s v="Comics: Novelas gráficas y libros de arte"/>
    <s v="No"/>
    <n v="0"/>
    <s v="Sí"/>
    <n v="1"/>
    <s v="Sí"/>
    <n v="1"/>
    <s v="no"/>
    <n v="304"/>
    <n v="57"/>
    <n v="20"/>
    <n v="360"/>
    <n v="20"/>
    <n v="80"/>
    <n v="0"/>
    <n v="10"/>
    <n v="10"/>
    <n v="100"/>
    <s v="Revistas, tarjetas, figuras y pósters. Venta virtual y entrega de libros a domicilio"/>
    <s v="Sí"/>
    <n v="1"/>
    <s v="Sí"/>
    <n v="1"/>
    <s v="Sí"/>
    <n v="1"/>
    <s v="Sí"/>
    <n v="1"/>
    <s v="Sí"/>
    <n v="1"/>
    <s v="Sí"/>
    <n v="1"/>
    <s v="Pequeña"/>
    <s v="Pequeña"/>
    <s v="no"/>
  </r>
  <r>
    <s v="O.k. Toda…"/>
    <s v="Terminada"/>
    <s v="Terminada"/>
    <x v="1196"/>
    <n v="105"/>
    <n v="105"/>
    <s v="Librería Comicastle"/>
    <s v="David Rubén Noriega Dewitt"/>
    <s v="Sucursal"/>
    <n v="2"/>
    <x v="1192"/>
    <s v="Centro"/>
    <n v="64000"/>
    <s v="Nuevo León"/>
    <n v="19"/>
    <s v="Monterrey"/>
    <s v="01 81 8372 7219"/>
    <s v="-"/>
    <m/>
    <s v="aramiz@comicastle.net"/>
    <s v="www.comicastle.com"/>
    <s v="Aramiz Soberanes / Manuel Cabello"/>
    <s v="Gerente / Encargado"/>
    <s v="Juan Bautista Salazar"/>
    <s v="Gerente general"/>
    <s v="Librería"/>
    <n v="1"/>
    <m/>
    <n v="0"/>
    <n v="0"/>
    <n v="1994"/>
    <n v="1994"/>
    <s v="Especializada"/>
    <n v="3"/>
    <s v="Comics"/>
    <s v="Comics"/>
    <s v="No"/>
    <n v="0"/>
    <s v="Sí"/>
    <n v="1"/>
    <s v="Sí"/>
    <n v="1"/>
    <s v="no"/>
    <n v="120"/>
    <n v="0"/>
    <n v="0"/>
    <n v="242"/>
    <n v="3"/>
    <n v="100"/>
    <n v="0"/>
    <n v="0"/>
    <n v="0"/>
    <n v="100"/>
    <s v="Revistas, pósters y tarjetas"/>
    <s v="Sí"/>
    <n v="1"/>
    <s v="Sí"/>
    <n v="1"/>
    <s v="Sí"/>
    <n v="1"/>
    <s v="No"/>
    <n v="2"/>
    <s v="Sí"/>
    <n v="1"/>
    <s v="Sí"/>
    <n v="1"/>
    <n v="358000"/>
    <s v="Proyecto o empresa unipersonal"/>
    <s v="sí"/>
  </r>
  <r>
    <s v="Febrero 3, 2010. Alrededor 10:00 a.m., intentar comunicarme con Toribia. Hoy, martes 7 de diciembre, a las 12:22 hrs., intente comunicarme con Toribia, pero me dijo Olivia, que no estaba y que llamará al día siguiente. Comunicarme con la señorita Toribia "/>
    <s v="Terminada"/>
    <s v="Terminada. Aunque tengo duda con los porcentajes de venta. El 14 de febrero, a las 5:16 p.m., marqué pero no estaba la persona indicada para ayudarme con la actualización. Lizbeth, No tienen e-mail"/>
    <x v="1197"/>
    <n v="148"/>
    <n v="148"/>
    <s v="Librería La Eneida"/>
    <s v="Papelería y Librería La Eneida"/>
    <s v="Matriz"/>
    <n v="1"/>
    <x v="1193"/>
    <s v="El Molinito"/>
    <n v="53530"/>
    <s v="México"/>
    <n v="15"/>
    <s v="Naucalpan"/>
    <s v="5301 2065"/>
    <s v="-"/>
    <s v="5301 2065"/>
    <s v="N.d."/>
    <s v="N.d."/>
    <s v="Olivia Ávila / Alán de Santiago"/>
    <s v="Encargada / Empleado"/>
    <s v="Toribia Ávila "/>
    <s v="Propietaria"/>
    <s v="Librería"/>
    <n v="1"/>
    <m/>
    <n v="0"/>
    <n v="0"/>
    <n v="1987"/>
    <n v="1987"/>
    <s v="General"/>
    <n v="2"/>
    <s v="Textos Escolares"/>
    <s v="Textos Escolares"/>
    <s v="No"/>
    <n v="0"/>
    <s v="No"/>
    <n v="2"/>
    <s v="No"/>
    <n v="2"/>
    <s v="Nadie"/>
    <n v="25"/>
    <n v="26"/>
    <n v="0"/>
    <n v="35"/>
    <n v="2"/>
    <n v="70"/>
    <n v="10"/>
    <n v="20"/>
    <n v="0"/>
    <n v="100"/>
    <s v="Papelería y regalos"/>
    <s v="Sí"/>
    <n v="1"/>
    <s v="Sí"/>
    <n v="1"/>
    <s v="No"/>
    <n v="2"/>
    <s v="No"/>
    <n v="2"/>
    <s v="No"/>
    <n v="2"/>
    <s v="No"/>
    <n v="2"/>
    <s v="N.d."/>
    <s v="N.d."/>
    <s v="no"/>
  </r>
  <r>
    <m/>
    <s v="Terminada"/>
    <s v="Terminada"/>
    <x v="1144"/>
    <n v="196"/>
    <n v="196"/>
    <s v="Librerías Galenos"/>
    <s v="Librerías Galenos, S.A. de C.V."/>
    <s v="Sucursal"/>
    <m/>
    <x v="1194"/>
    <s v="Copilco Universidad"/>
    <s v="04360"/>
    <s v="Distrito Federal"/>
    <n v="9"/>
    <s v="Coyoacán"/>
    <s v="5658 1272"/>
    <m/>
    <s v="N.d."/>
    <s v="librerias_galenos@prodigy.net.mx"/>
    <s v="www.libreriasgalenos.com"/>
    <s v="Jesús Rosas / Fernando Guerrero"/>
    <s v="Encargado / Asistente "/>
    <s v="Óscar Rojas"/>
    <s v="Responsable"/>
    <s v="Librería"/>
    <n v="1"/>
    <m/>
    <n v="0"/>
    <n v="0"/>
    <n v="2010"/>
    <n v="2010"/>
    <s v="Especializada"/>
    <n v="3"/>
    <s v="Medicina, Odontología y enfermería"/>
    <s v="Medicina, Odontología y Enfermería"/>
    <s v="Pasaje Comercial &quot;Azul y Oro&quot;"/>
    <m/>
    <s v="Sí"/>
    <n v="1"/>
    <s v="No"/>
    <n v="2"/>
    <s v="Lippincott, Saunders, McGraw-Hill, Elsevier, El Manual Moderno y Méndez Editores"/>
    <n v="6"/>
    <n v="16"/>
    <n v="19"/>
    <n v="7"/>
    <n v="2"/>
    <n v="100"/>
    <n v="0"/>
    <n v="0"/>
    <n v="0"/>
    <n v="100"/>
    <s v="no"/>
    <s v="Sí"/>
    <n v="1"/>
    <s v="Sí"/>
    <n v="1"/>
    <s v="No"/>
    <n v="2"/>
    <s v="No"/>
    <n v="2"/>
    <s v="Sí"/>
    <n v="1"/>
    <s v="Sí"/>
    <n v="1"/>
    <s v="N.d."/>
    <s v="N.d."/>
    <s v="no"/>
  </r>
  <r>
    <s v="O.k. Toda... Mandar información de Multipack y el SINLI."/>
    <s v="Terminada"/>
    <s v="Terminada. Reenviado el 9 de noviembre y el 18 de agosto, a las 12:25 p.m. "/>
    <x v="1198"/>
    <n v="202"/>
    <n v="202"/>
    <s v="Expolibros Xochimilco"/>
    <s v="Expolibros, S.A. de C.V."/>
    <s v="Matriz"/>
    <n v="1"/>
    <x v="1195"/>
    <s v="Barrio de San Pedro"/>
    <s v="16090"/>
    <s v="Distrito Federal"/>
    <n v="9"/>
    <s v="Xochimilco"/>
    <s v="5653 4301"/>
    <s v="-"/>
    <s v="5653 4806"/>
    <s v="martinexp@live.com / expolibros@live.com.mx"/>
    <s v="N.d."/>
    <s v="Juan Martín Pérez Gómez"/>
    <s v="Director de comecialización"/>
    <s v="Juan Martín Pérez Gómez"/>
    <s v="Director de comecialización"/>
    <s v="Librería"/>
    <n v="1"/>
    <m/>
    <n v="0"/>
    <n v="0"/>
    <n v="1996"/>
    <n v="1996"/>
    <s v="General "/>
    <n v="1"/>
    <s v=""/>
    <s v=""/>
    <s v="No"/>
    <n v="0"/>
    <s v="Sí"/>
    <n v="1"/>
    <s v="No"/>
    <n v="2"/>
    <s v="Advanced Marketing, Random House Mondadori, Editorial Planeta Mexicana"/>
    <n v="90"/>
    <n v="30"/>
    <n v="19"/>
    <n v="101"/>
    <n v="3"/>
    <n v="50"/>
    <n v="40"/>
    <n v="10"/>
    <n v="0"/>
    <n v="100"/>
    <s v="Discos, regalos, separadores, pósters y juguetes educativos"/>
    <s v="Sí"/>
    <n v="1"/>
    <s v="Sí"/>
    <n v="1"/>
    <s v="Sí"/>
    <n v="1"/>
    <s v="No"/>
    <n v="2"/>
    <s v="No"/>
    <n v="2"/>
    <s v="No"/>
    <n v="2"/>
    <n v="2000000"/>
    <s v="Micro"/>
    <s v="sí"/>
  </r>
  <r>
    <m/>
    <s v="Terminada"/>
    <s v="Terminada. Por las mañanas, intentar hablar con el encargado(a), porque el 12 de marzo, alrededor de las 4 de la tarde, pero la señorita que tomó la llamada, me dijo que me comunicará al corporativo. O.k. Internet"/>
    <x v="1144"/>
    <n v="205"/>
    <n v="205"/>
    <s v="Librería del Sótano"/>
    <s v="Librería del Sótano Coyoacán, S.A. de C.V."/>
    <s v="Sucursal"/>
    <n v="2"/>
    <x v="1196"/>
    <s v="Prado Coapa"/>
    <n v="14350"/>
    <s v="Distrito Federal"/>
    <n v="9"/>
    <s v="Tlalpan"/>
    <s v="5603 5754"/>
    <s v="-"/>
    <s v="-"/>
    <s v="ebrito@elsotano.com"/>
    <s v="www.elsotano.com"/>
    <s v="Eder Brito"/>
    <s v="Gerente"/>
    <s v="Ximena Duque"/>
    <s v="Gerente de mercadotecnia"/>
    <s v="Librería"/>
    <n v="1"/>
    <m/>
    <n v="0"/>
    <n v="1"/>
    <s v="Junio de 2010"/>
    <n v="2010"/>
    <s v="General"/>
    <n v="1"/>
    <m/>
    <m/>
    <s v="No"/>
    <n v="0"/>
    <s v="Sí"/>
    <n v="1"/>
    <s v="Sí"/>
    <n v="1"/>
    <s v="Colofón, Santillana, Planeta, Random House Mondadori, Pearson y McGraw-Hill"/>
    <n v="60"/>
    <n v="56"/>
    <n v="19"/>
    <n v="78"/>
    <n v="12"/>
    <n v="70"/>
    <n v="20"/>
    <n v="10"/>
    <n v="0"/>
    <n v="100"/>
    <s v="Películas, dvs y artículos varios  "/>
    <s v="Sí"/>
    <n v="1"/>
    <s v="Sí"/>
    <n v="1"/>
    <s v="Sí"/>
    <n v="1"/>
    <s v="No"/>
    <n v="2"/>
    <s v="Sí"/>
    <n v="1"/>
    <s v="Sí"/>
    <n v="1"/>
    <s v="N.d."/>
    <s v="N.d."/>
    <s v="sí"/>
  </r>
  <r>
    <s v="O.k. Toda... Enviarle al señor Jorge la información de Multipack y el SINLI."/>
    <s v="Terminada"/>
    <s v="Terminada. Rebotado (rejected) Reenviado el 5 de octubre a las 14:48 hrs. A las 13:30 hrs., del 28 de septiembre, volver a llamar. Jorge Escobar. A las 4 de la tarde, del 25 de agosto, volver llamar… Enviado el 16 de agosto, a las 4:02 p.m. "/>
    <x v="1199"/>
    <n v="238"/>
    <n v="238"/>
    <s v="Instituto Tecnológico de Dianética, A.C."/>
    <s v="Instituto Tecnológico de Dianética, A.C."/>
    <s v="Matriz"/>
    <n v="1"/>
    <x v="1197"/>
    <s v="Centro"/>
    <s v="06040"/>
    <s v="Distrito Federal"/>
    <n v="9"/>
    <s v="Cuauhtémoc"/>
    <s v="5211 4004"/>
    <s v="-"/>
    <s v="5211 5428"/>
    <s v="itd@scientology.net / karlaflores_itd@yahoo.com.mx / galitmena78@gmail.com"/>
    <s v="www.scientologymexico.org"/>
    <s v="Karla Flores"/>
    <s v="Jefe de Personal"/>
    <s v="Alejandro Morales Enciso"/>
    <s v="Oficial de Librería"/>
    <s v="Librería"/>
    <n v="1"/>
    <m/>
    <n v="0"/>
    <n v="0"/>
    <n v="1978"/>
    <n v="1978"/>
    <s v="Especializada"/>
    <n v="3"/>
    <s v="Dianética y Cienciología"/>
    <s v="Dianética"/>
    <s v="Instituto Tecnológico de Dianética"/>
    <n v="6"/>
    <s v="Sí"/>
    <n v="1"/>
    <s v="Sí"/>
    <n v="1"/>
    <s v="Golden Era"/>
    <n v="90"/>
    <n v="62.42"/>
    <n v="0"/>
    <n v="410"/>
    <n v="3"/>
    <n v="85"/>
    <n v="0"/>
    <n v="5"/>
    <n v="10"/>
    <n v="100"/>
    <s v="Cintas de audio y de video. Cursos de superación personal, asesoría personal"/>
    <s v="Sí"/>
    <n v="1"/>
    <s v="Sí"/>
    <n v="1"/>
    <s v="Sí"/>
    <n v="1"/>
    <s v="Sí"/>
    <n v="1"/>
    <s v="No"/>
    <n v="2"/>
    <s v="No"/>
    <n v="2"/>
    <n v="1800000"/>
    <s v="Micro"/>
    <s v="no"/>
  </r>
  <r>
    <s v="Comunicarme con la señora Hilda, ya que falta la facturación anual y los porcentajes."/>
    <s v="Terminada"/>
    <s v="Terminada. Alrededor de las 5:30 p.m., volver a llamar. Enviado el 19 de octubre a las 5:06p.m., hablé con la señorita Alejandra, Encargada. Hubo cambio de propietario. No tiene e-mail"/>
    <x v="1200"/>
    <n v="260"/>
    <n v="260"/>
    <s v="Librería y Papelería Castro"/>
    <s v="Hilda María Domínguez Fuentes"/>
    <s v="Matriz"/>
    <n v="1"/>
    <x v="1198"/>
    <s v="San Martín Tepetlixpa"/>
    <n v="54763"/>
    <s v="México"/>
    <n v="15"/>
    <s v="Cuautitlán Izcalli"/>
    <s v="5893 2479"/>
    <s v="-"/>
    <s v="5893 2479"/>
    <s v="N.d."/>
    <s v="N.d."/>
    <s v="Anayelli Campos"/>
    <s v="Encargada"/>
    <s v="Hilda María Domínguez Fuentes"/>
    <s v="Propietaria"/>
    <s v="Librería"/>
    <n v="1"/>
    <m/>
    <n v="0"/>
    <n v="0"/>
    <n v="1980"/>
    <n v="1980"/>
    <s v="General "/>
    <n v="1"/>
    <s v=""/>
    <s v=""/>
    <s v="No"/>
    <n v="0"/>
    <s v="No"/>
    <n v="2"/>
    <s v="No"/>
    <n v="2"/>
    <s v="Nadie"/>
    <n v="16"/>
    <n v="37"/>
    <n v="19"/>
    <n v="102"/>
    <n v="1"/>
    <n v="50"/>
    <n v="50"/>
    <n v="0"/>
    <n v="0"/>
    <n v="100"/>
    <m/>
    <s v="Sí"/>
    <n v="1"/>
    <s v="Sí"/>
    <n v="1"/>
    <s v="Sí"/>
    <n v="1"/>
    <s v="Sí"/>
    <n v="1"/>
    <s v="No"/>
    <n v="1"/>
    <s v="No"/>
    <n v="2"/>
    <s v="N.d."/>
    <s v="N.d."/>
    <s v="sí"/>
  </r>
  <r>
    <m/>
    <s v="Terminada"/>
    <s v="Terminada"/>
    <x v="1201"/>
    <n v="270"/>
    <n v="270"/>
    <s v="Librería y Papalería Partenón. Sucursal Papagayo"/>
    <s v="Comercializadora El Partenón, S.A. de C.V"/>
    <s v="Sucursal"/>
    <n v="2"/>
    <x v="1199"/>
    <s v="Fracc. Hornos Insurgentes"/>
    <s v="39550"/>
    <s v="Guerrero"/>
    <n v="12"/>
    <s v="Acapulco de Juárez"/>
    <s v="01 744 486 8705 "/>
    <s v="01 744 486 8704"/>
    <s v="01 744 486 8704"/>
    <s v="gerenciafrla@elpartenon.com.mx / ventas_hortensia@gmail.com"/>
    <s v="www.elpartenon.com.mx"/>
    <s v="Edith Yazmín Soto López"/>
    <s v="Servicio al Cliente"/>
    <s v="Hortensia Calderón Moreno"/>
    <s v="Gerente"/>
    <s v="Librería-papelería"/>
    <n v="3"/>
    <m/>
    <n v="0"/>
    <n v="0"/>
    <n v="2003"/>
    <n v="2003"/>
    <s v="General"/>
    <n v="1"/>
    <s v="Texto"/>
    <s v="Texto"/>
    <s v="No"/>
    <n v="0"/>
    <s v="Sí"/>
    <n v="1"/>
    <s v="No"/>
    <n v="2"/>
    <s v="McGraw Hill, Scott Forestman"/>
    <n v="40"/>
    <s v="Corporativo"/>
    <n v="2"/>
    <n v="42"/>
    <n v="2"/>
    <n v="30"/>
    <n v="30"/>
    <n v="40"/>
    <n v="0"/>
    <n v="100"/>
    <s v="Papelería, Escolares, de Oficina, Cómputo, Muebles, etc. Cafetería, talleres de manualidades"/>
    <s v="Sí"/>
    <n v="1"/>
    <s v="Sí"/>
    <n v="1"/>
    <s v="Sí"/>
    <n v="1"/>
    <s v="No"/>
    <n v="2"/>
    <s v="No"/>
    <n v="2"/>
    <s v="Sí"/>
    <n v="1"/>
    <s v="N.d."/>
    <s v="N.d."/>
    <s v="sí"/>
  </r>
  <r>
    <s v="El próximo viernes, 19 de febrero hablar con la propietaria para qué continuemos a partir de los libros importados. "/>
    <s v="Terminada"/>
    <s v="Terminada. EL 20 DE MAYO, alrededor de las 4 de la tarde, intentar comunicarme con la señorita Dolores Ayala. Esta librería es independiente de la de arriba. "/>
    <x v="1202"/>
    <n v="277"/>
    <n v="277"/>
    <s v="Librería Esotérica Tao"/>
    <s v="Dolores Ayala Vivar "/>
    <s v="Matriz"/>
    <n v="2"/>
    <x v="1200"/>
    <s v="Centro"/>
    <s v="44100"/>
    <s v="Jalisco"/>
    <n v="14"/>
    <s v="Guadalajara"/>
    <s v="01 33 3613 9112"/>
    <s v="-"/>
    <s v="N.d."/>
    <s v="tao888gld@hotmail.com"/>
    <s v="N.d."/>
    <s v="Dolores Ayala Vivar"/>
    <s v="Propietaria"/>
    <s v="Dolores Ayala Vivar"/>
    <s v="Propietaria"/>
    <s v="Librería"/>
    <n v="1"/>
    <m/>
    <n v="0"/>
    <n v="0"/>
    <n v="1995"/>
    <n v="1995"/>
    <s v="General con área de especialización"/>
    <n v="3"/>
    <s v="Esoterismo"/>
    <s v="Esoterismo"/>
    <s v="No"/>
    <n v="0"/>
    <s v="Sí"/>
    <n v="1"/>
    <s v="No"/>
    <n v="2"/>
    <s v="Pax y Lectorum"/>
    <n v="56"/>
    <n v="586.75"/>
    <n v="6"/>
    <n v="62"/>
    <n v="6"/>
    <n v="100"/>
    <n v="0"/>
    <n v="0"/>
    <n v="0"/>
    <n v="100"/>
    <s v="No"/>
    <s v="No"/>
    <n v="2"/>
    <s v="No"/>
    <n v="2"/>
    <s v="No"/>
    <n v="2"/>
    <s v="No"/>
    <n v="2"/>
    <s v="No"/>
    <n v="2"/>
    <s v="No"/>
    <n v="2"/>
    <n v="200000"/>
    <s v="Proyecto o empresa unipersonal"/>
    <s v="no"/>
  </r>
  <r>
    <s v="O.k. Toda... Hay cambios en los mt2 debido a que hicieron remodelación…"/>
    <s v="Terminada"/>
    <s v="Terminada. El 7 de mayo de 9 a 1 y de 4 a 6. El 16 de febrero, a las 12.35 hrs., llamé y la señorita que tomó la llamada me dijo que hubo algunos cambios. Enviado el 19 de noviembre a las 5:59 p.m. Me tomó la llamada, Blanca Estela. No tiene e-mail"/>
    <x v="1203"/>
    <n v="293"/>
    <n v="293"/>
    <s v="Librería Haldems"/>
    <s v="Alfonso Eguia Vélez"/>
    <s v="Matriz"/>
    <n v="1"/>
    <x v="1201"/>
    <s v="Ramón Farías"/>
    <n v="60050"/>
    <s v="Michoacán"/>
    <n v="16"/>
    <s v="Uruapan"/>
    <s v="01 452 524 3509"/>
    <s v="-"/>
    <s v="01 452 524 3509"/>
    <s v="mariaestelaeguia@gmail.com"/>
    <s v="N.d."/>
    <s v="María Estela Eguia del Río "/>
    <s v="Encargada"/>
    <s v="Socorro del Río"/>
    <s v="Propietaria"/>
    <s v="Librería"/>
    <n v="1"/>
    <m/>
    <n v="0"/>
    <n v="0"/>
    <n v="1982"/>
    <n v="1982"/>
    <s v="General con área de especialización"/>
    <n v="2"/>
    <s v="Texto: Nivel Primaria, Novelas y Superación Personal"/>
    <s v="Texto, Autoestima"/>
    <s v="No"/>
    <n v="0"/>
    <s v="No"/>
    <n v="2"/>
    <s v="No"/>
    <n v="2"/>
    <s v="Nadie"/>
    <n v="30"/>
    <m/>
    <n v="9"/>
    <n v="64"/>
    <n v="4"/>
    <n v="50"/>
    <n v="50"/>
    <n v="0"/>
    <n v="0"/>
    <n v="100"/>
    <s v="No"/>
    <s v="No"/>
    <n v="2"/>
    <s v="No"/>
    <n v="2"/>
    <s v="Sí"/>
    <n v="1"/>
    <s v="No"/>
    <n v="2"/>
    <s v="No"/>
    <n v="2"/>
    <s v="No"/>
    <n v="2"/>
    <n v="350000"/>
    <s v="Proyecto o empresa unipersonal"/>
    <s v="sí"/>
  </r>
  <r>
    <s v="Ambos Poletti son parientes, aunque las librerías son independientes una de otra///Sólo está actualizado la dirección / El señor Víctor Poletti, se comportó muy duro conmigo, diciéndome que hagamos algo, porque cerca de su local hay muchos vendedores ambu"/>
    <s v="Terminada"/>
    <s v="Terminada. El 31 de agosto, a las 11:47 a.m., hablé con el señor Moisés Pérez Nieto, quien le dará el recado al señor Poletti. Enviado el 17 de agosto, a las 9:30 p.m. "/>
    <x v="1204"/>
    <n v="296"/>
    <n v="296"/>
    <s v="Librería del Abogado"/>
    <s v="Librería del Abogado"/>
    <s v="Matriz"/>
    <n v="1"/>
    <x v="1202"/>
    <s v="Doctores"/>
    <s v="'06720"/>
    <s v="Distrito Federal"/>
    <n v="9"/>
    <s v="Cuauhtémoc"/>
    <s v="5578 8480"/>
    <s v="-"/>
    <s v="5578 8480"/>
    <s v="libreriadelabogado_@hotmail.com"/>
    <s v="N.d."/>
    <s v="Víctor Poletti Pérez / Moisés Pérez Nieto"/>
    <s v="Socio / Administrador"/>
    <s v="Mario Alfonso Poletti R."/>
    <s v="Socio"/>
    <s v="Librería"/>
    <n v="1"/>
    <m/>
    <n v="0"/>
    <n v="0"/>
    <d v="2006-03-14T00:00:00"/>
    <n v="2006"/>
    <s v="General con área de especialización"/>
    <n v="2"/>
    <s v="Derecho"/>
    <s v="Derecho"/>
    <s v="No"/>
    <n v="0"/>
    <s v="Sí"/>
    <n v="2"/>
    <s v="No"/>
    <n v="2"/>
    <s v="Nadie"/>
    <n v="8"/>
    <m/>
    <n v="2"/>
    <n v="10"/>
    <n v="2"/>
    <n v="100"/>
    <n v="0"/>
    <n v="0"/>
    <n v="0"/>
    <n v="100"/>
    <s v="no"/>
    <s v="Sí"/>
    <n v="1"/>
    <s v="Sí"/>
    <n v="2"/>
    <s v="Sí"/>
    <n v="1"/>
    <s v="No"/>
    <n v="2"/>
    <s v="Sí"/>
    <n v="1"/>
    <s v="No"/>
    <n v="2"/>
    <s v="N.d."/>
    <s v="N.d."/>
    <s v="no"/>
  </r>
  <r>
    <s v="O.k. Toda…"/>
    <s v="Terminada"/>
    <s v="Terminada. En el sitio web están registradas dos sucursales más; hablé con la señorita Rosa María, me comentó que no han actualizado la página…,  pero esas sucursales ya están cerradas.  El 11 de abril a las 14:22 hrs., marqué pero estaba la contestadora."/>
    <x v="1205"/>
    <n v="330"/>
    <n v="330"/>
    <s v="Librería Proveedora del Contador de Monterrey"/>
    <s v="Librería Proveedora del Contador de Monterrey, S. A. de C. V."/>
    <s v="Sucursal"/>
    <n v="2"/>
    <x v="1203"/>
    <s v="San Jerónimo"/>
    <s v="64640"/>
    <s v="Nuevo León"/>
    <n v="19"/>
    <s v="Monterrey"/>
    <s v="01 81 8348 9361"/>
    <s v="-"/>
    <s v="01 81 8348 9361"/>
    <s v="rosy_perez_martinez@hotmail.com / oromo@proveedoradelcontador.com.mx / ventas_sangemo@proveedoradelcontador.com.mx"/>
    <s v="www.proveedoradelcontador.com.mx"/>
    <s v="Rosa María Pérez Martínez"/>
    <s v="Encargada"/>
    <s v="Omar Romo Suárez"/>
    <s v="Gerente"/>
    <s v="Librería"/>
    <n v="1"/>
    <m/>
    <n v="0"/>
    <n v="0"/>
    <n v="2005"/>
    <n v="2005"/>
    <s v="Especializada"/>
    <n v="3"/>
    <s v="Administración, Contabilidad, Fiscales"/>
    <s v="Administración, Contabilidad, Fiscales"/>
    <s v="Interior del Instituto de Contadores de Nuevo León"/>
    <n v="4"/>
    <s v="No"/>
    <n v="2"/>
    <s v="No"/>
    <n v="2"/>
    <s v="Nadie"/>
    <n v="20"/>
    <n v="0"/>
    <n v="5"/>
    <n v="25"/>
    <n v="1"/>
    <n v="80"/>
    <n v="0"/>
    <n v="20"/>
    <n v="0"/>
    <n v="100"/>
    <s v="Software administrativo, contable y revistas fiscales"/>
    <s v="Sí"/>
    <n v="1"/>
    <s v="Sí"/>
    <n v="1"/>
    <s v="Sí"/>
    <n v="1"/>
    <s v="Sí"/>
    <n v="1"/>
    <s v="Sí"/>
    <n v="2"/>
    <s v="No"/>
    <n v="1"/>
    <s v="Micro"/>
    <s v="Micro"/>
    <s v="no"/>
  </r>
  <r>
    <s v="O.k. pero falta la facturación, la señora Leticia se negó a decirme este dato. "/>
    <s v="Terminada"/>
    <s v="Terminada"/>
    <x v="1206"/>
    <n v="334"/>
    <n v="334"/>
    <s v="Librería Ruti Art"/>
    <s v="Librería Ruti Art, S.A. de C. V."/>
    <s v="Matriz"/>
    <n v="1"/>
    <x v="1204"/>
    <s v="Centro"/>
    <n v="44100"/>
    <s v="Jalisco"/>
    <n v="14"/>
    <s v="Guadalajara"/>
    <s v="01 33 3613 0898"/>
    <m/>
    <s v="01 33 3124 1066"/>
    <s v="rutiartgdl@hotmail.com"/>
    <s v="N.d."/>
    <s v="Leticia Cárdenas Ocampo"/>
    <s v="Copropietaria"/>
    <s v="Arturo Arjona"/>
    <s v="Copropietario"/>
    <s v="Librería"/>
    <n v="1"/>
    <m/>
    <n v="0"/>
    <n v="0"/>
    <n v="1998"/>
    <n v="1998"/>
    <s v="General con área de especialización"/>
    <n v="2"/>
    <s v="Texto"/>
    <s v="Texto"/>
    <s v="No"/>
    <n v="0"/>
    <s v="No"/>
    <n v="2"/>
    <s v="No"/>
    <n v="2"/>
    <s v="Nadie"/>
    <n v="10"/>
    <n v="32"/>
    <n v="15"/>
    <n v="57"/>
    <n v="4"/>
    <n v="10"/>
    <n v="90"/>
    <n v="0"/>
    <n v="0"/>
    <n v="100"/>
    <s v="No"/>
    <s v="Sí"/>
    <n v="1"/>
    <s v="No"/>
    <n v="2"/>
    <s v="No"/>
    <n v="2"/>
    <s v="No"/>
    <n v="2"/>
    <s v="No"/>
    <n v="2"/>
    <s v="No"/>
    <n v="2"/>
    <s v="N.d."/>
    <s v="N.d."/>
    <s v="sí"/>
  </r>
  <r>
    <s v="O.k. Toda... Mandar información de Multipack y el SINLI."/>
    <s v="Terminada"/>
    <s v="Terminada. Ya cambiaron la razón social.  Entre 11:00 y 11:30 a.m., intentar hablar con el señor Enrique. Enviado el 8 de noviembre a las 11:58 a.m. El 29/09/2011 a las 4:30 p.m., intentar hablar con la secretaria del… No tiene e-mail. El 26 de septiembre a las 14:43 hrs., marqué en el primer número de teléfono, pero no me contestaron y el segundo número de teléfono pertenece a una estética. "/>
    <x v="1207"/>
    <n v="337"/>
    <n v="337"/>
    <s v="Librería San José"/>
    <s v="Ediciones Paulinas, S.A. de C.V."/>
    <s v="Sucursal"/>
    <n v="1"/>
    <x v="1205"/>
    <s v="Centro"/>
    <n v="96400"/>
    <s v="Veracruz"/>
    <n v="30"/>
    <s v="Coatzacoalcos"/>
    <s v="01 921 212 7127"/>
    <s v="-"/>
    <s v="01 921 212 1310"/>
    <s v="N.d."/>
    <s v="www.sanpablo.com.mx"/>
    <s v="Enrique Cardona Galván"/>
    <s v="Director de librería"/>
    <s v="Enrique Cardona Galván"/>
    <s v="Director de librería"/>
    <s v="Librería"/>
    <n v="1"/>
    <m/>
    <n v="0"/>
    <n v="0"/>
    <n v="1982"/>
    <n v="1982"/>
    <s v="Especializada"/>
    <n v="3"/>
    <s v="Religión Católica"/>
    <s v="Religión Católica"/>
    <s v="No"/>
    <n v="0"/>
    <s v="Sí"/>
    <n v="1"/>
    <s v="No"/>
    <n v="2"/>
    <s v="Grupo San Pablo"/>
    <n v="70"/>
    <n v="20"/>
    <n v="9"/>
    <n v="99"/>
    <n v="4"/>
    <n v="95"/>
    <n v="0"/>
    <n v="5"/>
    <n v="0"/>
    <n v="100"/>
    <s v="Artículos religiosos, videos y cds, ostias y separadores de libros. Confesiones"/>
    <s v="Sí"/>
    <n v="1"/>
    <s v="Sí"/>
    <n v="1"/>
    <s v="Sí"/>
    <n v="1"/>
    <s v="Sí"/>
    <n v="1"/>
    <s v="Sí"/>
    <n v="1"/>
    <s v="No"/>
    <n v="2"/>
    <n v="2500000"/>
    <s v="Micro"/>
    <s v="sí"/>
  </r>
  <r>
    <m/>
    <s v="Terminada"/>
    <s v="Pero incompleta. La señorita Laura, a partir de los mt2 ya no quisó seguir participando. Enviados los archivos por e-mail el 8 de diciembre a las 3:01 p.m."/>
    <x v="1208"/>
    <n v="364"/>
    <n v="364"/>
    <s v="Librería San Ignacio"/>
    <s v="Obra Nacional de la Buena Prensa, A.C."/>
    <s v="Sucursal"/>
    <n v="2"/>
    <x v="1206"/>
    <s v="Residencial Boulevares"/>
    <n v="72440"/>
    <s v="Puebla"/>
    <n v="21"/>
    <s v="Puebla"/>
    <s v="01 222 211 6451"/>
    <s v="-"/>
    <s v="N.d."/>
    <s v="puebla@buenaprensa.com / ventas@buenaprensa.com"/>
    <s v="www.buenaprensa.com"/>
    <s v="Laura Lozano"/>
    <s v="Coordinadora de la librería"/>
    <s v="Ignacia Ambriz"/>
    <s v="Gerente"/>
    <s v="Editorial"/>
    <n v="2"/>
    <s v="General"/>
    <n v="1"/>
    <n v="1"/>
    <s v="N.d."/>
    <s v="N.d."/>
    <s v="Especializada"/>
    <n v="3"/>
    <s v="Religión Católica"/>
    <s v="Religión Católica"/>
    <s v="Plaza Comercial"/>
    <n v="2"/>
    <s v="Sí"/>
    <n v="2"/>
    <s v="No"/>
    <n v="2"/>
    <s v="Nadie"/>
    <s v="N.d."/>
    <s v="N.d."/>
    <s v="N.d."/>
    <s v="N.d."/>
    <s v="N.d."/>
    <n v="100"/>
    <n v="0"/>
    <n v="0"/>
    <n v="0"/>
    <n v="100"/>
    <s v="no"/>
    <s v="Sí"/>
    <n v="1"/>
    <s v="Sí"/>
    <n v="1"/>
    <s v="Sí"/>
    <n v="1"/>
    <s v="No"/>
    <n v="2"/>
    <s v="Sí"/>
    <n v="1"/>
    <s v="Sí"/>
    <n v="1"/>
    <s v="N.d."/>
    <s v="N.d."/>
    <m/>
  </r>
  <r>
    <s v="O.k. Falta la facturación anual. "/>
    <s v="Terminada"/>
    <s v="Terminada. El 24 de abril, a las 5:54 p.m., hablé con la señora Jazmín y me dijo que le llamará al día siguiente (25-04-2012). Reenviado el 19 de octubre a las 13:45 hrs. El 30 de agosto, a las 5:05 p.m., hablé con la esposa del señor Raymundo y quedó de darle el recado… Enviado el 16 de agosto, a las 5:39 p.m. "/>
    <x v="1209"/>
    <n v="389"/>
    <n v="389"/>
    <s v="Librería y Artículos Religiosos Cavervi"/>
    <s v="Yasmín Salmeron González"/>
    <s v="Matriz"/>
    <n v="1"/>
    <x v="1207"/>
    <s v="Centro"/>
    <n v="39300"/>
    <s v="Guerrero"/>
    <n v="12"/>
    <s v="Acapulco"/>
    <s v="01 744 483 3398"/>
    <s v="-"/>
    <s v="01 744 483 3398"/>
    <s v="caverviacapulco@hotmail.com"/>
    <s v="N.d."/>
    <s v="Yasmín Salmeron González"/>
    <s v="Propietaria"/>
    <s v="Yasmín Salmeron  "/>
    <s v="Propietaria"/>
    <s v="Librería"/>
    <n v="1"/>
    <m/>
    <n v="0"/>
    <n v="0"/>
    <n v="1996"/>
    <n v="1996"/>
    <s v="Especializada"/>
    <n v="3"/>
    <s v="Religión"/>
    <s v="Religión"/>
    <s v="No"/>
    <n v="0"/>
    <s v="Sí"/>
    <n v="1"/>
    <s v="No"/>
    <n v="2"/>
    <s v="Distribuidora Parroquial de San Antonio y Librería Parroquial de Clavería "/>
    <n v="40"/>
    <n v="0"/>
    <n v="12"/>
    <n v="52"/>
    <n v="2"/>
    <n v="50"/>
    <n v="0"/>
    <n v="50"/>
    <n v="0"/>
    <n v="100"/>
    <s v="Artículos religiosos: Floreros, veladoras, velas, imágenes, cuadros, estampas, cruces, rosarios, inciensos, candeleros y campanas"/>
    <s v="Sí"/>
    <n v="1"/>
    <s v="No"/>
    <n v="2"/>
    <s v="No"/>
    <n v="2"/>
    <s v="No"/>
    <n v="2"/>
    <s v="No"/>
    <n v="2"/>
    <s v="No"/>
    <n v="2"/>
    <s v="N.d."/>
    <s v="N.d."/>
    <s v="no"/>
  </r>
  <r>
    <s v="Agosto 13. Hoy, de 9.00 a 14:00 hrs., comunicarme con la Lic. Marcela porque falta la facturación anual y tal vez ella me pueda decir este dato. O.k. Casi todo. "/>
    <s v="Terminada"/>
    <s v="Terminada. Emmanuel no supo decirme el porcentaje de venta de revistas ni la facturación anual, debido a que ingresó a laborar en este lugar, en este año, 2012. Reenviado el 24 de octubre a las 15:09. Por e-mail, confirmación de recibido el martes 16 de agosto, a las 6:25 p.m."/>
    <x v="1210"/>
    <n v="423"/>
    <n v="423"/>
    <s v="Fundación Universitaria de Derecho, Administración y Política, S.C."/>
    <s v="Fundación Universitaria de Derecho, Administración y Política, S.C."/>
    <s v="Matriz"/>
    <n v="1"/>
    <x v="1208"/>
    <s v="Cimatario"/>
    <n v="76030"/>
    <s v="Querétaro"/>
    <n v="22"/>
    <s v="Querétaro"/>
    <s v="01 442 214 1502"/>
    <s v="01 442 212 4707"/>
    <s v="01 442 214 1502"/>
    <s v="fundap@prodigy.net.mx"/>
    <s v="www.fundap.org"/>
    <s v="Juan Carlos Espinosa / Emmanuel Galindo"/>
    <s v="Coordinador de ventas / Diseño y Promoción"/>
    <s v="Marcela Díaz Martínez "/>
    <s v="Presidenta"/>
    <s v="Librería"/>
    <n v="1"/>
    <m/>
    <n v="0"/>
    <n v="0"/>
    <n v="1997"/>
    <n v="1997"/>
    <s v="Especializada"/>
    <n v="3"/>
    <s v="Derecho, Administración, Política y Psicología "/>
    <s v="Derecho, Administración, Política y Psicología "/>
    <s v="Fundación Universitaria de Derecho, Administración y Política"/>
    <n v="0"/>
    <s v="No"/>
    <n v="2"/>
    <s v="No"/>
    <n v="2"/>
    <s v="Trillas, Siglo XXI y Porrúa"/>
    <n v="9"/>
    <n v="2"/>
    <n v="2"/>
    <n v="13"/>
    <n v="1"/>
    <n v="100"/>
    <n v="0"/>
    <n v="0"/>
    <n v="0"/>
    <n v="100"/>
    <s v="Revistas. Entrega a domicilio"/>
    <s v="Sí"/>
    <n v="1"/>
    <s v="Sí"/>
    <n v="1"/>
    <s v="Sí"/>
    <n v="1"/>
    <s v="No"/>
    <n v="2"/>
    <s v="Sí"/>
    <n v="1"/>
    <s v="No"/>
    <n v="1"/>
    <n v="1500000"/>
    <s v="Micro"/>
    <s v="no"/>
  </r>
  <r>
    <s v="O.k. Toda…"/>
    <s v="Terminada"/>
    <s v="Terminada. El 10 de abril a las 10:49 a.m., marqué el segundo número de teléfono, pero no me contestaron. También  el 23 de febrero a las 13:27 hrs., marqué pero: el primer número de teléfono no existe y el segundo esta fuera de servicio. Reenviado el 1 de noviembre a las 4:34 hrs. Reenviado el 8/09/2011 a las 14:11 hrs., hablé con el señor Antonio Galván. Hoy, 24 de agosto, a las 12:30 p.m., intentar hablar con Mayela, secretaria del… No existe, el primer número de teléfono. "/>
    <x v="1211"/>
    <n v="443"/>
    <n v="443"/>
    <s v="Librería Antonio Estrada"/>
    <s v="Instituto de Cultura del Estado de Durango"/>
    <s v="Matriz"/>
    <n v="1"/>
    <x v="1209"/>
    <s v="Centro"/>
    <s v="34000"/>
    <s v="Durango"/>
    <n v="10"/>
    <s v="Durango"/>
    <s v="01 618  825 1787 "/>
    <m/>
    <s v="N.d."/>
    <s v="fondosliterarios@hotmail.com"/>
    <s v="www.iced.durango.gob.mx"/>
    <s v="Adolfo de la Parra"/>
    <s v="C.P. / Titular"/>
    <s v="Adolfo de la Parra"/>
    <s v="C.P. / Titular"/>
    <s v="Librería"/>
    <n v="1"/>
    <m/>
    <n v="0"/>
    <n v="0"/>
    <n v="1970"/>
    <n v="1970"/>
    <s v="General con área de especialización"/>
    <n v="2"/>
    <s v="Humanidades"/>
    <s v="Humanidades"/>
    <s v="Centro Multicultural &quot;Palacio de los Gurza&quot;"/>
    <n v="5"/>
    <s v="No"/>
    <n v="2"/>
    <s v="No"/>
    <n v="2"/>
    <s v="Fondo de Cultura Económica"/>
    <n v="100"/>
    <n v="17.5"/>
    <n v="6"/>
    <n v="123.5"/>
    <n v="6"/>
    <n v="98"/>
    <n v="0"/>
    <n v="2"/>
    <n v="0"/>
    <n v="100"/>
    <s v="Discos de música. Entrega a domicilio, presentaciones de libros, ferias de libros, cursos y talleres"/>
    <s v="Sí"/>
    <n v="1"/>
    <s v="Sí"/>
    <n v="1"/>
    <s v="Sí"/>
    <n v="1"/>
    <s v="Sí"/>
    <n v="1"/>
    <s v="No"/>
    <n v="2"/>
    <s v="No"/>
    <n v="2"/>
    <n v="100000"/>
    <s v="Proyecto o empresa unipersonal"/>
    <s v="sí"/>
  </r>
  <r>
    <m/>
    <s v="Terminada"/>
    <s v="Terminada. Reenviado el 7 de noviembre y el 18 de agosto a las 12:32 p.m. Hubo cambió de propietario."/>
    <x v="1212"/>
    <n v="444"/>
    <n v="444"/>
    <s v="Librería Aleph"/>
    <s v="Olga Lydia Ramírez Salazar"/>
    <s v="Matriz"/>
    <n v="1"/>
    <x v="1210"/>
    <s v="Centro"/>
    <s v="91000"/>
    <s v="Veracruz"/>
    <n v="30"/>
    <s v="Xalapa"/>
    <s v="01 228 815 4123"/>
    <m/>
    <s v="N.d."/>
    <s v="lydiaram2000@yahoo.com"/>
    <s v="N.d."/>
    <s v="Olga Lydia Ramírez Salazar"/>
    <s v="Propietaria"/>
    <s v="Olga Lydia Ramírez Salazar"/>
    <s v="Propietaria"/>
    <s v="Librería"/>
    <n v="1"/>
    <m/>
    <n v="0"/>
    <n v="0"/>
    <n v="2005"/>
    <n v="2005"/>
    <s v="General "/>
    <n v="3"/>
    <m/>
    <m/>
    <s v="No"/>
    <n v="0"/>
    <s v="No"/>
    <n v="2"/>
    <s v="No"/>
    <n v="2"/>
    <s v="Nadie"/>
    <n v="34"/>
    <n v="16"/>
    <n v="20"/>
    <n v="70"/>
    <n v="3"/>
    <n v="90"/>
    <n v="0"/>
    <n v="10"/>
    <n v="0"/>
    <n v="100"/>
    <s v="Papelería y juguetes didácticos"/>
    <s v="No"/>
    <n v="2"/>
    <s v="No"/>
    <n v="2"/>
    <s v="No"/>
    <n v="2"/>
    <s v="No"/>
    <n v="2"/>
    <s v="No"/>
    <n v="2"/>
    <s v="No"/>
    <n v="2"/>
    <s v="Proyecto o empresa unipersonal"/>
    <s v="Proyecto o empresa unipersonal"/>
    <s v="sí"/>
  </r>
  <r>
    <m/>
    <s v="Terminada"/>
    <s v="Terminada. Según, Elena Domínguez, todos los datos siguen siendo los mismos. Lamé a esta sucursal y la persona que tomó la llamada me dijo que me comunicará a las oficinas generales. Marcar el siguiente número de teléfono: 716 3957."/>
    <x v="1213"/>
    <n v="445"/>
    <n v="445"/>
    <s v="Librería y Papelería del Maestro"/>
    <s v="Carolina Alcalá Jiménez"/>
    <s v="Sucursal"/>
    <n v="2"/>
    <x v="1211"/>
    <s v="Centro"/>
    <s v="35000"/>
    <s v="Durango"/>
    <n v="10"/>
    <s v="Gómez Palacio"/>
    <s v="01 871 715 9355"/>
    <s v="-"/>
    <s v="N.d."/>
    <s v="alex.bosque@hotmail.com"/>
    <s v="N.d."/>
    <s v="Elena Domínguez"/>
    <s v="Responsable de Librería"/>
    <s v="Ricardo del Bosque Alcalá"/>
    <s v="Supervisor y ventas"/>
    <s v="Librería-papelería"/>
    <n v="3"/>
    <m/>
    <n v="0"/>
    <n v="0"/>
    <n v="2003"/>
    <n v="2003"/>
    <s v="Especializada"/>
    <n v="3"/>
    <s v="Texto"/>
    <s v="Texto"/>
    <s v="No"/>
    <n v="0"/>
    <s v="No"/>
    <n v="2"/>
    <s v="No"/>
    <n v="2"/>
    <s v="Nadie"/>
    <n v="200"/>
    <n v="100"/>
    <n v="100"/>
    <n v="400"/>
    <n v="14"/>
    <n v="20"/>
    <n v="50"/>
    <n v="30"/>
    <n v="0"/>
    <n v="100"/>
    <m/>
    <s v="Sí"/>
    <n v="1"/>
    <s v="Sí"/>
    <n v="1"/>
    <s v="Sí"/>
    <n v="1"/>
    <s v="Sí"/>
    <n v="1"/>
    <s v="No"/>
    <n v="2"/>
    <s v="No"/>
    <n v="2"/>
    <s v="N.d."/>
    <s v="N.d."/>
    <m/>
  </r>
  <r>
    <m/>
    <s v="Terminada"/>
    <s v="Terminada. La señorita Elena Domínguez me dijo que los datos siguen siendo los mismos. La persona que atendió la llamada me dijo que no están autorizados para dar información. Oficinas generales. El 6 de marzo, a las 13:32 hrs., llamé pero: Su llamada será transferida al buzón."/>
    <x v="1214"/>
    <n v="445"/>
    <n v="445"/>
    <s v="Librería y Papelería del Maestro"/>
    <s v="Carolina Alcalá Jiménez"/>
    <s v="Sucursal"/>
    <n v="2"/>
    <x v="1212"/>
    <s v="Centro"/>
    <s v="25000"/>
    <s v="Coahuila"/>
    <n v="7"/>
    <s v="Saltillo"/>
    <s v="01 844 410 3333"/>
    <s v="-"/>
    <s v="N.d."/>
    <s v="alex.bosque@hotmail.com"/>
    <s v="N.d."/>
    <s v="Elena Domínguez"/>
    <s v="Responsable de Librería"/>
    <s v="Ricardo del Bosque Alcalá"/>
    <s v="Supervisor y ventas"/>
    <s v="Librería-papelería"/>
    <n v="3"/>
    <m/>
    <n v="0"/>
    <n v="0"/>
    <n v="1998"/>
    <n v="1998"/>
    <s v="Especializada"/>
    <n v="3"/>
    <s v="Texto"/>
    <s v="Texto"/>
    <s v="No"/>
    <n v="0"/>
    <s v="No"/>
    <n v="2"/>
    <s v="No"/>
    <n v="2"/>
    <s v="Nadie"/>
    <n v="14"/>
    <n v="0"/>
    <n v="1"/>
    <n v="15"/>
    <n v="2"/>
    <n v="20"/>
    <n v="50"/>
    <n v="30"/>
    <n v="0"/>
    <n v="100"/>
    <m/>
    <s v="No"/>
    <n v="2"/>
    <s v="No"/>
    <n v="2"/>
    <s v="No"/>
    <n v="2"/>
    <s v="No"/>
    <n v="2"/>
    <s v="No"/>
    <n v="2"/>
    <s v="No"/>
    <n v="2"/>
    <s v="N.d."/>
    <s v="N.d."/>
    <m/>
  </r>
  <r>
    <m/>
    <s v="Terminada"/>
    <s v="Terminada. Ada Gazca, me comentó que son 7 librerías: La casa matriz y 6 sucursales. Reenviado el 26 de octubre a las 14:20 hrs. Por e-mail, confirmación de recibido el miércoles 17 de agosto, a las 9:01 a.m. "/>
    <x v="1215"/>
    <n v="452"/>
    <n v="452"/>
    <s v="Librería Burrel"/>
    <s v="Librería Burrel S. A."/>
    <s v="Matriz"/>
    <n v="1"/>
    <x v="1213"/>
    <s v="Centro"/>
    <s v="97000"/>
    <s v="Yucatán"/>
    <n v="31"/>
    <s v="Mérida"/>
    <s v="01 999 928 0489"/>
    <s v="01 999 928 5406"/>
    <s v="01 999 923 6799"/>
    <s v="libreriaburrel@prodigy.net.mx / jorgeluis@libreriaburrel.com.mx"/>
    <s v="www.burrel.com.mx"/>
    <s v="Ada Gazca Sánchez"/>
    <s v="Demostrador"/>
    <s v="Luis Jorge Bros Mesquita"/>
    <s v="Apoderado Legal"/>
    <s v="Librería-papelería"/>
    <n v="3"/>
    <m/>
    <n v="0"/>
    <n v="1"/>
    <n v="1937"/>
    <n v="1937"/>
    <s v="Especializada"/>
    <n v="3"/>
    <s v="Texto"/>
    <s v="Texto"/>
    <s v="No"/>
    <n v="0"/>
    <s v="No"/>
    <n v="2"/>
    <s v="No"/>
    <n v="2"/>
    <s v="Nadie"/>
    <n v="32"/>
    <n v="0"/>
    <n v="16"/>
    <n v="48"/>
    <n v="16"/>
    <n v="12"/>
    <n v="37.5"/>
    <n v="50"/>
    <n v="12"/>
    <n v="99.5"/>
    <s v="Papelería"/>
    <s v="Sí"/>
    <n v="1"/>
    <s v="Sí"/>
    <n v="1"/>
    <s v="Sí"/>
    <n v="1"/>
    <s v="No"/>
    <n v="2"/>
    <s v="No"/>
    <n v="1"/>
    <s v="No"/>
    <n v="2"/>
    <n v="13672566"/>
    <s v="Pequeña"/>
    <s v="sí"/>
  </r>
  <r>
    <m/>
    <s v="Terminada"/>
    <s v="Terminada. Alrededor de las 14:00 hrs., del 10 de abril, intentar hablar con Bety, para ver si ahora si tiene tiempo de ayudarme… De 11:00 a 15:00 hrs. "/>
    <x v="1216"/>
    <n v="452"/>
    <n v="452"/>
    <s v="Librería Burrel"/>
    <s v="Librería Burrel S. A."/>
    <s v="Sucursal"/>
    <n v="2"/>
    <x v="1214"/>
    <s v="Cortés Sarmiento"/>
    <s v="97167"/>
    <s v="Yucatán"/>
    <n v="31"/>
    <s v="Mérida"/>
    <s v="01 999 983 0205"/>
    <s v="-"/>
    <s v="N.d."/>
    <s v="libreriaburrel@prodigy.net.mx / jorgeluis@libreriaburrel.com.mx"/>
    <s v="www.burrel.com.mx"/>
    <s v="Gabriela Hoil"/>
    <s v="Vendedora de mostrador"/>
    <s v="Luis Jorge Bros Mesquita"/>
    <s v="Apoderado Legal"/>
    <s v="Librería-papelería"/>
    <n v="3"/>
    <m/>
    <n v="0"/>
    <n v="1"/>
    <n v="1997"/>
    <n v="1997"/>
    <s v="Especializada"/>
    <n v="3"/>
    <s v="Texto"/>
    <s v="Texto"/>
    <s v="Plaza Oriente"/>
    <n v="2"/>
    <s v="No"/>
    <n v="2"/>
    <s v="No"/>
    <n v="2"/>
    <s v="Nadie"/>
    <n v="34"/>
    <n v="0"/>
    <n v="2"/>
    <n v="36"/>
    <n v="5"/>
    <n v="12"/>
    <n v="37.5"/>
    <n v="50"/>
    <n v="12"/>
    <n v="99.5"/>
    <s v="Papelería"/>
    <s v="Sí"/>
    <n v="1"/>
    <s v="Sí"/>
    <n v="1"/>
    <s v="Sí"/>
    <n v="1"/>
    <s v="No"/>
    <n v="2"/>
    <s v="No"/>
    <n v="2"/>
    <s v="No"/>
    <n v="2"/>
    <n v="2427757"/>
    <s v="Micro"/>
    <s v="sí"/>
  </r>
  <r>
    <m/>
    <s v="Terminada"/>
    <s v="Incompleta. El 22 de mayo, a las 4:55 p.m., hablé con Marcia y de nuevo me ayudó, pero a partir de la pregunta, cuántas personas laboran en la librería, ya no quiso seguir ayudándome, que de nuevo me comunicará para contactar a la señora Canchola. El 9 de mayo, a las 13:30 hrs., me comuniqué y me dijeron que marcará después de las 4 de la tarde. 16 de abril, después de las 4 de la tarde, volver a llamarle a Marcia. El 1 de diciembre, de nuevo comunicarme con Marcia. Nos quedamos en el tipo de librería. Reenviado el 31 de octubre a las 12:01 hrs. Reenviado el 18 de agosto a las 1.33 p.m. Sra. Gloria Canchola… "/>
    <x v="1217"/>
    <n v="483"/>
    <n v="483"/>
    <s v="Papelería y Librería Canchola"/>
    <s v="Gloria Canchola Navarro"/>
    <s v="Matriz"/>
    <n v="1"/>
    <x v="1215"/>
    <s v="Centro"/>
    <s v="36500"/>
    <s v="Guanajuato"/>
    <n v="11"/>
    <s v="Irapuato"/>
    <s v="01 462 626 4132"/>
    <s v="01 462 627 5101"/>
    <s v="01 462 627 5101"/>
    <s v="cancholalibreriaypapeleria@hotmail.com"/>
    <s v="N.d."/>
    <s v="Gloria Canchola Navarro / Marcia"/>
    <s v="Propietaria"/>
    <s v="Gloria Canchola Navarro"/>
    <s v="Propietaria"/>
    <s v="Librería"/>
    <n v="1"/>
    <m/>
    <n v="0"/>
    <n v="0"/>
    <n v="1996"/>
    <n v="1996"/>
    <s v="General"/>
    <n v="1"/>
    <m/>
    <m/>
    <s v="No"/>
    <n v="0"/>
    <s v="No"/>
    <n v="2"/>
    <s v="No"/>
    <n v="2"/>
    <s v="Nadie"/>
    <n v="20"/>
    <n v="80"/>
    <n v="60"/>
    <n v="160"/>
    <n v="3"/>
    <n v="45"/>
    <n v="40"/>
    <n v="15"/>
    <n v="0"/>
    <n v="100"/>
    <s v="no"/>
    <s v="No"/>
    <n v="2"/>
    <s v="Sí"/>
    <n v="1"/>
    <s v="No"/>
    <n v="2"/>
    <s v="No"/>
    <n v="2"/>
    <s v="No"/>
    <n v="2"/>
    <s v="No"/>
    <n v="2"/>
    <n v="165000"/>
    <s v="Proyecto o empresa unipersonal"/>
    <m/>
  </r>
  <r>
    <m/>
    <s v="Terminada"/>
    <s v="Terminada. Confirmación de recibido este mismo día... Dos veces reenviado 1 de noviembre y el 8 de septiembre a las 12:38 p.m., hoy, hablé con Angélica Ugalde, Asistente del Gerente General. El 23 de agosto, a las 5:47 p.m., pero no contestaron. Enviado el 16 de agosto, a las 14:21 hrs. "/>
    <x v="1218"/>
    <n v="508"/>
    <n v="508"/>
    <s v="English Text Books"/>
    <s v="English Text Books S. A. de C. V."/>
    <s v="Matriz"/>
    <n v="1"/>
    <x v="1216"/>
    <s v="San Rafael"/>
    <s v="06470"/>
    <s v="Distrito Federal"/>
    <n v="9"/>
    <s v="Cuauhtémoc"/>
    <s v="5546 1051 / 5535 1826"/>
    <s v="5535 1826"/>
    <s v="5546 1051"/>
    <s v="contabilidad@englishbooks.com.mx"/>
    <s v="www.englishbooks.com.mx"/>
    <s v="Patricio Martínez"/>
    <s v="Encargado de la Librería"/>
    <s v="Ricardo Arellano"/>
    <s v="Gerente administrativo"/>
    <s v="Librería"/>
    <n v="1"/>
    <m/>
    <n v="0"/>
    <n v="0"/>
    <n v="2003"/>
    <n v="2003"/>
    <s v="Especializada"/>
    <n v="3"/>
    <s v="Textos en inglés y francés"/>
    <s v="Textos En Inglés y Francés"/>
    <s v="No"/>
    <n v="0"/>
    <s v="Sí"/>
    <n v="1"/>
    <s v="No"/>
    <n v="2"/>
    <s v="Oxford, University Press y Richmond Publishing"/>
    <n v="200"/>
    <n v="0"/>
    <n v="90"/>
    <n v="290"/>
    <n v="1"/>
    <n v="0"/>
    <n v="95"/>
    <n v="5"/>
    <n v="0"/>
    <n v="100"/>
    <s v="Material didáctico. Venta de libros en los colegios y entrega a domicilio"/>
    <s v="Sí"/>
    <n v="1"/>
    <s v="Sí"/>
    <n v="1"/>
    <s v="No"/>
    <n v="2"/>
    <s v="No"/>
    <n v="2"/>
    <s v="Sí"/>
    <n v="1"/>
    <s v="No"/>
    <n v="2"/>
    <n v="20000000"/>
    <s v="Pequeña"/>
    <s v="sí"/>
  </r>
  <r>
    <m/>
    <s v="Terminada"/>
    <s v="Terminada"/>
    <x v="1219"/>
    <n v="508"/>
    <n v="508"/>
    <s v="English Text Books"/>
    <s v="English Text Books S. A. de C. V."/>
    <s v="Sucursal"/>
    <n v="2"/>
    <x v="1217"/>
    <s v="Centro"/>
    <n v="91700"/>
    <s v="Veracruz"/>
    <n v="30"/>
    <s v="Veracruz"/>
    <s v="01 229 932 0097"/>
    <s v="-"/>
    <s v="01 229 931 0866"/>
    <s v="ale_palacios_g@hotmail.com"/>
    <s v="www.englishbooks.com.mx"/>
    <s v="Mariana Rojas Delfín"/>
    <s v="Empleada de Mostrador"/>
    <s v="Ricardo Arellano"/>
    <s v="Gerente administrativo"/>
    <s v="Librería"/>
    <n v="1"/>
    <m/>
    <n v="0"/>
    <n v="0"/>
    <n v="2003"/>
    <n v="2003"/>
    <s v="Especializada"/>
    <n v="3"/>
    <s v="Textos en inglés y en español"/>
    <s v="Textos En Inglés y en Español"/>
    <s v="No"/>
    <n v="0"/>
    <s v="Sí"/>
    <n v="1"/>
    <s v="No"/>
    <n v="2"/>
    <s v="Oxford, University Press, Richmond Publishing, Pearson Educación y McMillan"/>
    <n v="150"/>
    <n v="150"/>
    <n v="85"/>
    <n v="385"/>
    <n v="1"/>
    <n v="20"/>
    <n v="60"/>
    <n v="20"/>
    <n v="0"/>
    <n v="100"/>
    <s v="Material didáctico. Venta de libros en los colegios y entrega a domicilio"/>
    <s v="Sí"/>
    <n v="1"/>
    <s v="Sí"/>
    <n v="1"/>
    <s v="No"/>
    <n v="2"/>
    <s v="Sí"/>
    <n v="1"/>
    <s v="No"/>
    <n v="2"/>
    <s v="No"/>
    <n v="2"/>
    <s v="N.d."/>
    <s v="N.d."/>
    <s v="sí"/>
  </r>
  <r>
    <s v="Berenice Unda, se encuentra en esta librería y me ayudó con la actualización de los tres lugares. También me dijo que la bodega la tienen en este lugar y les surte a las otras librerías."/>
    <s v="Terminada"/>
    <s v="Terminada"/>
    <x v="1220"/>
    <n v="508"/>
    <n v="508"/>
    <s v="English Text Books"/>
    <s v="English Text Books S. A. de C. V."/>
    <s v="Sucursal"/>
    <n v="2"/>
    <x v="1218"/>
    <s v="Cuauhtémoc"/>
    <s v="06500"/>
    <s v="Distrito Federal"/>
    <n v="9"/>
    <s v="Cuauhtémoc"/>
    <s v="5591 1622"/>
    <s v="5592 4590"/>
    <s v="5592 4590"/>
    <s v="ventas@englishbooks.com.mx"/>
    <s v="www.englishbooks.com.mx"/>
    <s v="Miriam Cuevas"/>
    <s v="Jefe de Compras"/>
    <s v="Ricardo Arellano"/>
    <s v="Gerente administrativo"/>
    <s v="Librería"/>
    <n v="1"/>
    <m/>
    <n v="0"/>
    <n v="0"/>
    <n v="2003"/>
    <n v="2003"/>
    <s v="Especializada"/>
    <n v="3"/>
    <s v="Textos en inglés y en español"/>
    <s v="Textos En Inglés y en Español"/>
    <s v="No"/>
    <n v="0"/>
    <s v="Sí"/>
    <n v="1"/>
    <s v="No"/>
    <n v="2"/>
    <s v="Oxford, Pearson, Cambridge, University Press y Richmond Publishing"/>
    <n v="100"/>
    <n v="300"/>
    <n v="80"/>
    <n v="480"/>
    <n v="1"/>
    <n v="0"/>
    <n v="100"/>
    <n v="0"/>
    <n v="0"/>
    <n v="100"/>
    <s v="Material didáctico. Venta de libros en los colegios y entrega a domicilio"/>
    <s v="Sí"/>
    <n v="1"/>
    <s v="Sí"/>
    <n v="1"/>
    <s v="No"/>
    <n v="2"/>
    <s v="No"/>
    <n v="2"/>
    <s v="No"/>
    <n v="2"/>
    <s v="No"/>
    <n v="2"/>
    <s v="N.d."/>
    <s v="N.d."/>
    <s v="sí"/>
  </r>
  <r>
    <m/>
    <s v="Terminada"/>
    <s v="Terminada. Pero rebotado, este mismo día. Enviada la información el 12 de abril a las 13:30 hrs., la petición se la hice al señor Héctor Lara. "/>
    <x v="1221"/>
    <n v="518"/>
    <n v="518"/>
    <s v="Librería Esotérica Yug"/>
    <s v="Editora y Distribuidora Yug, S.A. de C.V."/>
    <s v="Sucursal"/>
    <n v="2"/>
    <x v="1219"/>
    <s v="Villa Coyoacán"/>
    <s v="04000"/>
    <s v="Distrito Federal"/>
    <n v="9"/>
    <s v="Coyoacán"/>
    <s v="5658 0400"/>
    <s v="-"/>
    <s v="-"/>
    <s v="librecoyoacan@hotmail.com"/>
    <s v="www.yug.com.mx"/>
    <s v="Héctor Lara / Manuel Martínez"/>
    <s v="Encargado / Área de Ventas"/>
    <s v="Rebeca Múñiz Greenberg"/>
    <s v="Gerente General"/>
    <s v="Editorial"/>
    <n v="2"/>
    <s v="General"/>
    <n v="1"/>
    <n v="0"/>
    <n v="1985"/>
    <n v="1985"/>
    <s v="Especializada"/>
    <n v="3"/>
    <s v="Naturismo, esoterismo"/>
    <s v="Naturismo, Esoterismo"/>
    <s v="No"/>
    <n v="0"/>
    <s v="Sí"/>
    <n v="1"/>
    <s v="No"/>
    <n v="2"/>
    <s v="Edaf, Iztaccíhuatl, Nirvana, Lectorum y Libros Lectores"/>
    <n v="55"/>
    <n v="0"/>
    <n v="3"/>
    <n v="58"/>
    <n v="3"/>
    <n v="95"/>
    <n v="0"/>
    <n v="5"/>
    <n v="0"/>
    <n v="100"/>
    <s v="Pirámides, esferas, atrapasueños (imágenes) , inciensos, nagchampa sándalo puro, copal, romero, música de mantra tibetano, limpiar el karma, El paraiso perdido. Lord Byron.. Ramdan "/>
    <s v="Sí"/>
    <n v="1"/>
    <s v="Sí"/>
    <n v="1"/>
    <s v="Sí"/>
    <n v="1"/>
    <s v="No"/>
    <n v="2"/>
    <s v="Sí"/>
    <n v="1"/>
    <s v="Sí"/>
    <n v="1"/>
    <n v="1000000"/>
    <s v="Proyecto o empresa unipersonal"/>
    <s v="sí"/>
  </r>
  <r>
    <m/>
    <s v="Terminada"/>
    <s v="Terminada. El 17 de abril, de 9 a 11 y después alrededor de las 13:00 hrs., puedo localizar al encargado. Volver a llamar, para contactar al responsable. De 9 a 11 hrs., se puede localizar al encargado...Enviado el 9 de noviembre a las 12:52 hrs. No tiene e-mail"/>
    <x v="1222"/>
    <n v="615"/>
    <n v="615"/>
    <s v="Librería Universitaria (UAGro)"/>
    <s v="Universidad Autónoma de Guerrero "/>
    <s v="Matriz"/>
    <n v="1"/>
    <x v="1220"/>
    <s v="Centro"/>
    <n v="39000"/>
    <s v="Guerrero"/>
    <n v="12"/>
    <s v="Chilpancingo"/>
    <s v="01 747 471 5197"/>
    <s v="-"/>
    <s v="01 747 471 9310"/>
    <s v="libreriauniversitaria@uagro.mx / rector@uagro.mx"/>
    <s v="www.facebook.com/libreria.universidad"/>
    <s v="Vladimir Cantú López / Angélica Catalán / Mario Ocampo"/>
    <s v="Responsable de Librería / Asistente del responsable de la librería"/>
    <s v="Raymundo Gonzales Castro"/>
    <s v="Responsable de Librería"/>
    <s v="Universitaria"/>
    <n v="5"/>
    <m/>
    <n v="0"/>
    <n v="0"/>
    <n v="1973"/>
    <n v="1973"/>
    <s v="Especializada"/>
    <n v="1"/>
    <s v="Ingenierías, Derecho, Matemáticas, Química, Arquitectura y Humanidades y Literatura"/>
    <s v=""/>
    <s v="No"/>
    <n v="0"/>
    <s v="Sí"/>
    <n v="2"/>
    <s v="No"/>
    <n v="2"/>
    <s v="RBA Libros"/>
    <n v="45"/>
    <n v="20"/>
    <n v="5"/>
    <n v="70"/>
    <n v="5"/>
    <n v="30"/>
    <n v="70"/>
    <n v="0"/>
    <n v="0"/>
    <n v="100"/>
    <s v="Lapiceros, agendas y carpetas"/>
    <s v="Sí"/>
    <n v="1"/>
    <s v="Sí"/>
    <n v="1"/>
    <s v="Sí"/>
    <n v="1"/>
    <s v="No"/>
    <n v="2"/>
    <s v="Sí"/>
    <n v="1"/>
    <s v="No"/>
    <n v="2"/>
    <n v="740000"/>
    <s v="Proyecto o empresa unipersonal"/>
    <s v="sí"/>
  </r>
  <r>
    <s v="Enero 25, 2010. El día de hoy, traté de comunicarme con el señor Epifanio, pero no me fue posible localizarlo.  Noviembre 25, 2009. Hoy, por e-mail le solicité al señor Epifanio la facturación y los porcentajes."/>
    <s v="Terminada"/>
    <s v="Terminada. El 9 de abril, a las 3:14 hrs., de nuevo hablé con Mary, y le dará el mensaje a... 27 de febrero a las 12:35 hrs., llamé pero Mary, me dijo que ella no puede ayudarme y le dará el recado a la señora… Reenviado el 31 de octubre a las 12:47 hrs. Reenviado el 6 de septiembre a las 13:29 hrs. Enviado el 17 de agosto, a las 12:15 p.m. "/>
    <x v="1223"/>
    <n v="675"/>
    <n v="675"/>
    <s v="Librería Kapa"/>
    <s v="Epifanio Martínez Díaz"/>
    <s v="Matriz"/>
    <n v="1"/>
    <x v="1221"/>
    <s v="Centro"/>
    <n v="87000"/>
    <s v="Tamaulipas"/>
    <n v="28"/>
    <s v="Victoria"/>
    <s v="01 834 312 4979"/>
    <s v="01 834 312 1440 señor Epifanio"/>
    <s v="01 834 312 4979"/>
    <s v="publivan01@hotmail.com"/>
    <s v="N.d."/>
    <s v="Josefina Acosta Aguilar"/>
    <s v="Esposa"/>
    <s v="Epifanio Martínez Díaz"/>
    <s v="Propietario"/>
    <s v="Librería"/>
    <n v="1"/>
    <m/>
    <n v="0"/>
    <n v="0"/>
    <n v="1971"/>
    <n v="1971"/>
    <s v="General"/>
    <n v="1"/>
    <m/>
    <s v=""/>
    <s v="No"/>
    <n v="0"/>
    <s v="Sí"/>
    <n v="1"/>
    <s v="No"/>
    <n v="2"/>
    <s v="Urano, Random House Mondadori, Océano, Planeta y Alfaguara"/>
    <n v="105"/>
    <n v="80"/>
    <n v="80"/>
    <n v="265"/>
    <n v="4"/>
    <n v="60"/>
    <n v="0"/>
    <n v="40"/>
    <n v="0"/>
    <n v="100"/>
    <s v="Revistas, periódicos y venta de dulces. Entrega de revistas, periódicos y libros en las Dependencias de Gobierno"/>
    <s v="Sí"/>
    <n v="1"/>
    <s v="No"/>
    <n v="2"/>
    <s v="No"/>
    <n v="2"/>
    <s v="No"/>
    <n v="2"/>
    <s v="No"/>
    <n v="2"/>
    <s v="No"/>
    <n v="2"/>
    <n v="3600000"/>
    <s v="N.d."/>
    <s v="sí"/>
  </r>
  <r>
    <s v="O.k. Toda…"/>
    <s v="Terminada"/>
    <s v="Terminada. El 28 de marzo, a las 4:14 p.m., marqué pero los números de teléfonos están fuera de servicio. Reenviado el 8 de noviembre y el 18 de agosto a las 3:52 p.m., Ernesto Galindo, Ventas de mostrador"/>
    <x v="1224"/>
    <n v="719"/>
    <n v="719"/>
    <s v="Librería The New Option Bookshop"/>
    <s v="The New Option Bookshop, S.A. de C.V."/>
    <s v="Matriz"/>
    <n v="1"/>
    <x v="1222"/>
    <s v="Tabacalera"/>
    <s v="'06030"/>
    <s v="Distrito Federal"/>
    <n v="9"/>
    <s v="Cuauhtémoc"/>
    <s v="5510 1413"/>
    <s v="5512 9629"/>
    <s v="5521 1650"/>
    <s v="option_bookshop@yahoo.com.mx"/>
    <s v="N.d."/>
    <s v="Arely Mayén / Ernesto Galindo"/>
    <s v="Contador General / Gerente de Ventas"/>
    <s v="Arely Mayén"/>
    <s v="Contador General"/>
    <s v="Librería"/>
    <n v="1"/>
    <m/>
    <n v="0"/>
    <n v="0"/>
    <n v="1998"/>
    <n v="1998"/>
    <s v="Especializada"/>
    <n v="3"/>
    <s v="Libros de inglés y francés"/>
    <s v="Inglés, Francés"/>
    <s v="No"/>
    <n v="0"/>
    <s v="Sí"/>
    <n v="1"/>
    <s v="No"/>
    <n v="2"/>
    <s v="Pearson Education, Oxford, McGraw-Hill y Cambridge"/>
    <n v="36"/>
    <n v="36"/>
    <n v="12"/>
    <n v="84"/>
    <n v="2"/>
    <n v="25"/>
    <n v="50"/>
    <n v="25"/>
    <n v="0"/>
    <n v="100"/>
    <s v="Material didáctico"/>
    <s v="Sí"/>
    <n v="1"/>
    <s v="Sí"/>
    <n v="1"/>
    <s v="Sí"/>
    <n v="1"/>
    <s v="Sí"/>
    <n v="1"/>
    <s v="No"/>
    <n v="2"/>
    <s v="No"/>
    <n v="2"/>
    <n v="5800000"/>
    <s v="Micro"/>
    <s v="sí"/>
  </r>
  <r>
    <s v="O.k. Toda…"/>
    <s v="Terminada"/>
    <s v="Terminada. El 15 de mayo, alrededor de las 13:30 hrs., pues hoy hablé con el señor Ignacio Olvera y según, no me escuchaba... 9 de mayo, de 10 a 4 de la tarde. En el transcurso de la semana, es decir, del 16 al 19 de abril. El 9 de abril. Pero marcar el primer número de teléfono. El 21 de marzo, a las 5:32 p.m., marqué pero me dio tono de fax."/>
    <x v="1225"/>
    <n v="794"/>
    <n v="794"/>
    <s v="Librerías Don Bosco"/>
    <s v="Librerías Don Bosco, S.A. de C.V."/>
    <s v="Sucursal"/>
    <n v="2"/>
    <x v="1223"/>
    <s v="Centro"/>
    <s v="'06060"/>
    <s v="Distrito Federal"/>
    <n v="9"/>
    <s v="Cuauhtémoc"/>
    <s v="5522 4970"/>
    <m/>
    <s v="N.d."/>
    <s v="N.d."/>
    <s v="N.d."/>
    <s v="Rosa María Pérez / María Elena García"/>
    <s v="Asistente del Director General"/>
    <s v="Gabino Palena"/>
    <s v="Gerente General"/>
    <s v="Librería"/>
    <n v="1"/>
    <m/>
    <n v="0"/>
    <n v="0"/>
    <n v="1995"/>
    <n v="1995"/>
    <s v="Especializada"/>
    <n v="3"/>
    <s v="Religión"/>
    <s v="Religión"/>
    <s v="No"/>
    <n v="0"/>
    <s v="Sí"/>
    <n v="1"/>
    <s v="No"/>
    <n v="2"/>
    <s v="Apostolado Bíblico Católico"/>
    <n v="6"/>
    <n v="8"/>
    <n v="4"/>
    <n v="18"/>
    <n v="1"/>
    <n v="80"/>
    <n v="0"/>
    <n v="20"/>
    <n v="0"/>
    <n v="100"/>
    <s v="Artículos religiosos: estampas y cromos"/>
    <s v="Sí"/>
    <n v="1"/>
    <s v="Sí"/>
    <n v="1"/>
    <s v="No"/>
    <n v="2"/>
    <s v="No"/>
    <n v="2"/>
    <s v="No"/>
    <n v="2"/>
    <s v="No"/>
    <n v="2"/>
    <n v="200000"/>
    <s v="Proyecto o empresa unipersonal"/>
    <s v="no"/>
  </r>
  <r>
    <s v="O.k. Toda...Enviar información del SINLI"/>
    <s v="Terminada"/>
    <s v="Terminada. El 16 de abril a las 14:30 hrs., hablé con el señor Héctor Ruiz y le dará el mensaje a la persona indicada para que me ayude con la actualización... El 22 de marzo, llamé y atendió la llamada, Ana, quien le dará el mensaje a la persona indicada de contestar esta petición. 14 de marzo, por la tarde. El 27 de febrero a las 3:50 p.m., marqué, tomaron la llamada y me dijeron que llamará al día siguiente. Reenviado el 16 de enero a las 4:30 p.m. Enviado el 16 de agosto, a las 3:07 p.m."/>
    <x v="1226"/>
    <n v="806"/>
    <n v="806"/>
    <s v="Librería El Rincón Zapatista"/>
    <s v="El Rincón Zapatista Organización Política"/>
    <s v="Matriz"/>
    <n v="1"/>
    <x v="1224"/>
    <s v="Obrera"/>
    <s v="'06800"/>
    <s v="Distrito Federal"/>
    <n v="9"/>
    <s v="Cuauhtémoc"/>
    <s v="5761 4236"/>
    <s v="-"/>
    <s v="5761 4236"/>
    <s v="elrinconzapatista@yahoo.com.mx"/>
    <s v="N.d."/>
    <s v="Edgar Aguilar / Néstor Chavarría"/>
    <s v="Colaborador / Empleado"/>
    <s v="Carolina Espinosa Luna"/>
    <s v="Responsable"/>
    <s v="Librería"/>
    <n v="1"/>
    <m/>
    <n v="0"/>
    <n v="0"/>
    <n v="2003"/>
    <n v="2003"/>
    <s v="General"/>
    <n v="1"/>
    <m/>
    <s v=""/>
    <s v="No"/>
    <n v="0"/>
    <s v="Sí"/>
    <n v="1"/>
    <s v="No"/>
    <n v="2"/>
    <s v="Ediciones y Gráficos Eon, Cenzontle Grupo Editorial"/>
    <n v="8"/>
    <n v="4"/>
    <n v="1.5"/>
    <n v="13.5"/>
    <n v="3"/>
    <n v="50"/>
    <n v="0"/>
    <n v="50"/>
    <n v="0"/>
    <n v="100"/>
    <s v="Artesanía y café de grano"/>
    <s v="Sí"/>
    <n v="1"/>
    <s v="Sí"/>
    <n v="1"/>
    <s v="Sí"/>
    <n v="1"/>
    <s v="No"/>
    <n v="2"/>
    <s v="No"/>
    <n v="2"/>
    <s v="No"/>
    <n v="2"/>
    <s v="Menos de 250,000"/>
    <s v="Proyecto o empresa unipersonal"/>
    <s v="no"/>
  </r>
  <r>
    <s v="Nos quedamos en los mt2 de la bodega. "/>
    <s v="Terminada"/>
    <s v="Terminada. Reenviado el 4 de octubre a las 15:00 hrs. Hablé con Gabriela Medina Chacón y me comentó que no ha tenido oportunidad de revisar los e-mail. Lo revisará…"/>
    <x v="1227"/>
    <n v="851"/>
    <s v="a145"/>
    <s v="Librería Británica Books Store"/>
    <s v="Británica Books Store, S. de R.L."/>
    <s v="Matriz"/>
    <n v="1"/>
    <x v="1225"/>
    <s v="Americana"/>
    <n v="44160"/>
    <s v="Jalisco"/>
    <n v="14"/>
    <s v="Guadalajara"/>
    <s v="01 33 3615 5807"/>
    <s v="01 33 3615 5803"/>
    <s v="01 33 3615 0935"/>
    <s v="britanica@prodigy.net.mx"/>
    <s v="www.britanicabookstore.com"/>
    <s v="Gabriela Medina Chacón / María Elena Nungaray"/>
    <s v="Encargada del área C / Ventas"/>
    <s v="Gabriela Medina Chacón / María Elena Nungaray"/>
    <s v="Encargada del área C / Ventas"/>
    <s v="Librería"/>
    <n v="1"/>
    <m/>
    <n v="0"/>
    <n v="0"/>
    <n v="1992"/>
    <n v="1992"/>
    <s v="Especializada"/>
    <n v="3"/>
    <s v="Inglés y francés"/>
    <s v="Inglés y francés"/>
    <s v="No"/>
    <n v="0"/>
    <s v="Sí"/>
    <n v="1"/>
    <s v="No"/>
    <n v="2"/>
    <s v="McMillan y Oxford"/>
    <n v="25"/>
    <n v="9"/>
    <n v="10"/>
    <n v="44"/>
    <n v="3"/>
    <n v="25"/>
    <n v="60"/>
    <n v="15"/>
    <n v="0"/>
    <n v="100"/>
    <s v="Cds y dvds. Entrega de libros a domicilio"/>
    <s v="Sí"/>
    <n v="1"/>
    <s v="Sí"/>
    <n v="1"/>
    <s v="Sí"/>
    <n v="1"/>
    <s v="No"/>
    <n v="2"/>
    <s v="Sí"/>
    <n v="1"/>
    <s v="No"/>
    <n v="2"/>
    <s v="N.d."/>
    <s v="N.d."/>
    <s v="sí"/>
  </r>
  <r>
    <s v="Nos quedamos en la contabilidad. Me dijeron que ya eran muchas preguntas…"/>
    <s v="Terminada"/>
    <s v="Terminada"/>
    <x v="1228"/>
    <n v="902"/>
    <s v="a779"/>
    <s v="Librería Polanco"/>
    <s v="Librería Polanco, S.A."/>
    <s v="Matriz"/>
    <n v="1"/>
    <x v="1226"/>
    <s v="Polanco"/>
    <n v="11560"/>
    <s v="Distrito Federal"/>
    <n v="9"/>
    <s v="Miguel Hidalgo"/>
    <s v="5280 9456"/>
    <s v="5280 5477"/>
    <s v="5280 5477"/>
    <s v="marco_musicaylibros@yahoo.com.mx"/>
    <s v="N.d."/>
    <s v="Marco Antonio Montiel / Maite de Orbe"/>
    <s v="Encargados"/>
    <s v="Marco Antonio Montiel"/>
    <s v="Encargado"/>
    <s v="Librería"/>
    <n v="1"/>
    <m/>
    <n v="0"/>
    <n v="0"/>
    <d v="2003-02-01T00:00:00"/>
    <n v="2003"/>
    <s v="General"/>
    <n v="1"/>
    <m/>
    <s v=""/>
    <s v="No"/>
    <n v="0"/>
    <s v="Sí"/>
    <n v="1"/>
    <s v="Sí"/>
    <n v="1"/>
    <s v="Sexto Piso y Colofón"/>
    <n v="30"/>
    <n v="30"/>
    <n v="2"/>
    <n v="62"/>
    <n v="4"/>
    <n v="83"/>
    <n v="0"/>
    <n v="17"/>
    <n v="0"/>
    <n v="100"/>
    <s v="Papelería y revistas. Envolturas en general para regalos"/>
    <s v="Sí"/>
    <n v="0"/>
    <s v="Sí"/>
    <n v="1"/>
    <s v="Sí"/>
    <n v="1"/>
    <s v="N.d."/>
    <n v="0"/>
    <s v="N.d."/>
    <n v="0"/>
    <s v="N.d."/>
    <n v="0"/>
    <s v="N.d."/>
    <s v="N.d."/>
    <s v="sí"/>
  </r>
  <r>
    <s v="17:00 hrs., diciembre 7, 2009, hoy,  llamar para contactar al Lic. José Antonio, porque faltan datos, como: libros importados, mt2, facturación y porcentajes."/>
    <s v="Terminada"/>
    <s v="Terminada. Después de las cinco de la tarde del 10 de enero, intentar hablar con la señorita Elizabeth Benítez. Reenviado el 31 de octubre a las 3:57 p.m. El 7 de septiembre, a las 13:35 hrs., hice el reenvió… hablé con Teresa Yáñez, Enviado el 17 de agosto, a las 12:32 p.m. "/>
    <x v="1229"/>
    <n v="907"/>
    <s v="a853"/>
    <s v="Librería Textos y Tentaciones Literarias"/>
    <s v="Librería Textos y Tentaciones Literarias, S.A de C.V"/>
    <s v="Matriz"/>
    <n v="1"/>
    <x v="1227"/>
    <s v="Centro Histórico"/>
    <n v="72000"/>
    <s v="Puebla"/>
    <n v="21"/>
    <s v="Puebla"/>
    <s v="01 222 298 2366 ext. 104"/>
    <s v="01 222 298 2367"/>
    <s v="Ext. 102"/>
    <s v="textosytentacionesliterarias@gmail.com / textosytentaciones06@gmail.com"/>
    <s v="N.d."/>
    <s v="Elizabeth Benítez"/>
    <s v="Administración"/>
    <s v="José Antonio Torres Jaimes"/>
    <s v="Gerente general"/>
    <s v="Librería"/>
    <n v="1"/>
    <m/>
    <n v="0"/>
    <n v="0"/>
    <n v="2003"/>
    <n v="2003"/>
    <s v="General"/>
    <n v="1"/>
    <m/>
    <s v=""/>
    <s v="No"/>
    <n v="0"/>
    <s v="Sí"/>
    <n v="2"/>
    <s v="No"/>
    <n v="2"/>
    <s v="Santillana, Alfaomega Grupo Editor, Carvajal Educación"/>
    <n v="150"/>
    <n v="150"/>
    <n v="5"/>
    <n v="305"/>
    <n v="4"/>
    <n v="50"/>
    <n v="50"/>
    <n v="0"/>
    <n v="0"/>
    <n v="100"/>
    <s v="Entrega de libros a domicilio"/>
    <s v="Sí"/>
    <n v="1"/>
    <s v="Sí"/>
    <n v="1"/>
    <s v="Sí"/>
    <n v="1"/>
    <s v="No"/>
    <n v="2"/>
    <s v="No"/>
    <n v="2"/>
    <s v="No"/>
    <n v="2"/>
    <s v="N.d."/>
    <s v="N.d."/>
    <s v="sí"/>
  </r>
  <r>
    <m/>
    <s v="Terminada"/>
    <s v="Terminada. El 23 de mayo, a las 11:39 a.m., marqué pero estaba la línea ocupada. 16 de mayo alrededor de las 3:30 p.m., del 28 de marzo, de nuevo comunicarme con Sandra, porque estaba sumamente ocupada. Nos quedamos en el e-mail."/>
    <x v="1230"/>
    <n v="948"/>
    <s v="948"/>
    <s v="Tabaquería"/>
    <s v="Operadora Aeroboutiques, S.A. de C.V. "/>
    <s v="Sucursal"/>
    <n v="2"/>
    <x v="1228"/>
    <s v="Peñón de los Baños"/>
    <n v="15620"/>
    <s v="Distrito Federal"/>
    <n v="9"/>
    <s v="Venustiano Carranza"/>
    <s v="5133 1120 ext. 5029"/>
    <s v="-"/>
    <s v="N.d."/>
    <s v="a63@mx.areasmail.com"/>
    <s v="N.d."/>
    <s v="Telma Julieta Domínguez Cruz / Sandra Segura"/>
    <s v="Gerente de tienda / Cajera Vendedora"/>
    <s v="Telma Julieta Domínguez Cruz"/>
    <s v="Gerente Corporativo Conveniencia y Dutypaid"/>
    <s v="Cadena de consumos culturales"/>
    <n v="4"/>
    <m/>
    <n v="0"/>
    <n v="1"/>
    <m/>
    <s v="N.d."/>
    <s v="General"/>
    <n v="1"/>
    <m/>
    <s v=""/>
    <s v="Aeropuerto"/>
    <n v="1"/>
    <s v="Sí"/>
    <n v="1"/>
    <s v="No"/>
    <n v="2"/>
    <s v="Dimsa, Monclem Ediciones, Océano, Urano, Santillana y Random House"/>
    <n v="4"/>
    <n v="0"/>
    <n v="0.5"/>
    <n v="4.5"/>
    <n v="2"/>
    <n v="30"/>
    <n v="0"/>
    <n v="70"/>
    <n v="0"/>
    <n v="100"/>
    <s v="Revistas y souvenirs"/>
    <s v="Sí"/>
    <n v="1"/>
    <s v="Sí"/>
    <n v="1"/>
    <s v="Sí"/>
    <n v="1"/>
    <s v="No"/>
    <n v="2"/>
    <s v="No"/>
    <n v="2"/>
    <s v="No"/>
    <n v="2"/>
    <s v="N.d."/>
    <s v="N.d."/>
    <s v="sí"/>
  </r>
  <r>
    <m/>
    <s v="Terminada"/>
    <s v="Terminada. El lunes, 26 de marzo, alrededor de las 10 de la mañana. "/>
    <x v="1231"/>
    <n v="948"/>
    <s v="948"/>
    <s v="Tabaquería"/>
    <s v="Operadora Aeroboutiques, S.A. de C.V. "/>
    <s v="Sucursal"/>
    <n v="2"/>
    <x v="1229"/>
    <s v="Villas las Flores"/>
    <n v="48311"/>
    <s v="Jalisco"/>
    <n v="14"/>
    <s v="Puerto Vallarta"/>
    <s v="01 322 209 0068 / 221 1486 ext. 4"/>
    <s v="-"/>
    <s v="N.d."/>
    <s v="c50@mx.areasmail.com"/>
    <s v="N.d."/>
    <s v="Teresa Villarreal Ledesma"/>
    <s v="Gerente de tienda"/>
    <s v="Teresa Villarreal Ledesma"/>
    <s v="Gerente Corporativo Conveniencia y Dutypaid"/>
    <s v="Cadena de consumos culturales"/>
    <n v="4"/>
    <m/>
    <n v="0"/>
    <n v="1"/>
    <m/>
    <s v="N.d."/>
    <s v="General"/>
    <n v="1"/>
    <m/>
    <s v=""/>
    <s v="Aeropuerto"/>
    <n v="1"/>
    <s v="Sí"/>
    <n v="1"/>
    <s v="No"/>
    <n v="2"/>
    <s v="Dimsa, Monclem Ediciones, Océano, Urano, Santillana, Random House"/>
    <n v="3"/>
    <n v="1"/>
    <n v="0.5"/>
    <n v="4.5"/>
    <n v="2"/>
    <n v="15"/>
    <n v="0"/>
    <n v="85"/>
    <n v="0"/>
    <n v="100"/>
    <s v="Dulcería, farmacia y souvenirs"/>
    <s v="Sí"/>
    <n v="1"/>
    <s v="Sí"/>
    <n v="1"/>
    <s v="No"/>
    <n v="2"/>
    <s v="No"/>
    <n v="2"/>
    <s v="No"/>
    <n v="2"/>
    <s v="No"/>
    <n v="2"/>
    <s v="N.d."/>
    <s v="N.d."/>
    <s v="no"/>
  </r>
  <r>
    <m/>
    <s v="Terminada"/>
    <s v="Terminada. Reenviado el 19 de octubre a las 12:33 hrs. Sí, recibieron el e-mail enviado el 16 de agosto, a las 3:07 p.m. C.P. Patricia Vega. Como Director Editorial está el nombre de José de Jesús Legaria Guzmán y en esta librería no conocen a este señor. "/>
    <x v="1232"/>
    <n v="951"/>
    <m/>
    <s v="Librería El Búho de Ecatepec"/>
    <s v="Enrique Pérez Salinas"/>
    <s v="Matriz"/>
    <n v="1"/>
    <x v="1230"/>
    <s v="Jardines de Morelos"/>
    <n v="55070"/>
    <s v="México"/>
    <n v="15"/>
    <s v="Ecatepec"/>
    <s v="5148 9012 "/>
    <s v="5854 3824"/>
    <s v="5854 3824"/>
    <s v="libreriabuhito@hotmail.com / enriqueps54@yahoo.com.mx"/>
    <s v="www.libreriaelbuho.com.mx"/>
    <s v="Lucero García"/>
    <s v="Auxiliar"/>
    <s v="Enrique Pérez Salinas"/>
    <s v="Propietario"/>
    <s v="Librerí"/>
    <n v="1"/>
    <m/>
    <n v="0"/>
    <n v="0"/>
    <d v="1994-01-01T00:00:00"/>
    <n v="1994"/>
    <s v="General"/>
    <n v="1"/>
    <m/>
    <s v=""/>
    <s v="No"/>
    <n v="0"/>
    <s v="No"/>
    <n v="2"/>
    <s v="No"/>
    <n v="2"/>
    <s v="Nadie"/>
    <n v="300"/>
    <n v="400"/>
    <n v="100"/>
    <n v="800"/>
    <n v="2"/>
    <n v="100"/>
    <n v="0"/>
    <n v="0"/>
    <n v="0"/>
    <n v="0"/>
    <s v="no"/>
    <s v="Sí"/>
    <n v="1"/>
    <s v="Sí"/>
    <n v="1"/>
    <s v="Sí"/>
    <n v="1"/>
    <s v="No"/>
    <n v="2"/>
    <s v="Sí"/>
    <n v="1"/>
    <s v="No"/>
    <n v="2"/>
    <s v="N.d."/>
    <s v="Proyecto o empresa unipersonal"/>
    <s v="sí"/>
  </r>
  <r>
    <m/>
    <s v="Terminada"/>
    <s v="Terminada. El 16 de mayo a las 11:55 hrs., marqué pero no me contestaron. "/>
    <x v="1144"/>
    <n v="965"/>
    <m/>
    <s v="Librería Anáhuac"/>
    <s v="Ignacio de Jesús García Monroy"/>
    <s v="Matriz"/>
    <n v="1"/>
    <x v="1231"/>
    <s v="Pueblo de Cuajimalpa"/>
    <s v="05010"/>
    <s v="Distrito Federal"/>
    <n v="9"/>
    <s v="Cuajimalpa de Morelos"/>
    <s v="6236 6475"/>
    <s v="044 55 9144 4631"/>
    <m/>
    <s v="N.d."/>
    <s v="N.d."/>
    <s v="Ignacio de Jesús García Monroy"/>
    <s v="Propietario"/>
    <s v="Ignacio de Jesús García Monroy"/>
    <s v="Propietario"/>
    <s v="Librería"/>
    <n v="1"/>
    <m/>
    <n v="0"/>
    <n v="0"/>
    <s v="Julio de 1990"/>
    <n v="1990"/>
    <s v="General "/>
    <n v="1"/>
    <m/>
    <m/>
    <s v="No"/>
    <n v="0"/>
    <s v="Sí"/>
    <n v="1"/>
    <s v="No"/>
    <n v="2"/>
    <s v="El Sótano y Porrúa"/>
    <n v="3"/>
    <n v="0"/>
    <n v="1.5"/>
    <n v="4.5"/>
    <n v="3"/>
    <n v="30"/>
    <n v="70"/>
    <n v="0"/>
    <n v="0"/>
    <n v="100"/>
    <s v="No"/>
    <s v="No"/>
    <n v="2"/>
    <s v="No"/>
    <n v="2"/>
    <s v="Sí"/>
    <n v="1"/>
    <s v="No"/>
    <n v="2"/>
    <s v="No"/>
    <n v="2"/>
    <s v="No"/>
    <n v="2"/>
    <s v="N.d."/>
    <s v="N.d."/>
    <s v="no"/>
  </r>
  <r>
    <s v="En varias ocasiones llamé a estos números telefónicos 5658 5485 y 5658 5317, pero no me contestaron."/>
    <s v="Terminada"/>
    <s v="O.k. Internet"/>
    <x v="1233"/>
    <n v="67"/>
    <n v="67"/>
    <s v="Librerías Gandhi. Coyoacán "/>
    <s v="Librerías Gandhi, S.A. de C.V."/>
    <s v="Sucursal"/>
    <n v="2"/>
    <x v="1232"/>
    <s v="Del Carmen Coyoacán"/>
    <s v="04000"/>
    <s v="Distrito Federal"/>
    <n v="9"/>
    <s v="Coyoacán"/>
    <s v="2625 0606"/>
    <s v="-"/>
    <s v="N.d."/>
    <s v="sugerencias@gandhi.com.mx"/>
    <s v="www.gandhi.com.mx"/>
    <s v="Emilio Achar"/>
    <s v="Director general"/>
    <s v="Emilio Achar"/>
    <s v="Director general"/>
    <s v="Librería"/>
    <n v="1"/>
    <m/>
    <n v="0"/>
    <n v="1"/>
    <d v="2000-02-01T00:00:00"/>
    <n v="2000"/>
    <s v="General "/>
    <n v="1"/>
    <s v=""/>
    <s v=""/>
    <s v="No"/>
    <n v="0"/>
    <s v="Sí"/>
    <n v="1"/>
    <s v="Sí"/>
    <n v="1"/>
    <s v="Santillana, Océano y Trillas"/>
    <n v="175.6"/>
    <n v="39"/>
    <n v="4.97"/>
    <n v="219.57"/>
    <n v="12"/>
    <n v="50"/>
    <n v="10"/>
    <n v="40"/>
    <n v="0"/>
    <n v="100"/>
    <s v="Ticketmaster"/>
    <s v="Sí"/>
    <n v="1"/>
    <s v="Sí"/>
    <n v="1"/>
    <s v="Sí"/>
    <n v="1"/>
    <s v="Sí"/>
    <n v="1"/>
    <s v="Sí"/>
    <n v="1"/>
    <s v="No"/>
    <n v="2"/>
    <s v="N.d."/>
    <s v="N.d."/>
    <m/>
  </r>
  <r>
    <m/>
    <s v="Terminada"/>
    <s v="O.k. internet"/>
    <x v="1144"/>
    <n v="67"/>
    <n v="67"/>
    <s v="Librerías Gandhi. Polanco"/>
    <s v="Librerías Gandhi, S.A. de C.V."/>
    <s v="Sucursal"/>
    <n v="2"/>
    <x v="1233"/>
    <s v="Polanco"/>
    <n v="11560"/>
    <s v="Distrito Federal"/>
    <n v="9"/>
    <s v="Miguel Hidalgo"/>
    <s v="2625 0606"/>
    <m/>
    <m/>
    <s v="sugerencias@gandhi.com.mx"/>
    <s v="www.gandhi.com.mx"/>
    <s v="Emilio Achar"/>
    <s v="Director general"/>
    <s v="Emilio Achar"/>
    <s v="Director general"/>
    <s v="Librería"/>
    <n v="1"/>
    <m/>
    <n v="0"/>
    <n v="1"/>
    <m/>
    <m/>
    <s v="General"/>
    <n v="1"/>
    <m/>
    <m/>
    <m/>
    <m/>
    <s v="Sí"/>
    <n v="1"/>
    <s v="Sí"/>
    <n v="1"/>
    <s v="Santillana, Océano y Trillas"/>
    <n v="441"/>
    <n v="72.599999999999994"/>
    <n v="12.4"/>
    <n v="526"/>
    <n v="33"/>
    <n v="50"/>
    <n v="10"/>
    <n v="40"/>
    <n v="0"/>
    <m/>
    <s v="Estacionamiento / valet parking y ticketmaster"/>
    <m/>
    <m/>
    <m/>
    <m/>
    <m/>
    <m/>
    <m/>
    <m/>
    <m/>
    <m/>
    <m/>
    <m/>
    <m/>
    <m/>
    <m/>
  </r>
  <r>
    <s v="03 33 3615 6859 y 3616 7382; en el primer número, no contestan y el segundo, esta ilocalizable"/>
    <s v="Terminada"/>
    <s v="O.k. Internet"/>
    <x v="1234"/>
    <n v="67"/>
    <n v="67"/>
    <s v="Librerías Gandhi. Guadalajara"/>
    <s v="Librerías Gandhi, S.A. de C.V."/>
    <s v="Sucursal"/>
    <n v="2"/>
    <x v="1234"/>
    <s v="Lafayette, Sector Juárez"/>
    <n v="44140"/>
    <s v="Jalisco"/>
    <n v="14"/>
    <s v="Guadalajara"/>
    <s v="2625 0606"/>
    <s v="-"/>
    <s v="N.d."/>
    <s v="sugerencias@gandhi.com.mx"/>
    <s v="www.gandhi.com.mx"/>
    <s v="Emilio Achar"/>
    <s v="Director general"/>
    <s v="Emilio Achar"/>
    <s v="Director general"/>
    <s v="Librería"/>
    <n v="1"/>
    <m/>
    <n v="0"/>
    <n v="1"/>
    <d v="2007-02-01T00:00:00"/>
    <n v="2007"/>
    <s v="General "/>
    <n v="1"/>
    <s v=""/>
    <s v=""/>
    <s v="No"/>
    <n v="0"/>
    <s v="Sí"/>
    <n v="1"/>
    <s v="Sí"/>
    <n v="1"/>
    <s v="Santillana, Océano y Trillas"/>
    <n v="570"/>
    <n v="120"/>
    <n v="27.44"/>
    <n v="717.44"/>
    <n v="46"/>
    <n v="50"/>
    <n v="10"/>
    <n v="40"/>
    <n v="0"/>
    <n v="100"/>
    <s v="Cafetería, foro para eventos, estacionamiento / valet parking y ticketmaster"/>
    <s v="Sí"/>
    <n v="1"/>
    <s v="Sí"/>
    <n v="1"/>
    <s v="Sí"/>
    <n v="1"/>
    <s v="Sí"/>
    <n v="1"/>
    <s v="Sí"/>
    <n v="1"/>
    <s v="Sí"/>
    <n v="1"/>
    <s v="N.d."/>
    <s v="N.d."/>
    <m/>
  </r>
  <r>
    <m/>
    <s v="Terminada"/>
    <s v="O.k. Internet"/>
    <x v="1144"/>
    <n v="67"/>
    <n v="67"/>
    <s v="Librerías Gandhi. Aeropuerto Guadalajara"/>
    <s v="Librerías Gandhi, S.A. de C.V."/>
    <s v="Sucursal"/>
    <n v="2"/>
    <x v="1235"/>
    <m/>
    <m/>
    <s v="Jalisco"/>
    <m/>
    <s v="Tlajomulco de Zúñiga, Guadalajara"/>
    <m/>
    <m/>
    <m/>
    <s v="sugerencias@gandhi.com.mx"/>
    <s v="www.gandhi.com.mx"/>
    <s v="Emilio Achar"/>
    <s v="Director general"/>
    <s v="Emilio Achar"/>
    <s v="Director general"/>
    <s v="Librería"/>
    <m/>
    <m/>
    <m/>
    <m/>
    <m/>
    <m/>
    <m/>
    <m/>
    <m/>
    <m/>
    <s v="Aeropuerto Guadalajara"/>
    <m/>
    <m/>
    <m/>
    <m/>
    <m/>
    <s v="Santillana, Océano y Trillas"/>
    <n v="46.5"/>
    <n v="0"/>
    <n v="0"/>
    <n v="46.5"/>
    <n v="3"/>
    <n v="50"/>
    <n v="10"/>
    <n v="40"/>
    <n v="0"/>
    <m/>
    <s v="Ticketmaster"/>
    <m/>
    <m/>
    <m/>
    <m/>
    <m/>
    <m/>
    <m/>
    <m/>
    <m/>
    <m/>
    <m/>
    <m/>
    <m/>
    <m/>
    <m/>
  </r>
  <r>
    <s v="Ilocalizables: 01 81 8220 5502 / 8220 5505. "/>
    <s v="Terminada"/>
    <s v="O.k. Internet"/>
    <x v="1235"/>
    <n v="67"/>
    <n v="67"/>
    <s v="Librerías Gandhi. Monterrey"/>
    <s v="Librerías Gandhi, S.A. de C.V."/>
    <s v="Sucursal"/>
    <n v="2"/>
    <x v="1236"/>
    <s v="Centro"/>
    <n v="64000"/>
    <s v="Nuevo León"/>
    <n v="19"/>
    <s v="Monterrey"/>
    <s v="2625 0606"/>
    <s v="-"/>
    <s v="N.d."/>
    <s v="sugerencias@gandhi.com.mx"/>
    <s v="www.gandhi.com.mx"/>
    <s v="Emilio Achar"/>
    <s v="Director general"/>
    <s v="Emilio Achar"/>
    <s v="Director general"/>
    <s v="Librería"/>
    <n v="1"/>
    <m/>
    <n v="0"/>
    <n v="1"/>
    <s v="N.d."/>
    <s v="N.d."/>
    <s v="General "/>
    <n v="1"/>
    <s v=""/>
    <s v=""/>
    <s v="No"/>
    <n v="0"/>
    <s v="Sí"/>
    <n v="1"/>
    <s v="Sí"/>
    <n v="1"/>
    <s v="Santillana, Océano y Trillas"/>
    <n v="661.03"/>
    <n v="101"/>
    <n v="11.2"/>
    <n v="773.23"/>
    <n v="39"/>
    <n v="50"/>
    <n v="10"/>
    <n v="40"/>
    <n v="0"/>
    <n v="100"/>
    <s v="Cafetería, foro para eventos, estacionamiento / valet parking y ticketmaster"/>
    <s v="Sí"/>
    <n v="1"/>
    <s v="Sí"/>
    <n v="1"/>
    <s v="Sí"/>
    <n v="1"/>
    <s v="Sí"/>
    <n v="1"/>
    <s v="Sí"/>
    <n v="1"/>
    <s v="Sí"/>
    <n v="1"/>
    <s v="N.d."/>
    <s v="N.d."/>
    <m/>
  </r>
  <r>
    <m/>
    <s v="Terminada"/>
    <s v="O.k. Internet"/>
    <x v="1236"/>
    <n v="67"/>
    <n v="67"/>
    <s v="Librerías Gandhi. León"/>
    <s v="Librerías Gandhi, S.A. de C.V."/>
    <s v="Sucursal"/>
    <n v="2"/>
    <x v="1237"/>
    <s v="Jardines del Moral"/>
    <s v="37160"/>
    <s v="Guanajuato"/>
    <n v="11"/>
    <s v="León"/>
    <s v="01 800 088 7096"/>
    <s v="-"/>
    <s v="N.d."/>
    <s v="sugerencias@gandhi.com.mx"/>
    <s v="www.gandhi.com.mx"/>
    <s v="Emilio Achar"/>
    <s v="Director general"/>
    <s v="Emilio Achar"/>
    <s v="Director general"/>
    <s v="Librería"/>
    <n v="1"/>
    <m/>
    <n v="0"/>
    <n v="1"/>
    <n v="2006"/>
    <n v="2006"/>
    <s v="General"/>
    <n v="1"/>
    <m/>
    <s v=""/>
    <s v="No"/>
    <n v="0"/>
    <s v="Sí"/>
    <n v="1"/>
    <s v="Sí"/>
    <n v="1"/>
    <s v="Santillana, Océano y Trillas"/>
    <n v="283"/>
    <n v="76"/>
    <n v="19"/>
    <n v="378"/>
    <n v="37"/>
    <n v="50"/>
    <n v="10"/>
    <n v="40"/>
    <n v="0"/>
    <n v="100"/>
    <s v="Cafetería, estacionamiento / valet parking, foro para eventos y ticketmaster"/>
    <s v="Sí"/>
    <n v="1"/>
    <s v="Sí"/>
    <n v="1"/>
    <s v="Sí"/>
    <n v="1"/>
    <s v="Sí"/>
    <n v="1"/>
    <s v="Sí"/>
    <n v="1"/>
    <s v="Sí"/>
    <n v="1"/>
    <s v="N.d."/>
    <s v="N.d."/>
    <m/>
  </r>
  <r>
    <m/>
    <s v="Terminada"/>
    <s v="O.k. Internet"/>
    <x v="1237"/>
    <n v="67"/>
    <n v="67"/>
    <s v="Librerías Gandhi. Madero "/>
    <s v="Librerías Gandhi, S.A. de C.V."/>
    <s v="Sucursal"/>
    <n v="2"/>
    <x v="1238"/>
    <s v="Centro"/>
    <s v="08000"/>
    <s v="Distrito Federal"/>
    <n v="9"/>
    <s v="Cuauhtémoc"/>
    <s v="2625 0606"/>
    <s v="-"/>
    <s v="N.d."/>
    <s v="sugerencias@gandhi.com.mx"/>
    <s v="www.gandhi.com.mx"/>
    <s v="Emilio Achar"/>
    <s v="Director general"/>
    <s v="Emilio Achar"/>
    <s v="Director general"/>
    <s v="Librería"/>
    <n v="1"/>
    <m/>
    <n v="0"/>
    <n v="1"/>
    <s v="N.d."/>
    <s v="N.d."/>
    <s v="General"/>
    <n v="1"/>
    <m/>
    <s v=""/>
    <s v="No"/>
    <n v="0"/>
    <s v="Sí"/>
    <n v="1"/>
    <s v="Sí"/>
    <n v="1"/>
    <s v="Santillana, Océano y Trillas"/>
    <n v="789"/>
    <n v="57"/>
    <n v="20"/>
    <n v="866"/>
    <n v="34"/>
    <n v="50"/>
    <n v="10"/>
    <n v="40"/>
    <n v="0"/>
    <n v="100"/>
    <s v="Ticketmaster"/>
    <s v="Sí"/>
    <n v="1"/>
    <s v="Sí"/>
    <n v="1"/>
    <s v="Sí"/>
    <n v="1"/>
    <s v="Sí"/>
    <n v="1"/>
    <s v="Sí"/>
    <n v="1"/>
    <s v="No"/>
    <n v="2"/>
    <s v="N.d."/>
    <s v="N.d."/>
    <m/>
  </r>
  <r>
    <m/>
    <s v="Terminada"/>
    <s v="O.k. Internet"/>
    <x v="1238"/>
    <n v="67"/>
    <n v="67"/>
    <s v="Librerías Gandhi. Aeropuerto Ciudad de México"/>
    <s v="Librerías Gandhi, S.A. de C.V."/>
    <s v="Sucursal"/>
    <n v="2"/>
    <x v="1239"/>
    <s v="Peñón de los Baños"/>
    <n v="15620"/>
    <s v="Distrito Federal"/>
    <n v="9"/>
    <s v="Venustiano Carranza"/>
    <s v="2625 0606"/>
    <s v="-"/>
    <s v="N.d."/>
    <s v="sugerencias@gandhi.com.mx"/>
    <s v="www.gandhi.com.mx"/>
    <s v="Emilio Achar"/>
    <s v="Director general"/>
    <s v="Emilio Achar"/>
    <s v="Director general"/>
    <s v="Librería"/>
    <n v="1"/>
    <m/>
    <n v="0"/>
    <n v="1"/>
    <s v="N.d."/>
    <s v="N.d."/>
    <s v="General"/>
    <n v="1"/>
    <m/>
    <s v=""/>
    <s v="Aeropuerto Internacional de la Ciudad de México"/>
    <n v="1"/>
    <s v="Sí"/>
    <n v="1"/>
    <s v="Sí"/>
    <n v="1"/>
    <s v="Santillana, Océano y Trillas"/>
    <n v="55"/>
    <n v="0"/>
    <n v="0"/>
    <n v="55"/>
    <n v="3"/>
    <n v="50"/>
    <n v="10"/>
    <n v="40"/>
    <n v="0"/>
    <n v="100"/>
    <s v="Ticketmaster"/>
    <s v="Sí"/>
    <n v="1"/>
    <s v="Sí"/>
    <n v="1"/>
    <s v="Sí"/>
    <n v="1"/>
    <s v="Sí"/>
    <n v="1"/>
    <s v="Sí"/>
    <n v="1"/>
    <s v="No"/>
    <n v="2"/>
    <s v="N.d."/>
    <s v="N.d."/>
    <m/>
  </r>
  <r>
    <m/>
    <s v="Terminada"/>
    <s v="O.k. Internet"/>
    <x v="1239"/>
    <n v="67"/>
    <n v="67"/>
    <s v="Librerías Gandhi. Metepec"/>
    <s v="Librerías Gandhi, S.A. de C.V."/>
    <s v="Sucursal"/>
    <n v="2"/>
    <x v="1240"/>
    <s v="La Purísima"/>
    <n v="52156"/>
    <s v="México"/>
    <n v="15"/>
    <s v="Metepec"/>
    <s v="2625 0606"/>
    <s v="-"/>
    <s v="N.d."/>
    <s v="sugerencias@gandhi.com.mx"/>
    <s v="www.gandhi.com.mx"/>
    <s v="Emilio Achar"/>
    <s v="Director general"/>
    <s v="Emilio Achar"/>
    <s v="Director general"/>
    <s v="Librería"/>
    <n v="1"/>
    <m/>
    <n v="0"/>
    <n v="1"/>
    <s v="N.d."/>
    <s v="N.d."/>
    <s v="General"/>
    <n v="1"/>
    <m/>
    <s v=""/>
    <s v="Plaza Izar"/>
    <n v="2"/>
    <s v="Sí"/>
    <n v="1"/>
    <s v="Sí"/>
    <n v="1"/>
    <s v="Santillana, Océano y Trillas"/>
    <n v="344"/>
    <n v="26"/>
    <n v="0"/>
    <n v="370"/>
    <n v="30"/>
    <n v="50"/>
    <n v="10"/>
    <n v="40"/>
    <n v="0"/>
    <n v="100"/>
    <s v="Estacionamiento / valet parking y ticketmaster"/>
    <s v="Sí"/>
    <n v="1"/>
    <s v="Sí"/>
    <n v="1"/>
    <s v="Sí"/>
    <n v="1"/>
    <s v="Sí"/>
    <n v="1"/>
    <s v="Sí"/>
    <n v="1"/>
    <s v="Sí"/>
    <n v="1"/>
    <s v="N.d."/>
    <s v="N.d."/>
    <m/>
  </r>
  <r>
    <m/>
    <s v="Terminada"/>
    <s v="O.k. Internet"/>
    <x v="1240"/>
    <n v="67"/>
    <n v="67"/>
    <s v="Librerías Gandhi. Cuernavaca"/>
    <s v="Librerías Gandhi, S.A. de C.V."/>
    <s v="Sucursal"/>
    <n v="2"/>
    <x v="1241"/>
    <s v="Reforma"/>
    <n v="62260"/>
    <s v="Morelos"/>
    <n v="17"/>
    <s v="Cuernavaca"/>
    <s v="2625 0606"/>
    <s v="-"/>
    <s v="N.d."/>
    <s v="sugerencias@gandhi.com.mx"/>
    <s v="www.gandhi.com.mx"/>
    <s v="Emilio Achar"/>
    <s v="Director general"/>
    <s v="Emilio Achar"/>
    <s v="Director general"/>
    <s v="Librería"/>
    <n v="1"/>
    <m/>
    <n v="0"/>
    <n v="1"/>
    <s v="N.d."/>
    <s v="N.d."/>
    <s v="General"/>
    <n v="1"/>
    <m/>
    <s v=""/>
    <s v="No"/>
    <n v="0"/>
    <s v="Sí"/>
    <n v="1"/>
    <s v="Sí"/>
    <n v="1"/>
    <s v="Santillana, Océano y Trillas"/>
    <n v="356"/>
    <n v="83"/>
    <n v="19"/>
    <n v="458"/>
    <n v="37"/>
    <n v="50"/>
    <n v="10"/>
    <n v="40"/>
    <n v="0"/>
    <n v="100"/>
    <s v="Cafetería, estacionamiento / valet parking, foro para eventos y ticketmaster"/>
    <s v="Sí"/>
    <n v="1"/>
    <s v="Sí"/>
    <n v="1"/>
    <s v="Sí"/>
    <n v="1"/>
    <s v="Sí"/>
    <n v="1"/>
    <s v="Sí"/>
    <n v="1"/>
    <s v="Sí"/>
    <n v="1"/>
    <s v="N.d."/>
    <s v="N.d."/>
    <m/>
  </r>
  <r>
    <m/>
    <s v="Terminada"/>
    <s v="O.k. Internet"/>
    <x v="1241"/>
    <n v="67"/>
    <n v="67"/>
    <s v="Librerías Gandhi. Tijuana"/>
    <s v="Librerías Gandhi, S.A. de C.V."/>
    <s v="Sucursal"/>
    <n v="2"/>
    <x v="1242"/>
    <s v="Zona Río"/>
    <n v="22320"/>
    <s v="Baja California"/>
    <n v="2"/>
    <s v="Tijuana"/>
    <s v="2625 0606"/>
    <s v="-"/>
    <s v="N.d."/>
    <s v="sugerencias@gandhi.com.mx"/>
    <s v="www.gandhi.com.mx"/>
    <s v="Emilio Achar"/>
    <s v="Director general"/>
    <s v="Emilio Achar"/>
    <s v="Director general"/>
    <s v="Librería"/>
    <n v="1"/>
    <m/>
    <n v="0"/>
    <n v="1"/>
    <s v="N.d."/>
    <s v="N.d."/>
    <s v="General"/>
    <n v="1"/>
    <m/>
    <s v=""/>
    <s v="Pavilion Plaza"/>
    <n v="2"/>
    <s v="Sí"/>
    <n v="1"/>
    <s v="Sí"/>
    <n v="1"/>
    <s v="Santillana, Océano y Trillas"/>
    <n v="267"/>
    <n v="16"/>
    <n v="19"/>
    <n v="302"/>
    <n v="37"/>
    <n v="50"/>
    <n v="10"/>
    <n v="40"/>
    <n v="0"/>
    <n v="100"/>
    <s v="Estacionamiento / valet parking, foro para eventos y ticketmaster"/>
    <s v="Sí"/>
    <n v="1"/>
    <s v="Sí"/>
    <n v="1"/>
    <s v="Sí"/>
    <n v="1"/>
    <s v="Sí"/>
    <n v="1"/>
    <s v="Sí"/>
    <n v="1"/>
    <s v="Sí"/>
    <n v="1"/>
    <s v="N.d."/>
    <s v="N.d."/>
    <m/>
  </r>
  <r>
    <m/>
    <s v="Terminada"/>
    <s v="O.k. Internet"/>
    <x v="1242"/>
    <n v="67"/>
    <n v="67"/>
    <s v="Librerías Gandhi. Mérida"/>
    <s v="Librerías Gandhi, S.A. de C.V."/>
    <s v="Sucursal"/>
    <n v="2"/>
    <x v="1243"/>
    <s v="Revolución"/>
    <n v="97115"/>
    <s v="Yucatán"/>
    <n v="31"/>
    <s v="Mérida"/>
    <s v="2625 0606"/>
    <s v="-"/>
    <s v="N.d."/>
    <s v="sugerencias@gandhi.com.mx"/>
    <s v="www.gandhi.com.mx"/>
    <s v="Emilio Achar"/>
    <s v="Director general"/>
    <s v="Emilio Achar"/>
    <s v="Director general"/>
    <s v="Librería"/>
    <n v="1"/>
    <m/>
    <n v="0"/>
    <n v="1"/>
    <s v="N.d."/>
    <s v="N.d."/>
    <s v="General"/>
    <n v="1"/>
    <m/>
    <s v=""/>
    <s v="Galerías Mérida"/>
    <n v="2"/>
    <s v="Sí"/>
    <n v="1"/>
    <s v="Sí"/>
    <n v="1"/>
    <s v="Santillana, Océano y Trillas"/>
    <n v="240"/>
    <n v="30"/>
    <n v="19"/>
    <n v="289"/>
    <n v="37"/>
    <n v="50"/>
    <n v="10"/>
    <n v="40"/>
    <n v="0"/>
    <n v="100"/>
    <s v="Estacionamiento / valet parking, foro para eventos y ticketmaster"/>
    <s v="Sí"/>
    <n v="1"/>
    <s v="Sí"/>
    <n v="1"/>
    <s v="Sí"/>
    <n v="1"/>
    <s v="Sí"/>
    <n v="1"/>
    <s v="Sí"/>
    <n v="1"/>
    <s v="Sí"/>
    <n v="1"/>
    <s v="N.d."/>
    <s v="N.d."/>
    <m/>
  </r>
  <r>
    <m/>
    <s v="Terminada"/>
    <s v="O.k. Internet"/>
    <x v="1243"/>
    <n v="67"/>
    <n v="67"/>
    <s v="Librerías Gandhi. Torreón"/>
    <s v="Librerías Gandhi, S.A. de C.V."/>
    <s v="Sucursal"/>
    <n v="2"/>
    <x v="1244"/>
    <s v="Fracc. El Fresno"/>
    <n v="27018"/>
    <s v="Coahuila"/>
    <n v="7"/>
    <s v="Torreón"/>
    <s v="2625 0606"/>
    <s v="-"/>
    <s v="N.d."/>
    <s v="sugerencias@gandhi.com.mx"/>
    <s v="www.gandhi.com.mx"/>
    <s v="Emilio Achar"/>
    <s v="Director general"/>
    <s v="Emilio Achar"/>
    <s v="Director general"/>
    <s v="Librería"/>
    <n v="1"/>
    <m/>
    <n v="0"/>
    <n v="1"/>
    <s v="N.d."/>
    <s v="N.d."/>
    <s v="General"/>
    <n v="1"/>
    <m/>
    <s v=""/>
    <s v="No"/>
    <n v="0"/>
    <s v="Sí"/>
    <n v="1"/>
    <s v="Sí"/>
    <n v="1"/>
    <s v="Santillana, Océano y Trillas"/>
    <n v="310"/>
    <n v="56"/>
    <n v="19"/>
    <n v="385"/>
    <n v="37"/>
    <n v="50"/>
    <n v="10"/>
    <n v="40"/>
    <n v="0"/>
    <n v="100"/>
    <s v="Cafetería, estacionamiento / valet parking, foro para eventos y ticketmaster"/>
    <s v="Sí"/>
    <n v="1"/>
    <s v="Sí"/>
    <n v="1"/>
    <s v="Sí"/>
    <n v="1"/>
    <s v="Sí"/>
    <n v="1"/>
    <s v="Sí"/>
    <n v="1"/>
    <s v="Sí"/>
    <n v="1"/>
    <s v="N.d."/>
    <s v="N.d."/>
    <m/>
  </r>
  <r>
    <m/>
    <s v="Terminada"/>
    <s v="O.k. Internet"/>
    <x v="1144"/>
    <n v="67"/>
    <n v="67"/>
    <s v="Librerías Gandhi. San Luis Potosí"/>
    <s v="Librerías Gandhi, S.A. de C.V."/>
    <s v="Sucursal"/>
    <n v="2"/>
    <x v="1245"/>
    <s v="Las Águilas"/>
    <n v="78260"/>
    <s v="San Luis Potosí"/>
    <m/>
    <s v="San Luis Potosí"/>
    <m/>
    <m/>
    <m/>
    <s v="sugerencias@gandhi.com.mx"/>
    <s v="www.gandhi.com.mx"/>
    <s v="Emilio Achar"/>
    <s v="Director general"/>
    <s v="Emilio Achar"/>
    <s v="Director general"/>
    <s v="Librería"/>
    <n v="1"/>
    <m/>
    <n v="0"/>
    <n v="1"/>
    <s v="N.d."/>
    <s v="N.d."/>
    <s v="General"/>
    <n v="1"/>
    <m/>
    <m/>
    <s v="No"/>
    <m/>
    <s v="Sí"/>
    <n v="1"/>
    <s v="Sí"/>
    <n v="1"/>
    <s v="Santillana, Océano y Trillas"/>
    <n v="225"/>
    <n v="62.42"/>
    <n v="0"/>
    <n v="287.42"/>
    <n v="18"/>
    <n v="50"/>
    <n v="10"/>
    <n v="40"/>
    <n v="0"/>
    <m/>
    <s v="Estacionamiento / valet parking y ticketmaster"/>
    <s v="Sí"/>
    <n v="1"/>
    <s v="Sí"/>
    <n v="1"/>
    <s v="Sí"/>
    <n v="1"/>
    <s v="Sí"/>
    <n v="1"/>
    <s v="Sí"/>
    <n v="1"/>
    <s v="Sí"/>
    <n v="1"/>
    <s v="N.d."/>
    <s v="N.d."/>
    <m/>
  </r>
  <r>
    <m/>
    <s v="Terminada"/>
    <s v="O.k. Internet"/>
    <x v="1144"/>
    <n v="67"/>
    <n v="67"/>
    <s v="Librerías Gandhi. Cancún"/>
    <s v="Librerías Gandhi, S.A. de C.V."/>
    <s v="Sucursal"/>
    <n v="2"/>
    <x v="1246"/>
    <m/>
    <n v="77500"/>
    <s v="Quintana Roo"/>
    <m/>
    <s v="Cancún"/>
    <m/>
    <m/>
    <m/>
    <s v="sugerencias@gandhi.com.mx"/>
    <s v="www.gandhi.com.mx"/>
    <s v="Emilio Achar"/>
    <s v="Director general"/>
    <s v="Emilio Achar"/>
    <s v="Director general"/>
    <s v="Librería"/>
    <n v="1"/>
    <m/>
    <n v="0"/>
    <n v="1"/>
    <s v="N.d."/>
    <s v="N.d."/>
    <s v="General"/>
    <n v="1"/>
    <m/>
    <m/>
    <s v="Centro Comercial Malecón Américas"/>
    <m/>
    <s v="Sí"/>
    <n v="1"/>
    <s v="Sí"/>
    <n v="1"/>
    <s v="Santillana, Océano y Trillas"/>
    <n v="257"/>
    <n v="37"/>
    <n v="19"/>
    <n v="313"/>
    <n v="37"/>
    <n v="50"/>
    <n v="10"/>
    <n v="40"/>
    <n v="0"/>
    <m/>
    <s v="Estacionamiento / valet parking y ticketmaster"/>
    <s v="Sí"/>
    <n v="1"/>
    <s v="Sí"/>
    <n v="1"/>
    <s v="Sí"/>
    <n v="1"/>
    <s v="Sí"/>
    <n v="1"/>
    <s v="Sí"/>
    <n v="1"/>
    <s v="Sí"/>
    <n v="1"/>
    <s v="N.d."/>
    <s v="N.d."/>
    <m/>
  </r>
  <r>
    <m/>
    <s v="Terminada. Actualizados los datos: Desde el nombre comercial / nombre de la jefa…"/>
    <s v="La señorita Mireya, me dijo que no está autorizada para dar ningún tipo de información, su jefe, Antonio Larrea, teléfono: 5095 2494"/>
    <x v="1244"/>
    <n v="41"/>
    <s v="45-3"/>
    <s v="El Palacio de Hierro Durango"/>
    <s v="Librerías Gandhi, S.A. de C.V."/>
    <s v="Sucursal"/>
    <n v="2"/>
    <x v="1247"/>
    <s v="Roma"/>
    <s v="06700"/>
    <s v="Distrito Federal"/>
    <n v="9"/>
    <s v="Cuauhtémoc"/>
    <s v="5242 9000 ext. 22174"/>
    <s v="-"/>
    <s v="N.d."/>
    <s v="N.d."/>
    <s v="www.gandhi.com.mx"/>
    <s v="Mireya Rosas"/>
    <s v="Jefe de Tienda"/>
    <s v="Antonio Larrea"/>
    <s v="Supervisor"/>
    <s v="Librería"/>
    <n v="1"/>
    <s v="General"/>
    <n v="1"/>
    <n v="1"/>
    <n v="2001"/>
    <n v="2001"/>
    <s v="General"/>
    <n v="1"/>
    <m/>
    <s v=""/>
    <s v="Tienda departamental"/>
    <n v="2"/>
    <s v="Sí"/>
    <n v="1"/>
    <s v="Sí"/>
    <n v="1"/>
    <m/>
    <n v="17"/>
    <s v="Corporativo"/>
    <n v="0.5"/>
    <n v="17.5"/>
    <n v="1"/>
    <n v="100"/>
    <n v="0"/>
    <n v="0"/>
    <n v="0"/>
    <n v="100"/>
    <m/>
    <s v="Sí"/>
    <n v="1"/>
    <s v="Sí"/>
    <n v="1"/>
    <s v="Sí"/>
    <n v="1"/>
    <s v="No"/>
    <n v="2"/>
    <s v="Sí"/>
    <n v="2"/>
    <s v="Sí"/>
    <n v="1"/>
    <s v="N.d."/>
    <s v="N.d."/>
    <m/>
  </r>
  <r>
    <s v="O.k. Toda…"/>
    <s v="Terminada"/>
    <s v="Terminada. Actualizados los datos: Nombre comercial hasta números telefónicos."/>
    <x v="1245"/>
    <n v="81"/>
    <n v="81"/>
    <s v="Librería San Pablo"/>
    <s v="Ediciones Paulinas, S.A. de C.V."/>
    <s v="Sucursal"/>
    <n v="2"/>
    <x v="1248"/>
    <s v="Centro"/>
    <s v="06000"/>
    <s v="Distrito Federal"/>
    <n v="9"/>
    <s v="Cuauhtémoc"/>
    <s v="5521 2251"/>
    <s v="-"/>
    <s v="5512 7590"/>
    <s v="libreriacatedral@sanpablo.com.mx"/>
    <s v="www.sanpablo.com.mx"/>
    <s v="J. Jesús Castillo Silva"/>
    <s v="Encargado"/>
    <s v="José Guillermo Vences Gómez / Eduardo Rivera"/>
    <s v="Director general "/>
    <s v="Editorial"/>
    <n v="2"/>
    <s v="General"/>
    <n v="1"/>
    <n v="1"/>
    <n v="1995"/>
    <n v="1995"/>
    <s v="Especializada"/>
    <n v="3"/>
    <s v="Biblias, libros religiosos"/>
    <s v="Biblias, Religiosos"/>
    <s v="No"/>
    <n v="0"/>
    <s v="Sí"/>
    <n v="1"/>
    <s v="Sí"/>
    <n v="1"/>
    <s v="no"/>
    <n v="8"/>
    <n v="586.75"/>
    <n v="2"/>
    <n v="10"/>
    <n v="1"/>
    <n v="90"/>
    <n v="0"/>
    <n v="10"/>
    <n v="0"/>
    <n v="100"/>
    <s v="Dvs, música, tarjetas, periódicos, rosarios, velas, cristos y separadores"/>
    <s v="Sí"/>
    <n v="1"/>
    <s v="Sí"/>
    <n v="1"/>
    <s v="Sí"/>
    <n v="1"/>
    <s v="No"/>
    <n v="2"/>
    <s v="Sí"/>
    <n v="1"/>
    <s v="Sí"/>
    <n v="1"/>
    <s v="N.d."/>
    <s v="N.d."/>
    <s v="no"/>
  </r>
  <r>
    <s v="Terminada"/>
    <s v="Terminada"/>
    <s v="Terminada. El 19 de septiembre de 9 a 7 puedo contactar al encargado... Enviado el 3 de octubre, a las 14:24 hrs., hablé con Rosita Hernández, encargada. El 13 de septiembre y el 31 de agosto, a las 14:50 hrs., marqué pero no me contestaron. Enviado el 16 de agosto, a las 5:44 p.m. "/>
    <x v="1246"/>
    <n v="4"/>
    <n v="4"/>
    <s v="Librería Aquamar"/>
    <s v="Octavio Guadalupe Yáñez Sánchez"/>
    <s v="Matriz"/>
    <n v="1"/>
    <x v="1249"/>
    <s v="Centro"/>
    <n v="82000"/>
    <s v="Sinaloa"/>
    <n v="25"/>
    <s v="Mazatlán"/>
    <s v="01 669 910 0321"/>
    <s v="01 669 982 7610"/>
    <s v="Pedir tono"/>
    <s v="libreria_aquamar@hotmail.com"/>
    <s v="www.libreriaquamar.es.tl"/>
    <s v="Octavio Guadalupe Yáñez Sánchez"/>
    <s v="Propietario"/>
    <s v="Octavio Guadalupe Yáñez Sánchez"/>
    <s v="Propietario"/>
    <s v="Librería"/>
    <n v="1"/>
    <m/>
    <n v="0"/>
    <n v="0"/>
    <n v="1989"/>
    <n v="1989"/>
    <s v="General "/>
    <n v="1"/>
    <s v="Psicología, Redacción, Comunicación, Sociología, Contabilidad, Administración, Novela, Derecho"/>
    <m/>
    <s v="No"/>
    <n v="0"/>
    <s v="No"/>
    <n v="2"/>
    <s v="No"/>
    <n v="2"/>
    <s v="Nadie"/>
    <n v="16"/>
    <m/>
    <n v="6"/>
    <n v="31"/>
    <n v="4"/>
    <n v="50"/>
    <n v="50"/>
    <n v="0"/>
    <n v="0"/>
    <n v="100"/>
    <s v="Colectivo de libros: pedidos de libros"/>
    <s v="Sí"/>
    <n v="1"/>
    <s v="Sí"/>
    <n v="1"/>
    <s v="Sí"/>
    <n v="1"/>
    <s v="No"/>
    <n v="2"/>
    <s v="Sí"/>
    <n v="1"/>
    <s v="No"/>
    <n v="2"/>
    <n v="234779.31"/>
    <s v="Proyecto o empresa unipersonal"/>
    <s v="si"/>
  </r>
  <r>
    <s v="Terminada"/>
    <s v="Terminada"/>
    <s v="Incompleta. De nuevo, comunicarme con la señorita María de Jesús Carvajal, Reenviado el 16 y el 1 de noviembre a las 14:21 hrs. Imcompleta, a partir de los porcentajes. Reenviado el 23 de agosto a las 12:22 p.m. Hoy, hablé con la señorita Blanca Aurora y según, no recibió el e-mail."/>
    <x v="1247"/>
    <n v="5"/>
    <n v="5"/>
    <s v="Librería Arawi"/>
    <s v="Arawi Valle, S.A. de C.V."/>
    <s v="Matriz"/>
    <n v="1"/>
    <x v="1250"/>
    <s v="Centro"/>
    <s v="51200"/>
    <s v="México"/>
    <n v="15"/>
    <s v="Valle de Bravo"/>
    <s v="01 726 262 2557"/>
    <s v="-"/>
    <s v="01 726 262 2557"/>
    <s v="arawilibreria@hotmail.com / arawivalle@hotmail.com"/>
    <s v="N.d."/>
    <s v="María de Jesús Carvajal"/>
    <s v="Asistente"/>
    <s v="Blanca Aurora Carrillo Ávila"/>
    <s v="Directora general"/>
    <s v="Librería"/>
    <n v="1"/>
    <m/>
    <n v="0"/>
    <n v="0"/>
    <n v="1992"/>
    <n v="1992"/>
    <s v="General"/>
    <n v="3"/>
    <s v="Infantil, novela, superación personal.Cultura, Música, Videos"/>
    <s v="Cultura, Música, Videos"/>
    <s v="No"/>
    <n v="0"/>
    <s v="Sí"/>
    <n v="1"/>
    <s v="No"/>
    <n v="2"/>
    <s v="Océano, Planeta, Random House Mondadori, Ediciones B y Colofón"/>
    <n v="180"/>
    <m/>
    <n v="10"/>
    <n v="220"/>
    <n v="4"/>
    <n v="70"/>
    <n v="0"/>
    <n v="25"/>
    <n v="5"/>
    <n v="100"/>
    <s v="Venta de revista, periódicos, boletos de conciertos y galería"/>
    <s v="Sí"/>
    <n v="1"/>
    <s v="Sí"/>
    <n v="1"/>
    <s v="No"/>
    <n v="2"/>
    <s v="No"/>
    <n v="2"/>
    <s v="No"/>
    <n v="2"/>
    <s v="No"/>
    <n v="2"/>
    <n v="5005867"/>
    <s v="Micro"/>
    <s v="si"/>
  </r>
  <r>
    <s v="Terminada"/>
    <s v="Terminada"/>
    <s v="Terminada. El 26 de abril, a las 14:43 hrs., llamé pero no tuve la suerte de contactar a la señora Amalia. El 19 de enero, a partir de las 11 de la mañana, intentar hablar con la señorita Amalia. Reenviado el 20 de octubre a las 6:05 p.m. Amalia Dessiré López Molina, hoy 23 de agosto, hablé con Amalia y quedó de revisar los datos y asimismo, contestar la encuesta. "/>
    <x v="1248"/>
    <n v="6"/>
    <n v="6"/>
    <s v="Librería Baja Internacional"/>
    <s v="Amalia Dessiré López Molina"/>
    <s v="Matriz"/>
    <n v="1"/>
    <x v="1251"/>
    <s v="Fracc. Residencias"/>
    <s v="21280"/>
    <s v="Baja California"/>
    <n v="2"/>
    <s v="Mexicali"/>
    <s v="01 686 566 3189"/>
    <s v="01 686 564 6111"/>
    <s v="01 686 566 3189"/>
    <s v="bajainternacional@yahoo.com.mx"/>
    <s v="N.d."/>
    <s v="Cristina Mosqueda / Jesús Mosqueda"/>
    <s v="Vendedora de mostrador / Ventas en escuelas"/>
    <s v="Amalia Dessiré López Molina"/>
    <s v="Directora general"/>
    <s v="Librería"/>
    <n v="1"/>
    <m/>
    <n v="0"/>
    <n v="0"/>
    <n v="2001"/>
    <n v="2001"/>
    <s v="General "/>
    <n v="1"/>
    <s v=""/>
    <s v=""/>
    <s v="Centro Comercial, por el momento sin nombre"/>
    <n v="2"/>
    <s v="Sí"/>
    <n v="1"/>
    <s v="No"/>
    <n v="2"/>
    <s v="McGraw-Hill, Pearson Educación, Cambridge, Colofón, Paidós y Morata"/>
    <n v="240"/>
    <n v="347.33"/>
    <n v="8"/>
    <n v="328"/>
    <n v="4"/>
    <n v="27"/>
    <n v="70"/>
    <n v="3"/>
    <n v="0"/>
    <n v="100"/>
    <s v="Cds, audio-libros, talleres, atención directa en las escuelas y capacitación a profesores"/>
    <s v="Sí"/>
    <n v="1"/>
    <s v="Sí"/>
    <n v="1"/>
    <s v="Sí"/>
    <n v="1"/>
    <s v="No"/>
    <n v="2"/>
    <s v="No"/>
    <n v="2"/>
    <s v="No"/>
    <n v="2"/>
    <s v="N.d."/>
    <s v="N.d."/>
    <s v="si"/>
  </r>
  <r>
    <s v="Terminada"/>
    <s v="Terminada"/>
    <s v="Terminada. La página web esta en reparación. El 27 de agosto, a las 5:36 por e-mail, le reenvié los archivos… la El 3 de mayo a las 4:41 p.m., marqué pero estaba en automático el fax. Hoy, 8 de diciembre, después de las 4 de la tarde, intentar comunicarme con el señor Hurtado."/>
    <x v="1249"/>
    <n v="7"/>
    <n v="7"/>
    <s v="Bodega de Libros"/>
    <s v="Librería de Chihuahua, S.A. de C.V."/>
    <s v="Sucursal "/>
    <n v="2"/>
    <x v="1252"/>
    <s v="Las Haciendas"/>
    <s v="31210"/>
    <s v="Chihuahua"/>
    <n v="6"/>
    <s v="Chihuahua"/>
    <s v="01 614 423 3220"/>
    <s v="01 614 414 3298"/>
    <s v="01 614 425 3220"/>
    <s v="info@bodegadelibros.com.mx / bodegadl@prodigy.net.mx"/>
    <s v="www.bodegadelibros.com.mx"/>
    <s v="Juan Carlos Hurtado Bustamante"/>
    <s v="Gerente"/>
    <s v="Juan Hurtado Meléndez"/>
    <s v="Propietario"/>
    <s v="Librería"/>
    <n v="1"/>
    <m/>
    <n v="0"/>
    <n v="0"/>
    <n v="2002"/>
    <n v="2002"/>
    <s v="General "/>
    <n v="1"/>
    <s v="Texto"/>
    <s v=""/>
    <s v="No"/>
    <n v="0"/>
    <s v="Sí"/>
    <n v="1"/>
    <s v="Sí"/>
    <n v="1"/>
    <s v="Ditexa"/>
    <n v="200"/>
    <n v="100"/>
    <n v="100"/>
    <n v="400"/>
    <n v="3"/>
    <n v="40"/>
    <n v="60"/>
    <n v="0"/>
    <n v="0"/>
    <n v="100"/>
    <s v="No"/>
    <s v="Sí"/>
    <n v="1"/>
    <s v="Sí"/>
    <n v="1"/>
    <s v="Sí"/>
    <n v="1"/>
    <s v="Sí"/>
    <n v="1"/>
    <s v="No"/>
    <n v="2"/>
    <s v="No"/>
    <n v="2"/>
    <s v="N.d."/>
    <s v="N.d."/>
    <s v="si"/>
  </r>
  <r>
    <s v="Terminada"/>
    <s v="Terminada"/>
    <s v="Terminada"/>
    <x v="1144"/>
    <n v="7"/>
    <n v="7"/>
    <s v="Bodega de Libros"/>
    <s v="Bodega de Libros, S.A. de C.V."/>
    <s v="Sucursal"/>
    <n v="2"/>
    <x v="1253"/>
    <s v="Centro"/>
    <n v="31500"/>
    <s v="Chihuahua"/>
    <n v="6"/>
    <s v="Cuauhtémoc"/>
    <s v="01 625 128 0605"/>
    <m/>
    <m/>
    <s v="info@bodegadelibros.com.mx / bodegadl@prodigy.net.mx"/>
    <s v="www.bodegadelibros.com.mx"/>
    <s v="Norma Morales / Juan Carlos Hurtado Bustamante"/>
    <s v="Encargada / Gerente"/>
    <s v="Juan Hurtado Meléndez"/>
    <s v="Propietario"/>
    <s v="Librería"/>
    <n v="1"/>
    <m/>
    <n v="0"/>
    <n v="0"/>
    <n v="2008"/>
    <n v="2008"/>
    <s v="General"/>
    <n v="1"/>
    <s v="Texto"/>
    <m/>
    <s v="No"/>
    <n v="0"/>
    <s v="Sí"/>
    <n v="1"/>
    <s v="Sí"/>
    <n v="1"/>
    <s v="Ditexa"/>
    <n v="20"/>
    <n v="0"/>
    <n v="1.5"/>
    <n v="21.5"/>
    <n v="1"/>
    <n v="20"/>
    <n v="80"/>
    <n v="0"/>
    <n v="0"/>
    <n v="100"/>
    <s v="No"/>
    <s v="Sí"/>
    <n v="1"/>
    <s v="Sí"/>
    <n v="1"/>
    <s v="Sí"/>
    <n v="1"/>
    <s v="No"/>
    <n v="2"/>
    <s v="No"/>
    <n v="2"/>
    <s v="No"/>
    <n v="2"/>
    <s v="N.d."/>
    <s v="N.d."/>
    <s v="no"/>
  </r>
  <r>
    <s v="Terminada"/>
    <s v="Terminada"/>
    <s v="Terminada"/>
    <x v="1250"/>
    <n v="7"/>
    <n v="7"/>
    <s v="Bodega de Libros"/>
    <s v="Bodega de Libros, S.A. de C.V."/>
    <s v="Sucursal"/>
    <n v="2"/>
    <x v="1254"/>
    <s v="Centro"/>
    <s v="33001"/>
    <s v="Chihuahua"/>
    <n v="6"/>
    <s v="Delicias"/>
    <s v="01 614 474 9692"/>
    <s v="01 614 414 3298"/>
    <s v="N.d."/>
    <s v="info@bodegadelibros.com.mx / bodegadl@prodigy.net.mx"/>
    <s v="www.bodegadelibros.com.mx"/>
    <s v="Juan Hurtado M. / Juan Carlos Hurtado Bustamante"/>
    <s v="Propietario / Gerente"/>
    <s v="Juan Hurtado Meléndez"/>
    <s v="Propietario"/>
    <s v="Librería"/>
    <n v="1"/>
    <m/>
    <n v="0"/>
    <n v="0"/>
    <n v="2006"/>
    <n v="2006"/>
    <s v="General "/>
    <n v="1"/>
    <s v="Texto"/>
    <s v=""/>
    <s v="No"/>
    <n v="0"/>
    <s v="Sí"/>
    <n v="1"/>
    <s v="Sí"/>
    <n v="1"/>
    <s v="Ditexa"/>
    <n v="160"/>
    <n v="20"/>
    <n v="20"/>
    <n v="200"/>
    <n v="2"/>
    <n v="30"/>
    <n v="70"/>
    <n v="0"/>
    <n v="0"/>
    <n v="100"/>
    <s v="No"/>
    <s v="Sí"/>
    <n v="1"/>
    <s v="Sí"/>
    <n v="1"/>
    <s v="Sí"/>
    <n v="1"/>
    <s v="No"/>
    <n v="2"/>
    <s v="No"/>
    <n v="2"/>
    <s v="No"/>
    <n v="2"/>
    <s v="N.d."/>
    <s v="N.d."/>
    <s v="si"/>
  </r>
  <r>
    <s v="Terminada"/>
    <s v="Terminada"/>
    <s v="Terminada"/>
    <x v="1144"/>
    <n v="7"/>
    <n v="7"/>
    <s v="Bodega de Libros"/>
    <s v="Bodega de Libros, S.A. de C.V."/>
    <s v="Sucursal"/>
    <n v="2"/>
    <x v="1255"/>
    <s v="La Peña"/>
    <n v="33800"/>
    <s v="Chihuahua"/>
    <n v="6"/>
    <s v="Parral"/>
    <s v="01 627 522 1789"/>
    <m/>
    <s v="N.d."/>
    <s v="info@bodegadelibros.com.mx / bodegadl@prodigy.net.mx"/>
    <s v="www.bodegadelibros.com.mx"/>
    <s v="Adriana Muñoz López / Juan Carlos Hurtado Bustamante"/>
    <s v="Encargada / Gerente"/>
    <s v="Juan Hurtado Meléndez"/>
    <s v="Propietario"/>
    <s v="Librería"/>
    <n v="1"/>
    <m/>
    <n v="0"/>
    <n v="0"/>
    <n v="2010"/>
    <n v="2010"/>
    <s v="General"/>
    <n v="1"/>
    <s v="Texto"/>
    <m/>
    <s v="Plaza Matasa"/>
    <n v="2"/>
    <s v="Sí"/>
    <n v="1"/>
    <s v="Sí"/>
    <n v="1"/>
    <s v="Ditexa"/>
    <n v="70"/>
    <n v="12"/>
    <n v="3"/>
    <n v="85"/>
    <n v="1"/>
    <n v="40"/>
    <n v="60"/>
    <n v="0"/>
    <n v="0"/>
    <n v="100"/>
    <s v="No"/>
    <s v="Sí"/>
    <n v="1"/>
    <s v="Sí"/>
    <n v="1"/>
    <s v="Sí"/>
    <n v="1"/>
    <s v="Sí"/>
    <n v="1"/>
    <s v="No"/>
    <n v="2"/>
    <s v="No"/>
    <n v="2"/>
    <s v="N.d."/>
    <s v="N.d."/>
    <s v="si"/>
  </r>
  <r>
    <s v="Terminada"/>
    <s v="Terminada"/>
    <s v="Terminada. 29-05-2012 a partir de las 3 de la tarde. Incompleta. A partir de las 4:30 o 5 de la tarde, para contactar a la secretaria... De 10:30 a 20:00 hrs., intentar hablar con el encargado, señor Adolfo Hernández. A partir del nombre del responsable. Reenviado el 8 de noviembre y el 26 de septiembre a las 12:30 hrs., Nora Acosta, secretaria de la Directora General.  El 6 de septiembre, a las 11:17 a.m., llamé pero en el primer número… no contesta y el otro da tono de fax. Enviado el 17 de agosto, a las 11:54 a.m."/>
    <x v="1251"/>
    <n v="23"/>
    <n v="23"/>
    <s v="La Nueva Librería Parroquial de Clavería"/>
    <s v="La Nueva Librería Parroquial de Clavería, S.A. de C.V. "/>
    <s v="Matriz"/>
    <n v="1"/>
    <x v="1256"/>
    <s v="Clavería"/>
    <s v="02080"/>
    <s v="Distrito Federal"/>
    <n v="9"/>
    <s v="Azcapotzalco"/>
    <s v="5399 1102"/>
    <s v="-"/>
    <s v="5399 1243"/>
    <s v="nvalibparroquial@hotmail.com"/>
    <s v="www.parroquial.com.mx"/>
    <s v="Adolfo Hernández / Javier Juárez"/>
    <s v="Encargado / Crédito y cobranzas"/>
    <s v="Fabiola M. Vallejo Núñez"/>
    <s v="Directora general"/>
    <s v="Librería"/>
    <n v="1"/>
    <m/>
    <n v="0"/>
    <n v="0"/>
    <n v="1964"/>
    <n v="1964"/>
    <s v="General con área de especialización"/>
    <n v="2"/>
    <s v="Religión"/>
    <s v="Religión"/>
    <s v="No"/>
    <n v="0"/>
    <s v="Sí"/>
    <n v="1"/>
    <s v="Sí"/>
    <n v="1"/>
    <s v="Desclee de Brouwer, Editorial Mensajero y Distribuidora Azteca"/>
    <n v="2000"/>
    <n v="5000"/>
    <n v="200"/>
    <n v="7200"/>
    <n v="55"/>
    <n v="55"/>
    <n v="10"/>
    <n v="35"/>
    <n v="0"/>
    <n v="100"/>
    <s v="Artículos religiosos: rosarios, estampas, imágenes, hostias, pósters, cds y dvs. Información directa o a través de e-mail de asesoría bibliográfica, ediciones especiales"/>
    <s v="Sí"/>
    <n v="1"/>
    <s v="Sí"/>
    <n v="1"/>
    <s v="Sí"/>
    <n v="1"/>
    <s v="No"/>
    <n v="2"/>
    <s v="Sí"/>
    <n v="1"/>
    <s v="Sí"/>
    <n v="1"/>
    <s v="Pequeña"/>
    <s v="Pequeña"/>
    <s v="si"/>
  </r>
  <r>
    <s v="Terminada"/>
    <s v="Terminada"/>
    <s v="Incompleta a partir de los mt2, el señor Julio, se negó a seguir participando.  Reenviado el 10 de noviembre a las 12:42 hrs., hablé con el señor José Luis Pioquinto. Confirmación de recibido el miércoles 17 de agosto, a las 11:13 hrs."/>
    <x v="1252"/>
    <n v="33"/>
    <n v="33"/>
    <s v="Librería Víctor L. Urquide"/>
    <s v="Fondo de Cultura Económica"/>
    <s v="Matriz"/>
    <n v="1"/>
    <x v="1257"/>
    <s v="Pedregal de Santa Teresa"/>
    <n v="14738"/>
    <s v="Distrito Federal"/>
    <n v="9"/>
    <s v="Tlalpan"/>
    <s v="5449 3000 ext. 1001"/>
    <s v="-"/>
    <s v="N.d."/>
    <s v="libreriadelcolmex@fondodeculturaeconomica.com"/>
    <s v="www.fondodeculturaeconomica.com"/>
    <s v="Julio Legorreta"/>
    <s v="Encargado"/>
    <s v="Ricardo Nudelman"/>
    <s v="Gerente general"/>
    <s v="Editorial"/>
    <n v="2"/>
    <s v="General"/>
    <n v="1"/>
    <n v="1"/>
    <n v="2006"/>
    <n v="2006"/>
    <s v="General "/>
    <n v="1"/>
    <s v="Todo el fondo del FCE, de El Colegio de México como: Historia, relaciones internacionles, lingüísticos, literarios, etc. "/>
    <m/>
    <s v="El Colegio de México"/>
    <n v="4"/>
    <s v="Sí"/>
    <n v="1"/>
    <s v="Sí"/>
    <n v="1"/>
    <s v="Colofón y Difusora Larousse"/>
    <n v="156"/>
    <n v="0"/>
    <n v="4"/>
    <n v="160"/>
    <n v="3"/>
    <n v="90"/>
    <n v="5"/>
    <n v="5"/>
    <n v="0"/>
    <n v="100"/>
    <s v="Libretas y revistas especializadas"/>
    <s v="Sí"/>
    <n v="1"/>
    <s v="Sí"/>
    <n v="1"/>
    <s v="Sí"/>
    <n v="1"/>
    <s v="No"/>
    <n v="2"/>
    <s v="Sí"/>
    <n v="1"/>
    <s v="Sí"/>
    <n v="1"/>
    <n v="924010.84"/>
    <s v="Proyecto o empresa unipersonal"/>
    <s v="si"/>
  </r>
  <r>
    <s v="Terminada"/>
    <s v="Terminada"/>
    <s v="Incompleta. Reenviado el 5 de junio de 2012, a las 4:44 p.m. El lunes, 23 de enero, a partir de las 3 de la tarde, de nuevo comunicarme con Rosa María, pues nos quedamos en las empresas importadoras. Reenviado el 22 y el 3 de noviembre y, el 31 de agosto, a las 6:02 p.m. Pilar Casas, secretaria del señor Daniel, me comentó que si recibieron el e-mail, pero debido a la carga de trabajo no les ha sido posible contestarlo.  El 30 de agosto, a las 14:15 hrs., llamé y Pilar me tomó la llamada y me comentó qué la secretaria había salido a comer. Volver a llamar entre 4 o 5 p.m. Enviado el 16 de agosto, a las 4:56 p.m. "/>
    <x v="1253"/>
    <n v="35"/>
    <n v="35"/>
    <s v="Librería Celineza"/>
    <s v="Daniel García Santiago"/>
    <s v="Matriz"/>
    <n v="1"/>
    <x v="1258"/>
    <s v="Metropolitana"/>
    <n v="57750"/>
    <s v="México"/>
    <n v="15"/>
    <s v="Nezahualcóyotl "/>
    <s v="5797 4141"/>
    <s v="5765 2231"/>
    <s v="5797 4141"/>
    <s v="libreria_celineza@yahoo.com.mx"/>
    <s v="N.d."/>
    <s v="Rosa María Bernal"/>
    <s v="Empleada de mostrador"/>
    <s v="Daniel García Santiago"/>
    <s v="Gerente general"/>
    <s v="Librería"/>
    <n v="1"/>
    <m/>
    <n v="0"/>
    <n v="0"/>
    <n v="2005"/>
    <n v="2005"/>
    <s v="General "/>
    <n v="1"/>
    <s v=""/>
    <s v=""/>
    <s v="No"/>
    <n v="0"/>
    <s v="No"/>
    <n v="2"/>
    <s v="No"/>
    <n v="2"/>
    <s v="Nadie"/>
    <n v="20"/>
    <n v="65"/>
    <n v="20"/>
    <n v="105"/>
    <n v="8"/>
    <n v="40"/>
    <n v="60"/>
    <n v="0"/>
    <n v="0.3"/>
    <n v="100"/>
    <s v="Ferias de libros, presentaciones de libros y cuentacuentos"/>
    <s v="No"/>
    <n v="2"/>
    <s v="No"/>
    <n v="2"/>
    <s v="Sí"/>
    <n v="1"/>
    <s v="No"/>
    <n v="2"/>
    <s v="No"/>
    <n v="2"/>
    <s v="No"/>
    <n v="2"/>
    <n v="580000"/>
    <s v="Proyecto o empresa unipersonal"/>
    <s v="si"/>
  </r>
  <r>
    <s v="Ilocalizable"/>
    <s v="Verificar con la matriz Ilocalizable"/>
    <s v="Transferida. Esta librería ya no le pertenece a Librería Católica Bíblica. La señorita Flor, me comentó que se la dejaron a unas madrecitas… Y no saben el número de teléfono."/>
    <x v="1254"/>
    <n v="40"/>
    <n v="40"/>
    <s v="Librería Católica Bíblica"/>
    <s v="Librería Católica Bíblica y Artículos Religiosos, S.A. de C.V."/>
    <s v="Sucursal"/>
    <n v="2"/>
    <x v="1259"/>
    <s v="Centro"/>
    <n v="20260"/>
    <s v="Aguascalientes"/>
    <n v="1"/>
    <s v="Jesús María"/>
    <s v="01 449 916 6611"/>
    <s v="-"/>
    <s v="N.d."/>
    <s v="libreriacatolica@hotmail.com"/>
    <s v="www.libreriacatolica.com.mx"/>
    <s v="Juan Fernando Brand Ayala"/>
    <s v="Gerente general"/>
    <s v="Juan Fernando Brand Ayala"/>
    <s v="Gerente general"/>
    <s v="Librería"/>
    <n v="1"/>
    <m/>
    <n v="0"/>
    <n v="0"/>
    <n v="2005"/>
    <n v="2005"/>
    <s v="Especializada"/>
    <n v="3"/>
    <s v="religión católica"/>
    <s v="Religión Católica"/>
    <s v="No"/>
    <n v="0"/>
    <s v="Sí"/>
    <n v="1"/>
    <s v="Sí"/>
    <n v="1"/>
    <s v="no"/>
    <n v="80"/>
    <n v="0"/>
    <n v="4"/>
    <n v="84"/>
    <n v="2"/>
    <n v="40"/>
    <n v="0"/>
    <n v="60"/>
    <n v="0"/>
    <n v="100"/>
    <s v="Rosarios, crucifijos, estampas y velas"/>
    <s v="Sí"/>
    <n v="1"/>
    <s v="Sí"/>
    <n v="1"/>
    <s v="Sí"/>
    <n v="1"/>
    <s v="No"/>
    <n v="2"/>
    <s v="Sí"/>
    <n v="1"/>
    <s v="No"/>
    <n v="2"/>
    <n v="1000000"/>
    <s v="Micro"/>
    <s v="si"/>
  </r>
  <r>
    <s v="Terminada"/>
    <s v="Terminada"/>
    <s v="Terminada. A las 5:45 p.m., del 1 de diciembre, volver a llamar. De entrada, la tipa me dijo que estos datos los daban en México. Ocupado, marqué el 29 de noviembre a las 11:57 hrs. "/>
    <x v="1255"/>
    <n v="41"/>
    <n v="41"/>
    <s v="Librería de Porrúa "/>
    <s v="Librería de Porrúa Hermanos y Compañía, S.A. de C.V."/>
    <s v="Sucursal"/>
    <n v="2"/>
    <x v="1260"/>
    <s v="Obras Sociales"/>
    <n v="93240"/>
    <s v="Veracruz"/>
    <n v="30"/>
    <s v="Poza Rica"/>
    <s v="01 782 119 0269"/>
    <s v="-"/>
    <m/>
    <s v="pozarica@porrua.com "/>
    <s v="www.porrua.mx"/>
    <s v="Paola Piedras Hernández"/>
    <s v="Gerente"/>
    <s v="Laura Hernández Sánchez"/>
    <s v="Gerente de capital humano"/>
    <s v="Editorial"/>
    <n v="2"/>
    <s v="General"/>
    <n v="1"/>
    <n v="1"/>
    <d v="2004-11-19T00:00:00"/>
    <n v="2004"/>
    <s v="General "/>
    <n v="1"/>
    <s v=""/>
    <s v=""/>
    <s v="USBI (Unidad de Servicios Blibiotecarios y de Información)"/>
    <n v="6"/>
    <s v="Sí"/>
    <n v="1"/>
    <s v="Sí"/>
    <n v="1"/>
    <m/>
    <n v="127"/>
    <n v="127"/>
    <n v="35"/>
    <n v="289"/>
    <n v="23"/>
    <n v="60"/>
    <n v="40"/>
    <n v="0"/>
    <n v="0"/>
    <n v="100"/>
    <s v="Separadores de libros"/>
    <s v="Sí"/>
    <n v="1"/>
    <s v="Sí"/>
    <n v="1"/>
    <s v="Sí"/>
    <n v="1"/>
    <s v="Sí"/>
    <n v="1"/>
    <s v="Sí"/>
    <n v="1"/>
    <s v="No"/>
    <n v="2"/>
    <s v="N.d."/>
    <s v="N.d."/>
    <s v="si"/>
  </r>
  <r>
    <s v="Terminada"/>
    <s v="Terminada"/>
    <s v="Terminada. Alba Silva. El 28 de noviembre, hablé con el señor Timoteo Flores y me comentó que el encargado esta de vacaciones. Pero me dijo que estos datos me los pueden dar en las oficinas generales. "/>
    <x v="1256"/>
    <n v="41"/>
    <n v="41"/>
    <s v="Librería de Porrúa "/>
    <s v="Librería de Porrúa Hermanos y Compañía, S.A. de C.V."/>
    <s v="Sucursal"/>
    <n v="2"/>
    <x v="1261"/>
    <s v="Benito Juárez"/>
    <n v="57000"/>
    <s v="México"/>
    <n v="15"/>
    <s v="Nezahualcóyotl"/>
    <s v="5736 6373"/>
    <s v="5804 3535"/>
    <s v="N.d."/>
    <s v="wm_ciudad_jardin@porrua.com / porrua-walmart@hotmail.com"/>
    <s v="www.porrua.mx"/>
    <s v="Joel Mendoza Bailón"/>
    <s v="Encargado"/>
    <s v="Laura Hernández Sánchez"/>
    <s v="Gerente de capital humano"/>
    <s v="Editorial"/>
    <n v="2"/>
    <s v="General"/>
    <n v="1"/>
    <n v="1"/>
    <n v="2008"/>
    <n v="2008"/>
    <s v="General"/>
    <n v="1"/>
    <s v="Interés general, derecho, medicina e ingeniería y texto"/>
    <m/>
    <s v="Walmart Ciudad Jardín, Plaza Ecológica"/>
    <n v="2"/>
    <s v="Sí"/>
    <n v="1"/>
    <s v="Sí"/>
    <n v="1"/>
    <s v="Grijalbo, Planeta y Cátedra"/>
    <n v="80"/>
    <n v="4"/>
    <n v="2"/>
    <n v="86"/>
    <n v="4"/>
    <n v="25"/>
    <n v="70"/>
    <n v="5"/>
    <n v="0"/>
    <n v="100"/>
    <s v="Lentes para lectura, playeras y bolsas de lona con el logotipo de la Librería Porrúa"/>
    <s v="Sí"/>
    <n v="1"/>
    <s v="Sí"/>
    <n v="1"/>
    <s v="Sí"/>
    <n v="1"/>
    <s v="Sí"/>
    <n v="1"/>
    <s v="Sí"/>
    <n v="1"/>
    <s v="No"/>
    <n v="2"/>
    <s v="N.d."/>
    <s v="N.d."/>
    <s v="si"/>
  </r>
  <r>
    <s v="Terminada"/>
    <s v="Terminada"/>
    <s v="Terminada"/>
    <x v="1257"/>
    <n v="41"/>
    <n v="41"/>
    <s v="Librería de Porrúa "/>
    <s v="Librería de Porrúa Hermanos y Compañía, S.A. de C.V."/>
    <s v="Sucursal"/>
    <n v="2"/>
    <x v="1262"/>
    <s v="Fracc. Costa Verde"/>
    <n v="94294"/>
    <s v="Veracruz"/>
    <n v="30"/>
    <s v="Boca del Río"/>
    <s v="01 229 927 3190"/>
    <s v="-"/>
    <s v="01 229 927 3190"/>
    <s v="mocambo@porrua.com"/>
    <s v="www.porrua.mx"/>
    <s v="Karla Sarai Cacique de la Cruz"/>
    <s v="Encargada"/>
    <s v="Laura Hernández Sánchez"/>
    <s v="Gerente de capital humano"/>
    <s v="Editorial"/>
    <n v="2"/>
    <s v="General"/>
    <n v="1"/>
    <n v="1"/>
    <n v="2006"/>
    <n v="2006"/>
    <s v="General"/>
    <n v="1"/>
    <m/>
    <s v=""/>
    <s v="Universidad Veracruzana, Campus Boca del Río"/>
    <n v="4"/>
    <s v="Sí"/>
    <n v="1"/>
    <s v="Sí"/>
    <n v="1"/>
    <s v="Alfaomega, Universidad Veracruzana y McGraw-Hill"/>
    <n v="160"/>
    <n v="0"/>
    <n v="7"/>
    <n v="167"/>
    <n v="2"/>
    <n v="40"/>
    <n v="50"/>
    <n v="10"/>
    <n v="10"/>
    <n v="100"/>
    <s v="Separadores de libros"/>
    <s v="Sí"/>
    <n v="1"/>
    <s v="Sí"/>
    <n v="1"/>
    <s v="Sí"/>
    <n v="1"/>
    <s v="No"/>
    <n v="2"/>
    <s v="Sí"/>
    <n v="1"/>
    <s v="Sí"/>
    <n v="1"/>
    <s v="N.d."/>
    <s v="N.d."/>
    <s v="si"/>
  </r>
  <r>
    <s v="Terminada"/>
    <s v="Terminada"/>
    <s v="Terminada. Nayeli Ramírez, se tomá atribuciones que no le corresponden, porque en dos ocasiones he intentado hablar con su jefe, pero lo niega... A las 13:40 hrs., volver a llamar, porque marqué hoy, 5 de diciembre a las 12:40 hrs., pero me dijeron que el encargado no estaba. "/>
    <x v="1258"/>
    <n v="41"/>
    <n v="41"/>
    <s v="Librería de Porrúa "/>
    <s v="Librería de Porrúa Hermanos y Compañía, S.A. de C.V."/>
    <s v="Sucursal"/>
    <n v="2"/>
    <x v="1263"/>
    <s v="El Tesoro"/>
    <n v="96536"/>
    <s v="Veracruz"/>
    <n v="30"/>
    <s v="Coatzacoalcos"/>
    <s v="01 921 210 4657"/>
    <s v="01 921 218 3691"/>
    <s v="01 921 218 3691"/>
    <s v="outlet_coatzacoalcos@porrua.com"/>
    <s v="www.porrua.mx"/>
    <s v="Óscar Malaga Reyes"/>
    <s v="Encargado"/>
    <s v="Laura Hernández Sánchez"/>
    <s v="Gerente de capital humano"/>
    <s v="Editorial"/>
    <n v="2"/>
    <s v="General"/>
    <n v="1"/>
    <n v="1"/>
    <n v="2006"/>
    <n v="2006"/>
    <s v="General"/>
    <n v="1"/>
    <s v="Derecho"/>
    <m/>
    <s v="Plaza Fórum Coatzacoalcos"/>
    <n v="2"/>
    <s v="Sí"/>
    <n v="1"/>
    <s v="Sí"/>
    <n v="1"/>
    <m/>
    <n v="357"/>
    <n v="0"/>
    <n v="3"/>
    <n v="360"/>
    <n v="6"/>
    <n v="40"/>
    <n v="50"/>
    <n v="10"/>
    <n v="0"/>
    <n v="100"/>
    <s v="Souvenirs"/>
    <s v="Sí"/>
    <n v="1"/>
    <s v="Sí"/>
    <n v="1"/>
    <s v="Sí"/>
    <n v="1"/>
    <s v="No"/>
    <n v="2"/>
    <s v="Sí"/>
    <n v="1"/>
    <s v="No"/>
    <n v="2"/>
    <s v="N.d."/>
    <s v="N.d."/>
    <s v="si"/>
  </r>
  <r>
    <s v="Se negó a participar"/>
    <s v="Terminada"/>
    <s v="El 8 de mayo, a las 14:00 hrs., hablé a esta sucursal, y el encargado se negó a participar. El 7 de marzo, marqué y es exactamente lo mismo… El 23 de enero, a las 14:11 hrs., llamé pero: El primer número de teléfono, no existe y en el segundo número, me da tono de fax.  "/>
    <x v="1144"/>
    <n v="41"/>
    <n v="41"/>
    <s v="Librería de Porrúa. Bosque de Chapultepec"/>
    <s v="Librería de Porrúa Hermanos y Compañía, S.A. de C.V."/>
    <s v="Sucursal"/>
    <n v="2"/>
    <x v="1264"/>
    <s v="Chapultepec Polanco"/>
    <n v="11560"/>
    <s v="Distrito Federal"/>
    <n v="9"/>
    <s v="Miguel Hidalgo"/>
    <s v="5512 2241 / 5512 2242 no existe"/>
    <s v="5251 4449"/>
    <s v="5512 2241 tono de fax"/>
    <m/>
    <s v="www.porrua.mx"/>
    <m/>
    <m/>
    <s v="Laura Hernández Sánchez"/>
    <s v="Gerente de capital humano"/>
    <s v="Editorial"/>
    <m/>
    <m/>
    <m/>
    <m/>
    <m/>
    <m/>
    <m/>
    <m/>
    <m/>
    <m/>
    <m/>
    <m/>
    <m/>
    <m/>
    <m/>
    <m/>
    <m/>
    <m/>
    <m/>
    <m/>
    <m/>
    <m/>
    <m/>
    <m/>
    <m/>
    <m/>
    <m/>
    <m/>
    <m/>
    <m/>
    <m/>
    <m/>
    <m/>
    <m/>
    <m/>
    <m/>
    <m/>
    <m/>
    <m/>
    <m/>
    <m/>
    <m/>
    <m/>
  </r>
  <r>
    <s v="Terminada"/>
    <s v="Terminada"/>
    <s v="Terminada. El lunes 4 de junio, intentar comunicarme con el señor Raymundo. El martes, 22 de mayo, intentar comunicarme con el encargado"/>
    <x v="1259"/>
    <n v="41"/>
    <s v="45-4"/>
    <s v="El Palacio de Hierro Monterrey"/>
    <s v="Librerías Gandhi, S.A. de C.V."/>
    <s v="Sucursal"/>
    <n v="2"/>
    <x v="1265"/>
    <s v="Del Valle"/>
    <n v="66220"/>
    <s v="Nuevo León"/>
    <n v="19"/>
    <s v="San Pedro Garza García"/>
    <s v="01 81 8173 2200 ext. 5639"/>
    <m/>
    <s v="N.d."/>
    <s v="ph.monterrey@gandhi.com.mx"/>
    <s v="www.gandhi.com.mx"/>
    <s v="Raymundo Alarcón Flores / Eliseo Leal"/>
    <s v="Jefe de Sucursal / Cajero Vendedor"/>
    <s v="Mario Nawy Behar"/>
    <s v="Director general"/>
    <s v="Editorial"/>
    <n v="2"/>
    <s v="General"/>
    <n v="1"/>
    <n v="1"/>
    <d v="2011-10-18T00:00:00"/>
    <n v="2011"/>
    <s v="General"/>
    <n v="1"/>
    <m/>
    <s v=""/>
    <s v="Tienda departamental"/>
    <n v="2"/>
    <s v="Sí"/>
    <n v="1"/>
    <s v="Sí"/>
    <n v="1"/>
    <m/>
    <n v="24"/>
    <n v="0"/>
    <n v="4"/>
    <n v="28"/>
    <n v="2"/>
    <n v="100"/>
    <n v="0"/>
    <n v="0"/>
    <n v="0"/>
    <n v="100"/>
    <m/>
    <s v="Sí"/>
    <n v="1"/>
    <s v="Sí"/>
    <n v="1"/>
    <s v="Sí"/>
    <n v="1"/>
    <s v="Sí"/>
    <n v="1"/>
    <s v="Sí"/>
    <n v="1"/>
    <s v="Sí"/>
    <n v="1"/>
    <n v="600000"/>
    <s v="N.d."/>
    <s v="si"/>
  </r>
  <r>
    <s v="Terminada"/>
    <s v="Terminada"/>
    <s v="Terminada. El martes, 22 de mayo, intentar comunicarme con el encargado"/>
    <x v="1260"/>
    <n v="41"/>
    <s v="45-6"/>
    <s v="El Palacio de Hierro Polanco"/>
    <s v="Librerías Gandhi, S.A. de C.V."/>
    <s v="Sucursal"/>
    <n v="2"/>
    <x v="1266"/>
    <s v="Los Morales, Sección Palmas"/>
    <n v="11570"/>
    <s v="Distrito Federal"/>
    <n v="9"/>
    <s v="Miguel Hidalgo"/>
    <s v="5283 7200 ext. 27461 "/>
    <m/>
    <s v="N.d."/>
    <s v="sergio.alquicira@gandhi.com.mx"/>
    <s v="www.gandhi.com.mx"/>
    <s v="Óscar Castro "/>
    <s v="Vendedor cajero"/>
    <s v="Sergio Alquicira"/>
    <s v="Gerente de franquicias"/>
    <s v="Editorial"/>
    <n v="2"/>
    <s v="General"/>
    <n v="1"/>
    <n v="1"/>
    <s v="Noviembre de 2011"/>
    <n v="2011"/>
    <s v="General"/>
    <n v="1"/>
    <m/>
    <s v=""/>
    <s v="Tienda departamental"/>
    <n v="2"/>
    <s v="Sí"/>
    <n v="1"/>
    <s v="Sí"/>
    <n v="1"/>
    <m/>
    <n v="20"/>
    <n v="10"/>
    <n v="2"/>
    <n v="32"/>
    <n v="3"/>
    <n v="70"/>
    <n v="0"/>
    <n v="30"/>
    <n v="0"/>
    <n v="100"/>
    <s v="Separadores de libros, bolsas de yute y mezclilla"/>
    <s v="Sí"/>
    <n v="1"/>
    <s v="Sí"/>
    <n v="1"/>
    <s v="No"/>
    <n v="2"/>
    <s v="No"/>
    <n v="2"/>
    <s v="Sí"/>
    <n v="1"/>
    <s v="Sí"/>
    <n v="1"/>
    <n v="500000"/>
    <s v="N.d."/>
    <s v="si"/>
  </r>
  <r>
    <s v="Baja"/>
    <s v="Baja"/>
    <s v="Quitaron la Librería de Porrúa Hermanos en este almacén y hasta el momento (9 de agosto de 2012) no hay otra. El 21 de mayo a las 11:43 a., marqué pero no existe el número de teléfono."/>
    <x v="1261"/>
    <n v="41"/>
    <s v="45-7"/>
    <s v="El Palacio de Hierro Poliforum"/>
    <s v="Librería de Porrúa Hermanos y Compañía, S.A. de C.V."/>
    <s v="Sucursal"/>
    <n v="2"/>
    <x v="1267"/>
    <s v="Nápoles"/>
    <s v="03810"/>
    <s v="Distrito Federal"/>
    <n v="9"/>
    <s v="Benito Juárez"/>
    <s v="5543 8212 no existe"/>
    <s v="5543 9794"/>
    <s v="N.d."/>
    <s v="proactivo_26@hotmail.com"/>
    <s v="www.porrua.mx"/>
    <s v="Apolinar del Ángel Hernández"/>
    <m/>
    <s v="Jorge Alegría Vera"/>
    <s v="Gerente de recursos humanos"/>
    <s v="Editorial"/>
    <n v="2"/>
    <s v="General"/>
    <n v="1"/>
    <n v="1"/>
    <n v="2005"/>
    <n v="2005"/>
    <s v="General"/>
    <n v="1"/>
    <m/>
    <s v=""/>
    <s v="Tienda departamental"/>
    <n v="2"/>
    <s v="Sí"/>
    <n v="1"/>
    <s v="Sí"/>
    <n v="1"/>
    <m/>
    <n v="195"/>
    <n v="0"/>
    <n v="0.5"/>
    <n v="195.5"/>
    <n v="1"/>
    <n v="100"/>
    <n v="0"/>
    <n v="0"/>
    <n v="0"/>
    <n v="100"/>
    <m/>
    <s v="Sí"/>
    <n v="1"/>
    <s v="Sí"/>
    <n v="1"/>
    <s v="Sí"/>
    <n v="1"/>
    <s v="No"/>
    <n v="2"/>
    <s v="Sí"/>
    <n v="2"/>
    <s v="Sí"/>
    <n v="1"/>
    <s v="N.d."/>
    <s v="N.d."/>
    <m/>
  </r>
  <r>
    <s v="Terminada"/>
    <s v="Terminada"/>
    <s v="Terminada. Junio 12, a las 12:30 p.m., llamar para contactar al encargado. El 6 de junio, a las 11:34 a.m., marqué pero no me contestaron. Incompleta: El miércoles, 23 de mayo, intentar hablar con el encargado, pues Leonardo no supo o no quiso decirme: Cuándo abrieron esta librería y a partir de los libros importados. "/>
    <x v="1262"/>
    <n v="41"/>
    <s v="45-8"/>
    <s v="El Palacio de Hierro Puebla"/>
    <s v="Librerías Gandhi, S.A. de C.V."/>
    <s v="Sucursal"/>
    <n v="2"/>
    <x v="1268"/>
    <s v="Concepción de la Cruz"/>
    <n v="72450"/>
    <s v="Puebla"/>
    <n v="21"/>
    <s v="Puebla"/>
    <s v="01 222 273 8800 ext. 4745"/>
    <m/>
    <s v="N.d."/>
    <s v="ph.puebla@gandhi.com.mx"/>
    <s v="www.gandhi.com.mx"/>
    <s v="Leonardo Fernández / Christopher Vergara"/>
    <s v="Cajero vendedor / Jefe de sucursal"/>
    <s v="Mario Nawy Behar"/>
    <s v="Director general"/>
    <s v="Editorial"/>
    <n v="2"/>
    <s v="General"/>
    <n v="1"/>
    <n v="1"/>
    <d v="2011-10-01T00:00:00"/>
    <n v="2011"/>
    <s v="General"/>
    <n v="1"/>
    <m/>
    <s v=""/>
    <s v="Tienda departamental"/>
    <n v="2"/>
    <s v="Sí"/>
    <n v="1"/>
    <s v="Sí"/>
    <n v="1"/>
    <s v="N.d."/>
    <n v="72"/>
    <n v="0"/>
    <n v="2"/>
    <n v="74"/>
    <n v="2"/>
    <n v="100"/>
    <n v="0"/>
    <n v="0"/>
    <n v="0"/>
    <n v="100"/>
    <s v="Bolsas"/>
    <s v="Sí"/>
    <n v="1"/>
    <s v="Sí"/>
    <n v="1"/>
    <s v="Sí"/>
    <n v="1"/>
    <s v="No"/>
    <n v="2"/>
    <s v="Sí"/>
    <n v="1"/>
    <s v="Sí"/>
    <n v="1"/>
    <s v="N.d."/>
    <s v="N.d."/>
    <s v="si"/>
  </r>
  <r>
    <s v="Terminada"/>
    <s v="Terminada"/>
    <s v="Terminada"/>
    <x v="174"/>
    <n v="41"/>
    <m/>
    <s v="El Palacio de Hierro Guadalajara"/>
    <s v="Librerías Gandhi, S.A. de C.V."/>
    <s v="Sucursal"/>
    <n v="2"/>
    <x v="1269"/>
    <s v="Puerta de Hierro"/>
    <n v="45116"/>
    <s v="Jalisco"/>
    <n v="14"/>
    <s v="Zapopan"/>
    <s v="01 33 3648 9870 "/>
    <s v="-"/>
    <s v="N.d."/>
    <s v="N.d."/>
    <s v="www.gandhi.com.mx"/>
    <s v="Brenda Cárdenas "/>
    <s v="Jefe de tienda"/>
    <s v="Mario Nawy Behar"/>
    <s v="Director general"/>
    <s v="Editorial"/>
    <n v="2"/>
    <s v="General"/>
    <n v="1"/>
    <m/>
    <d v="2011-10-01T00:00:00"/>
    <n v="2011"/>
    <s v="General"/>
    <n v="1"/>
    <m/>
    <m/>
    <s v="Tienda departamental"/>
    <n v="2"/>
    <s v="Sí"/>
    <n v="1"/>
    <s v="Sí"/>
    <n v="1"/>
    <m/>
    <n v="9"/>
    <n v="0"/>
    <n v="1"/>
    <n v="10"/>
    <n v="2"/>
    <n v="0"/>
    <n v="0"/>
    <n v="0"/>
    <n v="0"/>
    <n v="0"/>
    <s v="Morrales"/>
    <s v="Sí"/>
    <n v="1"/>
    <s v="Sí"/>
    <n v="1"/>
    <s v="Sí"/>
    <n v="1"/>
    <s v="No"/>
    <n v="2"/>
    <s v="Sí"/>
    <n v="1"/>
    <s v="Sí"/>
    <n v="1"/>
    <s v="N.d."/>
    <s v="N.d."/>
    <s v="si"/>
  </r>
  <r>
    <s v="Terminada"/>
    <s v="Nueva"/>
    <s v="Terminada. Lucy, me proporcionó otro número de teléfono, marqué pero no me contestaron. El 25 de abril, marqué el número de teléfono, pero pertenece a otra persona. A Lucía Flores, se lo hice saber por e-mail. El 14 de marzo, llamé pero siguen sin contestar. A finales de febrero de 2012, para ver si ya esta funcionando la línea telefónica."/>
    <x v="1144"/>
    <n v="46"/>
    <n v="46"/>
    <s v="Librerías Educal. Libros y Artes. Conaculta "/>
    <s v="Educal, S.A. de C.V."/>
    <s v="Sucursal"/>
    <n v="2"/>
    <x v="1270"/>
    <s v="Centro"/>
    <n v="11600"/>
    <s v="Michoacán"/>
    <n v="16"/>
    <s v="Pátzcuaro"/>
    <s v="01 434 342 0661"/>
    <s v="-"/>
    <s v="-"/>
    <s v="patzcuaro@educal.com.mx"/>
    <s v="www.educal.com.mx"/>
    <s v="Víctor Edelmar Torres García"/>
    <s v="Jefe de librería"/>
    <s v="Héctor Chávez Castillo / Pedro López Pérez"/>
    <s v="Director general / Gerente"/>
    <s v="Librería"/>
    <n v="1"/>
    <m/>
    <n v="0"/>
    <n v="1"/>
    <d v="2012-01-01T00:00:00"/>
    <n v="2012"/>
    <s v="General"/>
    <n v="1"/>
    <m/>
    <m/>
    <s v="Interior &quot;Teatro Emperador Caltzontzin&quot;"/>
    <m/>
    <s v="Sí"/>
    <n v="1"/>
    <s v="No"/>
    <n v="2"/>
    <s v="Fondo de Cultura Económica, Colegio de Michoacán, Conaculta, INAH e INBA"/>
    <n v="36"/>
    <n v="0"/>
    <n v="4"/>
    <n v="40"/>
    <n v="2"/>
    <n v="0"/>
    <n v="0"/>
    <n v="0"/>
    <n v="0"/>
    <n v="0"/>
    <s v="Artesanías, cds, dvs, playeras, revistas y artículos infantiles: Plastimasa. "/>
    <s v="Sí"/>
    <n v="1"/>
    <s v="Sí"/>
    <n v="1"/>
    <s v="Sí"/>
    <n v="1"/>
    <s v="Sí"/>
    <n v="1"/>
    <s v="Sí"/>
    <n v="1"/>
    <s v="Sí"/>
    <n v="1"/>
    <s v="N.d."/>
    <s v="N.d."/>
    <s v="si"/>
  </r>
  <r>
    <s v="Baja"/>
    <s v="Baja"/>
    <s v="El 24 de septiembre, hablé con la señora Socorro y me comentó qué a principios de este año 2012, cerraron la librería. El 10 de noviembre, hablé con la señorita Elizalde y me comentó que el ingeniero Sanz, dijo que no iban a participar. El 17 de octubre, llamé pero el número de teléfono esta fuera de servicio. Hoy, a las 13:45 hrs., volver a llamar y pedir hablar con Socorro Elizalde. Marisol. Enviado el martes, 16 de agosto, a las 3:07 p.m."/>
    <x v="1263"/>
    <n v="50"/>
    <n v="50"/>
    <s v="Editores de Textos Mexicanos"/>
    <s v="Editores de Textos Mexicanos, S.A. de C.V."/>
    <s v="Matriz"/>
    <n v="1"/>
    <x v="1271"/>
    <s v="Guadalupe Inn"/>
    <s v="01020"/>
    <s v="Distrito Federal"/>
    <n v="9"/>
    <s v="Álvaro Obregón"/>
    <s v="5661 3007 ext. 116"/>
    <s v="-"/>
    <s v="5661 3007"/>
    <s v="editoresdetextosmex@prodigy.net.mx"/>
    <s v="www.etnsa.com.mx"/>
    <s v="Socorro Elizalde"/>
    <s v="Responsable de Librería"/>
    <s v="Rafael Sanz Gutiérrez"/>
    <s v="Director general"/>
    <s v="Editorial"/>
    <n v="2"/>
    <s v="General"/>
    <n v="1"/>
    <n v="0"/>
    <n v="2001"/>
    <n v="2001"/>
    <s v="General"/>
    <n v="1"/>
    <m/>
    <s v=""/>
    <s v="No"/>
    <n v="0"/>
    <s v="No"/>
    <n v="2"/>
    <s v="No"/>
    <n v="2"/>
    <s v="Nadie"/>
    <n v="75"/>
    <n v="0"/>
    <n v="35"/>
    <n v="110"/>
    <n v="2"/>
    <n v="100"/>
    <n v="0"/>
    <n v="0"/>
    <n v="0"/>
    <n v="100"/>
    <s v="no"/>
    <s v="Sí"/>
    <n v="1"/>
    <s v="Sí"/>
    <n v="1"/>
    <s v="Sí"/>
    <n v="1"/>
    <s v="No"/>
    <n v="2"/>
    <s v="Sí"/>
    <n v="2"/>
    <s v="No"/>
    <n v="2"/>
    <s v="N.d."/>
    <s v="N.d."/>
    <m/>
  </r>
  <r>
    <s v="Ilocalizable"/>
    <s v="Ilocalizable"/>
    <s v="&quot;Julio 19, de 2012&quot;. Junio 5, a las 11:39 a.m., lo mismo... El 31 de mayo, estuve marcando pero sonaba ocupada la línea... 15 de mayo, a las 13:59 hrs., llamé, pero sigue igual el número... 26 y el 11 de abril, el 13 y 1 de marzo, de nuevo, marqué, pero el número de teléfono continúa fuera de servicio. El 16 de febrero, a las 5:15 p.m., marqué el número de teléfono, pero esta fuera de servicio. El 13 de septiembre, hablé con Luz María Figueroa y me dijo que María Guadalupe no tiene e-mail. "/>
    <x v="1264"/>
    <n v="55"/>
    <n v="55"/>
    <s v="Librería y Papelería Lupita"/>
    <s v="Ma. Guadalupe Escobar González"/>
    <s v="Matriz"/>
    <n v="1"/>
    <x v="1272"/>
    <s v="Romero Rubio"/>
    <n v="15400"/>
    <s v="Distrito Federal"/>
    <n v="9"/>
    <s v="Venustiano Carranza"/>
    <s v="5789 1685"/>
    <m/>
    <s v="5789 1685"/>
    <s v="N.d."/>
    <s v="N.d."/>
    <s v="Luz María Figueroa Escobar"/>
    <s v="Encargada"/>
    <s v="Ma. Guadalupe Escobar González"/>
    <s v="Propietaria"/>
    <s v="Librería-papelería"/>
    <n v="3"/>
    <m/>
    <n v="0"/>
    <n v="0"/>
    <n v="1956"/>
    <n v="1956"/>
    <s v="Especializada"/>
    <n v="3"/>
    <s v=""/>
    <s v=""/>
    <s v="No"/>
    <n v="0"/>
    <s v="No"/>
    <n v="2"/>
    <s v="No"/>
    <n v="2"/>
    <s v="Nadie"/>
    <n v="25"/>
    <n v="25"/>
    <n v="1"/>
    <n v="51"/>
    <n v="2"/>
    <n v="50"/>
    <n v="0"/>
    <n v="50"/>
    <n v="0"/>
    <n v="100"/>
    <s v="Papelería y regalos"/>
    <s v="Sí"/>
    <n v="1"/>
    <s v="Sí"/>
    <n v="1"/>
    <s v="No"/>
    <n v="2"/>
    <s v="No"/>
    <n v="2"/>
    <s v="No"/>
    <n v="2"/>
    <s v="No"/>
    <n v="2"/>
    <s v="N.d."/>
    <s v="N.d."/>
    <s v="no"/>
  </r>
  <r>
    <s v="Ya contestó"/>
    <s v="Terminada"/>
    <s v="Dos cuestionarios los enviaron por fax el 25 de agosto de 2011. Este y el de arriba"/>
    <x v="1144"/>
    <n v="966"/>
    <m/>
    <s v="Tecnilibros"/>
    <s v="Norma Alicia Sandoval Peralta"/>
    <s v="Matriz"/>
    <n v="1"/>
    <x v="1273"/>
    <s v="Bahía"/>
    <n v="22880"/>
    <s v="Baja California"/>
    <n v="2"/>
    <s v="Ensenada"/>
    <s v="01 646 177 1162"/>
    <m/>
    <s v="01 646 177 1162"/>
    <s v="contacto@tecnilibros.com.mx"/>
    <s v="www.tecnilibros.com.mx"/>
    <s v="Daniel Palacios Sandoval"/>
    <s v="Hijo de la propietaria"/>
    <s v="Norma Alicia Sandoval Peralta"/>
    <s v="Directora general"/>
    <s v="Librería"/>
    <n v="1"/>
    <m/>
    <n v="0"/>
    <n v="0"/>
    <n v="1973"/>
    <n v="1973"/>
    <s v="General"/>
    <n v="1"/>
    <m/>
    <m/>
    <s v="No"/>
    <n v="0"/>
    <s v="Sí"/>
    <n v="1"/>
    <s v="Sí"/>
    <n v="1"/>
    <s v="Planeta, El Manual Moderno, Urano, Editorial Tomo y Larousse"/>
    <n v="260"/>
    <n v="20"/>
    <n v="20"/>
    <n v="300"/>
    <n v="5"/>
    <n v="70"/>
    <n v="20"/>
    <n v="10"/>
    <n v="0"/>
    <n v="100"/>
    <s v="CD-Roms, separadores, cds y tarjetas"/>
    <s v="Sí"/>
    <n v="1"/>
    <s v="Sí"/>
    <n v="1"/>
    <s v="Sí"/>
    <n v="1"/>
    <s v="No"/>
    <n v="2"/>
    <s v="No"/>
    <n v="2"/>
    <s v="No"/>
    <n v="2"/>
    <s v="N.d."/>
    <s v="N.d."/>
    <s v="no"/>
  </r>
  <r>
    <s v="Terminada"/>
    <s v="Terminada"/>
    <s v="Terminada. El 9 de febrero hablé con Elsy y quedó de enviarme los datos de dos librerías, pues me comentó que tienen 13 librerías y en este directorio hay 11. Reenviado el 3 de noviembre a las 14:33 hrs. Por teléfono, confirmación de recibido. El 29 de agosto, a las 12:45 p.m., hablé con Elsy Sima, quien quedó de contestar los cuestionarios en cuanto le sea posible. Tel: de Elsy. 01 999 926-0060. Enviado el 16 de agosto, a las 4:34 p.m."/>
    <x v="1265"/>
    <n v="58"/>
    <n v="58"/>
    <s v="Librería Dante. Centro Cultural Dante"/>
    <s v="Librerías Dante, S.A. de C.V."/>
    <s v="Matriz"/>
    <n v="1"/>
    <x v="1274"/>
    <s v="Itzimná"/>
    <s v="97100"/>
    <s v="Yucatán"/>
    <n v="31"/>
    <s v="Mérida"/>
    <s v="01 999 927 7676"/>
    <s v="01 999 926 0060"/>
    <s v="01 999 926 0345"/>
    <s v="libdante@webtelmex.net.mx / dantecentrocultural@hotmail.com"/>
    <s v="www.editorialdante.com"/>
    <s v="Elsy Sima Ayala / Ayari Manzano García"/>
    <s v="Administración y ventas / Supervisora"/>
    <s v="Rolando Armento"/>
    <s v="Director general"/>
    <s v="Librería"/>
    <n v="1"/>
    <m/>
    <n v="0"/>
    <n v="1"/>
    <n v="1977"/>
    <n v="1977"/>
    <s v="General "/>
    <n v="1"/>
    <m/>
    <s v=""/>
    <s v="Centro Cultural Dante"/>
    <n v="5"/>
    <s v="Sí"/>
    <n v="1"/>
    <s v="Sí"/>
    <n v="1"/>
    <s v="Perymat y Ediciones Alay"/>
    <n v="1800"/>
    <n v="600"/>
    <n v="400"/>
    <n v="2800"/>
    <n v="8"/>
    <n v="75"/>
    <n v="20"/>
    <n v="5"/>
    <n v="0"/>
    <n v="100"/>
    <s v="Llaveros, imanes, camisas con género turístico, collares, cds., tarjetas postales y material educativo. Información de novedades, ofertas por e-mail, tarjeta lector frecuente, promociones especiales y paquetería foránea"/>
    <s v="Sí"/>
    <n v="1"/>
    <s v="Sí"/>
    <n v="1"/>
    <s v="Sí"/>
    <n v="1"/>
    <s v="No"/>
    <n v="2"/>
    <s v="No"/>
    <n v="2"/>
    <s v="No"/>
    <n v="2"/>
    <s v="Micro"/>
    <s v="Micro"/>
    <s v="si"/>
  </r>
  <r>
    <s v="Terminada"/>
    <s v="Terminada"/>
    <s v="Terminada"/>
    <x v="1266"/>
    <n v="58"/>
    <n v="58"/>
    <s v="Librería Dante. Librería de la 59"/>
    <s v="Librerías Dante, S.A. de C.V."/>
    <s v="Sucursal"/>
    <n v="2"/>
    <x v="1275"/>
    <s v="Centro"/>
    <n v="97000"/>
    <s v="Yucatán"/>
    <n v="31"/>
    <s v="Mérida"/>
    <s v="01 999 928 3674"/>
    <s v="-"/>
    <s v="01 999 926 0345"/>
    <s v="libdante@webtelmex.net.mx"/>
    <s v="www.editorialdante.com"/>
    <s v="Concepción Sanguino / Areli Aguilar"/>
    <s v="Responsable / Empleada de mostrador"/>
    <s v="Rolando Armento"/>
    <s v="Director general"/>
    <s v="Librería"/>
    <n v="1"/>
    <m/>
    <n v="0"/>
    <n v="1"/>
    <n v="1997"/>
    <n v="1977"/>
    <s v="General "/>
    <n v="1"/>
    <s v="Interés general"/>
    <m/>
    <s v="No"/>
    <n v="0"/>
    <s v="Sí"/>
    <n v="1"/>
    <s v="Sí"/>
    <n v="1"/>
    <s v="Perymat y Ediciones Alay"/>
    <n v="140"/>
    <n v="0"/>
    <n v="5"/>
    <n v="145"/>
    <n v="5"/>
    <n v="50"/>
    <n v="40"/>
    <n v="10"/>
    <n v="0"/>
    <n v="100"/>
    <s v="Collares, llaveros, tarjetas postales, recuerdos, material educativo. Información de novedades, ofertas por e-mail y tarjeta lector frecuente"/>
    <s v="Sí"/>
    <n v="1"/>
    <s v="Sí"/>
    <n v="1"/>
    <s v="Sí"/>
    <n v="1"/>
    <s v="Sí"/>
    <n v="1"/>
    <s v="No"/>
    <n v="2"/>
    <s v="No"/>
    <n v="2"/>
    <s v="Micro"/>
    <s v="Micro"/>
    <s v="si"/>
  </r>
  <r>
    <s v="Terminada"/>
    <s v="Terminada"/>
    <s v="Terminada. Casandra no supo decirme algunos datos, debido a que tiene muy poco tiempo de trabajar en esta librería. "/>
    <x v="1144"/>
    <n v="58"/>
    <n v="58"/>
    <s v="Librería Dante. Malecón Américas"/>
    <s v="Librerías Dante, S.A. de C.V."/>
    <s v="Sucursal"/>
    <n v="2"/>
    <x v="1276"/>
    <s v="Centro"/>
    <n v="77500"/>
    <s v="Quintana Roo"/>
    <n v="23"/>
    <s v="Cancún, Benito Juárez"/>
    <s v="01 998 884 0034"/>
    <m/>
    <s v="01 999 926 0345"/>
    <s v="libmalecon@editorialdante.com / libdante@webtelmex.net.mx"/>
    <s v="www.editorialdante.com"/>
    <s v="Elsi Sima Ayala / Casandra Guerra"/>
    <s v="Administración y ventas / Empleada general"/>
    <s v="Rolando Armento"/>
    <s v="Director general"/>
    <s v="Librería"/>
    <n v="1"/>
    <m/>
    <n v="0"/>
    <n v="1"/>
    <n v="2009"/>
    <n v="2009"/>
    <s v="General"/>
    <n v="1"/>
    <m/>
    <m/>
    <s v="Malecón Américas"/>
    <m/>
    <s v="Sí"/>
    <n v="1"/>
    <s v="N.d."/>
    <m/>
    <s v="N.d."/>
    <n v="40"/>
    <n v="0"/>
    <n v="5"/>
    <n v="45"/>
    <n v="2"/>
    <n v="0"/>
    <n v="0"/>
    <n v="0"/>
    <n v="0"/>
    <n v="0"/>
    <s v="Llaveros, dijes, rompecabezas y souvenirs. Pedidos especiales"/>
    <s v="Sí"/>
    <n v="1"/>
    <s v="Sí"/>
    <n v="1"/>
    <s v="Sí"/>
    <n v="1"/>
    <s v="Sí"/>
    <n v="1"/>
    <s v="No"/>
    <n v="2"/>
    <s v="No"/>
    <n v="2"/>
    <s v="N.d."/>
    <s v="N.d."/>
    <s v="si"/>
  </r>
  <r>
    <s v="Terminada"/>
    <s v="Terminada"/>
    <s v="Terminada"/>
    <x v="1267"/>
    <n v="58"/>
    <n v="58"/>
    <s v="Librería Dante. Plaza Dorada"/>
    <s v="Librerías Dante, S.A. de C.V."/>
    <s v="Sucursal"/>
    <n v="2"/>
    <x v="1277"/>
    <s v="Fracc. Miguel Hidalgo"/>
    <n v="97218"/>
    <s v="Yucatán"/>
    <n v="31"/>
    <s v="Mérida"/>
    <s v="01 999 987 1387"/>
    <s v="-"/>
    <s v="01 999 926 0345"/>
    <s v="libdante@webtelmex.net.mx"/>
    <s v="www.editorialdante.com"/>
    <s v="Wendy Uce"/>
    <s v="Administración y ventas"/>
    <s v="Rolando Armento"/>
    <s v="Director general"/>
    <s v="Librería"/>
    <n v="1"/>
    <m/>
    <n v="0"/>
    <n v="1"/>
    <n v="1999"/>
    <n v="1999"/>
    <s v="General "/>
    <n v="1"/>
    <m/>
    <s v=""/>
    <s v="Plaza Dorada"/>
    <n v="2"/>
    <s v="Sí"/>
    <n v="1"/>
    <s v="Sí"/>
    <n v="1"/>
    <s v="Perymat y Ediciones Alay"/>
    <n v="64"/>
    <n v="0"/>
    <n v="5"/>
    <n v="69"/>
    <n v="4"/>
    <n v="75"/>
    <n v="20"/>
    <n v="5"/>
    <n v="0"/>
    <n v="100"/>
    <s v="Revistas, llaveros. Información de novedades, ofertas por e-mail y promociones especiales"/>
    <s v="Sí"/>
    <n v="1"/>
    <s v="Sí"/>
    <n v="1"/>
    <s v="Sí"/>
    <n v="1"/>
    <s v="Sí"/>
    <n v="1"/>
    <s v="No"/>
    <n v="2"/>
    <s v="No"/>
    <n v="2"/>
    <s v="Micro"/>
    <s v="Micro"/>
    <s v="si"/>
  </r>
  <r>
    <s v="Terminada"/>
    <s v="Terminada"/>
    <s v="Terminada. El 21 de mayo, alrededor de las 14:00 hrs., intentar hablar con la encargada. El 8 de mayo a las alrededor del mediodía, volver a llamar para contactar a la encargada. "/>
    <x v="1268"/>
    <n v="58"/>
    <n v="58"/>
    <s v="Librería Dante. Parador Turístico Uxmal"/>
    <s v="Librerías Dante, S.A. de C.V."/>
    <s v="Sucursal"/>
    <n v="2"/>
    <x v="1278"/>
    <s v="Zona Arqueológica "/>
    <n v="97844"/>
    <s v="Yucatán"/>
    <n v="31"/>
    <s v="Muna"/>
    <s v="01 997 976 2017"/>
    <s v="-"/>
    <s v="01 999 926 0345"/>
    <s v="libdante@webtelmex.net.mx"/>
    <s v="www.editorialdante.com"/>
    <s v="Elsi Sima Ayala / Ana Bertha Mex"/>
    <s v="Administración y ventas / Encargada"/>
    <s v="Rolando Armento"/>
    <s v="Director general"/>
    <s v="Librería"/>
    <n v="1"/>
    <m/>
    <n v="0"/>
    <n v="1"/>
    <n v="1997"/>
    <n v="1997"/>
    <s v="General "/>
    <n v="1"/>
    <m/>
    <s v=""/>
    <s v="Interior Parador Turístico de Uxmal"/>
    <n v="5"/>
    <s v="Sí"/>
    <n v="1"/>
    <s v="Sí"/>
    <n v="1"/>
    <s v="Perymat y Ediciones Alay"/>
    <n v="38"/>
    <n v="0"/>
    <n v="5"/>
    <n v="43"/>
    <n v="3"/>
    <n v="100"/>
    <n v="0"/>
    <n v="0"/>
    <n v="0"/>
    <n v="100"/>
    <s v="Nada"/>
    <s v="Sí"/>
    <n v="1"/>
    <s v="Sí"/>
    <n v="1"/>
    <s v="Sí"/>
    <n v="1"/>
    <s v="Sí"/>
    <n v="1"/>
    <s v="No"/>
    <n v="2"/>
    <s v="No"/>
    <n v="2"/>
    <s v="Micro"/>
    <s v="Micro"/>
    <s v="no"/>
  </r>
  <r>
    <s v="Ya contestó"/>
    <s v="Terminada"/>
    <s v="Ya contestó el 4 de octubre. Reenviado el 28/09/2011 a las 2:37 p.m., hablé con el Lic. Javier. El 1 de septiembre, a partir de las 9 de la mañana, volver a llamar para contactar a la secretaria de… Marqué el 31 de agosto, a las 11:42 a.m., pero estaba ocupada la línea… Enviado el 16 de agosto, a las 5:40 p.m. "/>
    <x v="1269"/>
    <n v="59"/>
    <n v="59"/>
    <s v="Librería Cultural del Centro"/>
    <s v="Instituto Queretano de la Cultura y las Artes"/>
    <s v="Matriz"/>
    <n v="1"/>
    <x v="1279"/>
    <s v="Centro Histórico"/>
    <s v="76000"/>
    <s v="Querétaro"/>
    <n v="22"/>
    <s v="Querétaro"/>
    <s v="01 442 224 2461"/>
    <s v="01 442 214 5518"/>
    <s v="01 442 224 2461"/>
    <s v="libreriacultural@cablecomqro.com.mx / jagamuz0955@gmail.com"/>
    <s v="N.d."/>
    <s v="Margarita Hernández"/>
    <s v="Supervisora"/>
    <s v="Javier García Muñoz"/>
    <s v="Administrador"/>
    <s v="Librería"/>
    <n v="1"/>
    <m/>
    <n v="0"/>
    <n v="0"/>
    <n v="1986"/>
    <n v="1986"/>
    <s v="General "/>
    <n v="1"/>
    <s v=""/>
    <s v=""/>
    <s v="No"/>
    <n v="0"/>
    <s v="Sí"/>
    <n v="1"/>
    <s v="No"/>
    <n v="2"/>
    <s v="Editorial Planeta Mexicana, Editorial Océano y Fontamara"/>
    <n v="147"/>
    <n v="0"/>
    <n v="3"/>
    <n v="150"/>
    <n v="8"/>
    <n v="100"/>
    <n v="0"/>
    <n v="0"/>
    <n v="0"/>
    <n v="100"/>
    <s v="No"/>
    <s v="Sí"/>
    <n v="1"/>
    <s v="Sí"/>
    <n v="1"/>
    <s v="No"/>
    <n v="2"/>
    <s v="No"/>
    <n v="2"/>
    <s v="No"/>
    <n v="2"/>
    <s v="No"/>
    <n v="2"/>
    <n v="3000000"/>
    <s v="Micro"/>
    <s v="si"/>
  </r>
  <r>
    <s v="Reenviado"/>
    <s v="Corporativo"/>
    <s v="El 10 de octubre de 2012, a las 14:35, de nueva cuenta a través del e-mail, le solicité la información a la licenciada Bertha González. La Lic. González me comentó que en este domicilio están las oficinas generales y la bodega. En cuanto al número de sucursales, son: 23 y sus respectivas oficinas: 24 en total. generales. Confirmación de recibido este mismo día… Reenviado el 26 de octubre a las 3:10 p.m. Por e-mail, confirmación de recibido el miércoles 17 de agosto, a las 12:15 hrs. "/>
    <x v="1270"/>
    <n v="60"/>
    <n v="60"/>
    <s v="Librerías Gonvill"/>
    <s v="Librerías Gonvill, S.A. de C.V. "/>
    <s v="Matriz"/>
    <n v="1"/>
    <x v="1280"/>
    <s v="Moderna"/>
    <n v="44190"/>
    <s v="Jalisco"/>
    <n v="14"/>
    <s v="Guadalajara"/>
    <s v="01 33 3837 2300"/>
    <s v="-"/>
    <s v="01 33 3837 2309"/>
    <s v="berthaglez@gonvill.com.mx / librosbooks@gonvill.com.mx"/>
    <s v="www.gonvill.com.mx"/>
    <s v="Gabriela González Letechipía"/>
    <s v="Asistente del director general"/>
    <s v="Jorge Enrique González Villalobos"/>
    <s v="Director general"/>
    <s v="Librería"/>
    <n v="1"/>
    <m/>
    <n v="0"/>
    <n v="1"/>
    <n v="1982"/>
    <n v="1982"/>
    <s v="General "/>
    <n v="1"/>
    <s v=""/>
    <s v=""/>
    <s v="No"/>
    <n v="0"/>
    <s v="Sí"/>
    <n v="1"/>
    <s v="Sí"/>
    <n v="1"/>
    <s v="Advanced Marketing, Alfaguara Santillana, Celesa, Random House Mondadori, Konemann, Planeta y Norma"/>
    <n v="500"/>
    <n v="15000"/>
    <n v="1750"/>
    <n v="17250"/>
    <n v="143"/>
    <n v="6"/>
    <n v="93"/>
    <n v="1"/>
    <n v="0"/>
    <n v="100"/>
    <s v="Papelería y artículos escolares"/>
    <s v="Sí"/>
    <n v="1"/>
    <s v="Sí"/>
    <n v="1"/>
    <s v="Sí"/>
    <n v="1"/>
    <s v="Sí"/>
    <n v="1"/>
    <s v="No"/>
    <n v="2"/>
    <s v="No"/>
    <n v="2"/>
    <s v="N.d."/>
    <s v="N.d."/>
    <s v="si"/>
  </r>
  <r>
    <s v="Terminada"/>
    <s v="Terminada"/>
    <s v="Terminada"/>
    <x v="1271"/>
    <n v="60"/>
    <n v="60"/>
    <s v="Librerías Gonvill"/>
    <s v="Librerías Gonvill, S.A. de C.V. "/>
    <s v="Sucursal"/>
    <n v="2"/>
    <x v="1281"/>
    <s v="Centro"/>
    <n v="44100"/>
    <s v="Jalisco"/>
    <n v="14"/>
    <s v="Guadalajara"/>
    <s v="01 33 3613 2614"/>
    <s v="01 33 3613 5100"/>
    <m/>
    <s v="librosbooks@gonvill.com.mx"/>
    <s v="www.gonvill.com.mx"/>
    <s v="Bertha González González / María de Jesús Sánchez"/>
    <s v="Supervisora general / Encargada de sucursal"/>
    <s v="Jorge Enrique González Villalobos"/>
    <s v="Director general"/>
    <s v="Librería"/>
    <n v="1"/>
    <m/>
    <n v="0"/>
    <n v="1"/>
    <n v="1987"/>
    <n v="1987"/>
    <s v="General "/>
    <n v="1"/>
    <s v=""/>
    <s v=""/>
    <s v="No"/>
    <n v="0"/>
    <s v="Sí"/>
    <n v="1"/>
    <s v="Sí"/>
    <n v="1"/>
    <s v="Advanced Marketing, Alfaguara Santillana, Celesa, Random House Mondadori, Konemann, Planeta y Norma"/>
    <n v="1500"/>
    <n v="0"/>
    <n v="0"/>
    <n v="1500"/>
    <n v="62.5"/>
    <n v="41"/>
    <n v="54"/>
    <n v="5"/>
    <n v="0"/>
    <n v="100"/>
    <s v="Papelería y artículos escolares"/>
    <s v="Sí"/>
    <n v="1"/>
    <s v="Sí"/>
    <n v="1"/>
    <s v="Sí"/>
    <n v="1"/>
    <s v="Sí"/>
    <n v="1"/>
    <s v="No"/>
    <n v="2"/>
    <s v="No"/>
    <n v="2"/>
    <s v="N.d."/>
    <s v="N.d."/>
    <s v="si"/>
  </r>
  <r>
    <s v="Terminada"/>
    <s v="Terminada"/>
    <s v="Terminada"/>
    <x v="1272"/>
    <n v="60"/>
    <n v="60"/>
    <s v="Librerías Gonvill"/>
    <s v="Librerías Gonvill, S.A. de C.V. "/>
    <s v="Sucursal"/>
    <n v="2"/>
    <x v="1282"/>
    <s v="Centro"/>
    <n v="44100"/>
    <s v="Jalisco"/>
    <n v="14"/>
    <s v="Guadalajara"/>
    <s v="01 33 3613 0123"/>
    <s v="01 33 3658 0041"/>
    <s v="N.d."/>
    <s v="librosbooks@gonvill.com.mx"/>
    <s v="www.gonvill.com.mx"/>
    <s v="Eduardo Candelario y/o Verónica Vaca / Noemí Santillan / Bertha González González"/>
    <s v="Encargado / Cajera / Supervisora general"/>
    <s v="Jorge Enrique González Villalobos"/>
    <s v="Director general"/>
    <s v="Librería"/>
    <n v="1"/>
    <m/>
    <n v="0"/>
    <n v="1"/>
    <n v="1986"/>
    <n v="1986"/>
    <s v="General "/>
    <n v="1"/>
    <m/>
    <s v=""/>
    <s v="No"/>
    <n v="0"/>
    <s v="Sí"/>
    <n v="1"/>
    <s v="Sí"/>
    <n v="1"/>
    <s v="Advanced Marketing, Alfaguara Santillana, Celesa, Random House Mondadori, Konemann, Planeta y Norma"/>
    <n v="750"/>
    <n v="0"/>
    <n v="8"/>
    <n v="758"/>
    <n v="22"/>
    <n v="41"/>
    <n v="54"/>
    <n v="5"/>
    <n v="0"/>
    <n v="100"/>
    <s v="Papelería y artículos escolares"/>
    <s v="Sí"/>
    <n v="1"/>
    <s v="Sí"/>
    <n v="1"/>
    <s v="Sí"/>
    <n v="1"/>
    <s v="Sí"/>
    <n v="1"/>
    <s v="No"/>
    <n v="2"/>
    <s v="No"/>
    <n v="2"/>
    <s v="N.d."/>
    <s v="N.d."/>
    <s v="si"/>
  </r>
  <r>
    <s v="Terminada"/>
    <s v="Terminada"/>
    <s v="Terminada"/>
    <x v="1273"/>
    <n v="60"/>
    <n v="60"/>
    <s v="Librerías Gonvill"/>
    <s v="Librerías Gonvill, S.A. de C.V. "/>
    <s v="Sucursal"/>
    <n v="2"/>
    <x v="1283"/>
    <s v="Centro"/>
    <n v="44100"/>
    <s v="Jalisco"/>
    <n v="14"/>
    <s v="Guadalajara"/>
    <s v="01 33 3614 2856"/>
    <s v="01 33 3614 9785"/>
    <s v="N.d."/>
    <s v="librosbooks@gonvill.com.mx"/>
    <s v="www.gonvill.com.mx"/>
    <s v="Bertha González González / Guillermo Rojas"/>
    <s v="Supervisora general / Encargado de sucursal"/>
    <s v="Jorge Enrique González Villalobos"/>
    <s v="Director general"/>
    <s v="Librería"/>
    <n v="1"/>
    <m/>
    <n v="0"/>
    <n v="1"/>
    <n v="1969"/>
    <n v="1969"/>
    <s v="General "/>
    <n v="1"/>
    <m/>
    <s v=""/>
    <s v="No"/>
    <n v="0"/>
    <s v="Sí"/>
    <n v="1"/>
    <s v="Sí"/>
    <n v="1"/>
    <s v="Advanced Marketing, Alfaguara Santillana, Celesa, Random House Mondadori, Konemann, Planeta y Norma"/>
    <n v="400"/>
    <n v="0"/>
    <n v="0"/>
    <n v="400"/>
    <n v="16.666666666666668"/>
    <n v="60"/>
    <n v="35"/>
    <n v="5"/>
    <n v="0"/>
    <n v="100"/>
    <s v="Papelería y artículos escolares"/>
    <s v="Sí"/>
    <n v="1"/>
    <s v="Sí"/>
    <n v="1"/>
    <s v="Sí"/>
    <n v="1"/>
    <s v="No"/>
    <n v="2"/>
    <s v="No"/>
    <n v="2"/>
    <s v="No"/>
    <n v="2"/>
    <s v="N.d."/>
    <s v="N.d."/>
    <s v="si"/>
  </r>
  <r>
    <s v="Terminada"/>
    <s v="Terminada"/>
    <s v="Terminada"/>
    <x v="1274"/>
    <n v="60"/>
    <n v="60"/>
    <s v="Librerías Gonvill"/>
    <s v="Librerías Gonvill, S.A. de C.V. "/>
    <s v="Sucursal"/>
    <n v="2"/>
    <x v="1284"/>
    <s v="Centro"/>
    <n v="44100"/>
    <s v="Jalisco"/>
    <n v="14"/>
    <s v="Guadalajara"/>
    <s v="01 33 3613 2553"/>
    <s v="01 33 3658 1063"/>
    <s v="N.d."/>
    <s v="librosbooks@gonvill.com.mx"/>
    <s v="www.gonvill.com.mx"/>
    <s v="Genoveva Vaca / Bertha González González"/>
    <s v="Encargada / Supervisora general"/>
    <s v="Jorge Enrique González Villalobos"/>
    <s v="Director general"/>
    <s v="Librería"/>
    <n v="1"/>
    <m/>
    <n v="0"/>
    <n v="1"/>
    <n v="1990"/>
    <n v="1990"/>
    <s v="General"/>
    <n v="1"/>
    <m/>
    <s v=""/>
    <s v="No"/>
    <n v="0"/>
    <s v="Sí"/>
    <n v="1"/>
    <s v="Sí"/>
    <n v="1"/>
    <s v="Advanced Marketing, Alfaguara Santillana, Celesa, Random House Mondadori, Konemann, Planeta y Norma"/>
    <n v="500"/>
    <n v="0"/>
    <n v="0"/>
    <n v="500"/>
    <n v="20.833333333333332"/>
    <n v="41"/>
    <n v="54"/>
    <n v="5"/>
    <n v="0"/>
    <n v="100"/>
    <s v="Papelería y artículos escolares"/>
    <s v="Sí"/>
    <n v="1"/>
    <s v="Sí"/>
    <n v="1"/>
    <s v="Sí"/>
    <n v="1"/>
    <s v="No"/>
    <n v="2"/>
    <s v="No"/>
    <n v="2"/>
    <s v="No"/>
    <n v="2"/>
    <s v="N.d."/>
    <s v="N.d."/>
    <s v="si"/>
  </r>
  <r>
    <s v="Terminada"/>
    <s v="Terminada"/>
    <s v="Terminada"/>
    <x v="1275"/>
    <n v="60"/>
    <n v="60"/>
    <s v="Librerías Gonvill"/>
    <s v="Librerías Gonvill, S.A. de C.V. "/>
    <s v="Sucursal"/>
    <n v="2"/>
    <x v="1285"/>
    <s v="Nuevo México"/>
    <n v="45140"/>
    <s v="Jalisco"/>
    <n v="14"/>
    <s v="Zapopan"/>
    <s v="01 33 1561 0411"/>
    <m/>
    <s v="N.d."/>
    <s v="tec@gonvill.com.mx / librosbooks@gonvill.com.mx "/>
    <s v="www.gonvill.com.mx"/>
    <s v="Alejandro Vázquez / Bertha González González"/>
    <s v="Encargado / Supervisora general"/>
    <s v="Jorge Enrique González Villalobos"/>
    <s v="Director general"/>
    <s v="Librería"/>
    <n v="1"/>
    <m/>
    <n v="0"/>
    <n v="1"/>
    <n v="2002"/>
    <n v="2002"/>
    <s v="General "/>
    <n v="1"/>
    <s v=""/>
    <s v=""/>
    <s v="ITESM Campus GDL"/>
    <n v="4"/>
    <s v="Sí"/>
    <n v="1"/>
    <s v="Sí"/>
    <n v="1"/>
    <s v="Advanced Marketing, Alfaguara Santillana, Celesa, Random House Mondadori, Konemann, Planeta y Norma"/>
    <n v="50"/>
    <n v="3"/>
    <n v="3"/>
    <n v="56"/>
    <n v="2.3333333333333335"/>
    <n v="70"/>
    <n v="10"/>
    <n v="20"/>
    <n v="0"/>
    <n v="100"/>
    <s v="Papelería y artículos escolares"/>
    <s v="Sí"/>
    <n v="1"/>
    <s v="Sí"/>
    <n v="1"/>
    <s v="No"/>
    <n v="2"/>
    <s v="No"/>
    <n v="2"/>
    <s v="Sí"/>
    <n v="1"/>
    <s v="Sí"/>
    <n v="1"/>
    <s v="N.d."/>
    <s v="N.d."/>
    <s v="si"/>
  </r>
  <r>
    <s v="Terminada"/>
    <s v="Terminada"/>
    <s v="Terminada"/>
    <x v="1276"/>
    <n v="60"/>
    <n v="60"/>
    <s v="Librerías Gonvill"/>
    <s v="Librerías Gonvill, S.A. de C.V. "/>
    <s v="Sucursal"/>
    <n v="2"/>
    <x v="1286"/>
    <s v="Bugambilias"/>
    <n v="37270"/>
    <s v="Guanajuato"/>
    <n v="11"/>
    <s v="León"/>
    <s v="01 477 771 4708 al 09"/>
    <s v="01 477 711 5363"/>
    <s v="01 447 771 4710"/>
    <s v="leon2@gonvill.com.mx"/>
    <s v="www.gonvill.com.mx"/>
    <s v="Estela Larrea / Bertha González González / Bertha Alicia Piérrez"/>
    <s v="Auxiliar administrativo / Supervisora general / Encargada"/>
    <s v="Jorge Enrique González Villalobos"/>
    <s v="Director general"/>
    <s v="Librería"/>
    <n v="1"/>
    <m/>
    <n v="0"/>
    <n v="1"/>
    <n v="1996"/>
    <n v="1996"/>
    <s v="General "/>
    <n v="1"/>
    <s v=""/>
    <s v=""/>
    <s v="No"/>
    <n v="0"/>
    <s v="Sí"/>
    <n v="1"/>
    <s v="Sí"/>
    <n v="1"/>
    <s v="Advanced Marketing, Alfaguara Santillana, Celesa, Random House Mondadori, Konemann, Planeta y Norma"/>
    <n v="750"/>
    <n v="250"/>
    <n v="50"/>
    <n v="1050"/>
    <n v="16"/>
    <n v="41"/>
    <n v="54"/>
    <n v="5"/>
    <n v="0"/>
    <n v="100"/>
    <s v="Papelería y artículos escolares"/>
    <s v="Sí"/>
    <n v="1"/>
    <s v="Sí"/>
    <n v="1"/>
    <s v="Sí"/>
    <n v="1"/>
    <s v="Sí"/>
    <n v="1"/>
    <s v="No"/>
    <n v="2"/>
    <s v="No"/>
    <n v="2"/>
    <s v="N.d."/>
    <s v="N.d."/>
    <s v="si"/>
  </r>
  <r>
    <s v="Terminada"/>
    <s v="Terminada"/>
    <s v="Terminada"/>
    <x v="1277"/>
    <n v="60"/>
    <n v="60"/>
    <s v="Librerías Gonvill"/>
    <s v="Librerías Gonvill, S.A. de C.V. "/>
    <s v="Sucursal"/>
    <n v="2"/>
    <x v="1287"/>
    <s v="Centro Histórico"/>
    <n v="78000"/>
    <s v="San Luis Potosí"/>
    <n v="24"/>
    <s v="San Luis Potosí"/>
    <s v="01 444 812 6913"/>
    <s v="01 444 812 6935"/>
    <s v="01 444 812 7399"/>
    <s v="slp@gonvill.com.mx"/>
    <s v="www.gonvill.com.mx"/>
    <s v="Edgar Ivan Soto Bravo / Bertha González González"/>
    <s v="Encargada / Supervisora general"/>
    <s v="Jorge Enrique González Villalobos"/>
    <s v="Director general"/>
    <s v="Librería"/>
    <n v="1"/>
    <m/>
    <n v="0"/>
    <n v="1"/>
    <n v="2000"/>
    <n v="2000"/>
    <s v="General "/>
    <n v="1"/>
    <s v=""/>
    <s v=""/>
    <s v="No"/>
    <n v="0"/>
    <s v="Sí"/>
    <n v="1"/>
    <s v="Sí"/>
    <n v="1"/>
    <s v="Advanced Marketing, Alfaguara Santillana, Celesa, Random House Mondadori, Konemann, Planeta y Norma"/>
    <n v="350"/>
    <n v="150"/>
    <n v="70"/>
    <n v="570"/>
    <n v="22"/>
    <n v="41"/>
    <n v="54"/>
    <n v="5"/>
    <n v="0"/>
    <n v="100"/>
    <s v="Papelería y artículos escolares. Distribuidores de libros en colegios"/>
    <s v="Sí"/>
    <n v="1"/>
    <s v="Sí"/>
    <n v="1"/>
    <s v="Sí"/>
    <n v="1"/>
    <s v="Sí"/>
    <n v="1"/>
    <s v="No"/>
    <n v="2"/>
    <s v="No"/>
    <n v="2"/>
    <s v="N.d."/>
    <s v="N.d."/>
    <s v="si"/>
  </r>
  <r>
    <s v="Terminada"/>
    <s v="Terminada"/>
    <s v="Terminada. En esta universidad, ya no esta la librería Gonvill, ahora está la librería Porrúa. El 6 de agosto, alrededor de las 4 de la tarde. Llamé el 31 de julio, a las 5:50 marqué pero no me contestaron. "/>
    <x v="1278"/>
    <n v="41"/>
    <n v="60"/>
    <s v="Librería de Porrúa "/>
    <s v="Librería de Porrúa Hermanos y Compañía, S.A. de C.V."/>
    <s v="Sucursal"/>
    <n v="2"/>
    <x v="1288"/>
    <s v="Ciudad Granja"/>
    <n v="45010"/>
    <s v="Jalisco"/>
    <n v="14"/>
    <s v="Zapopan"/>
    <s v="01 33 1368 2200 ext. 3505"/>
    <s v="01 33 1657 0959"/>
    <s v="01 33 1657 0959 pedir tono"/>
    <s v="up_gdl@porrua.com"/>
    <s v="www.porrua.mx"/>
    <s v="Mario Alberto Barajas"/>
    <s v="Encargado"/>
    <s v="Laura Hernández Sánchez"/>
    <s v="Gerente de Capital Humano"/>
    <s v="Editorial"/>
    <n v="2"/>
    <s v="General"/>
    <n v="1"/>
    <n v="1"/>
    <s v="Mayo de 2011"/>
    <n v="2011"/>
    <s v="Especializada"/>
    <n v="1"/>
    <s v="Derecho, Administración, Negocios Internacionales y Culinarios"/>
    <s v=""/>
    <s v="Universidad Panamericana Campus Guadalajara"/>
    <n v="4"/>
    <s v="Sí"/>
    <n v="1"/>
    <s v="Sí"/>
    <n v="1"/>
    <s v="N.d."/>
    <n v="40"/>
    <n v="0"/>
    <n v="3"/>
    <n v="43"/>
    <n v="2"/>
    <n v="85"/>
    <n v="5"/>
    <n v="10"/>
    <n v="0"/>
    <n v="100"/>
    <s v="Apples, separadores de libros, cuadernos, discos y revistas. Envío de libros"/>
    <s v="Sí"/>
    <n v="1"/>
    <s v="Sí"/>
    <n v="1"/>
    <s v="Sí"/>
    <n v="1"/>
    <s v="No"/>
    <n v="2"/>
    <s v="No"/>
    <n v="2"/>
    <s v="No"/>
    <n v="2"/>
    <n v="78000"/>
    <s v="N.d."/>
    <s v="no"/>
  </r>
  <r>
    <s v="Terminada"/>
    <s v="Terminada"/>
    <s v="Terminada. La señorita Alejandra me comentó que en esta librería, sólo venden libros de medicina. "/>
    <x v="1144"/>
    <n v="60"/>
    <n v="60"/>
    <s v="Librerías Gonvill"/>
    <s v="Librerías Gonvill, S.A. de C.V. "/>
    <s v="Sucursal"/>
    <n v="2"/>
    <x v="1289"/>
    <s v="Industrial Vallejo"/>
    <s v="02300"/>
    <s v="Distrito Federal"/>
    <n v="9"/>
    <s v="Azcapotzalco"/>
    <s v="5587 0127"/>
    <s v="5368 3462"/>
    <s v="5368 4175"/>
    <s v="df2@gonvill.com.mx"/>
    <s v="www.gonvill.com.mx"/>
    <s v="Tirzo González Letechipia / Alejandra López"/>
    <s v="Director administrativo / Atención a clientes"/>
    <s v="Jorge Enrique González Villalobos"/>
    <s v="Director general"/>
    <s v="Librería"/>
    <n v="1"/>
    <m/>
    <n v="0"/>
    <n v="1"/>
    <n v="1965"/>
    <n v="1965"/>
    <s v="Especializada"/>
    <n v="1"/>
    <s v="Medicina"/>
    <s v="Medicina"/>
    <s v="No"/>
    <n v="0"/>
    <s v="Sí"/>
    <n v="1"/>
    <s v="Sí"/>
    <n v="1"/>
    <s v="Elsevier y Marbán"/>
    <n v="280"/>
    <n v="0"/>
    <n v="20"/>
    <n v="300"/>
    <n v="1"/>
    <n v="70"/>
    <n v="30"/>
    <n v="0"/>
    <n v="0"/>
    <n v="100"/>
    <s v="No"/>
    <s v="Sí"/>
    <n v="1"/>
    <s v="Sí"/>
    <n v="1"/>
    <s v="Sí"/>
    <n v="1"/>
    <s v="No"/>
    <n v="2"/>
    <s v="Sí"/>
    <n v="1"/>
    <s v="No"/>
    <n v="2"/>
    <s v="N.d."/>
    <s v="N.d."/>
    <s v="no"/>
  </r>
  <r>
    <s v="Ya contestó"/>
    <s v="Corporativo"/>
    <s v="Contestó a medias. El 9 de noviembre hablé con el señor Alberto y quedó de enviar los datos en el transcurso de esta semana o la próxima. Por e-mail, confirmación de recibido el 24 de agosto, a las 3:21 p.m. Números de teléfonos del señor Alberto Achar: 5095-2407 al 10 Lorena, Cristian. Martha Patricia, secretaria del señor Emilio Achar. Enviado el 17 de agosto, a las 12:32 p.m. "/>
    <x v="1279"/>
    <n v="67"/>
    <n v="67"/>
    <s v="Librerías Gandhi"/>
    <s v="Librerías Gandhi, S.A. de C.V."/>
    <s v="Matriz"/>
    <n v="1"/>
    <x v="1290"/>
    <s v="Escandón"/>
    <n v="11800"/>
    <s v="Distrito Federal"/>
    <n v="9"/>
    <s v="Miguel Hidalgo"/>
    <s v="5095 2400"/>
    <s v="5095 2413 / 5095 2414 / 5095 2416"/>
    <s v="5095 2415"/>
    <s v="alberto.achar@gandhi.com.mx / sugerencias@gandhi.com.mx / mario.nawy@gandhi.com.mx"/>
    <s v="www.gandhi.com.mx"/>
    <s v="Alberto Achar"/>
    <s v="Gerente de mercadotecnia"/>
    <s v="Mario Nawy Behar"/>
    <s v="Director general"/>
    <s v="Librería"/>
    <n v="1"/>
    <m/>
    <n v="0"/>
    <n v="1"/>
    <n v="1971"/>
    <s v="Corporativo"/>
    <s v="General "/>
    <n v="1"/>
    <s v=""/>
    <s v=""/>
    <s v="No"/>
    <n v="0"/>
    <s v="Sí"/>
    <n v="1"/>
    <s v="Sí"/>
    <n v="1"/>
    <m/>
    <s v="-"/>
    <s v="-"/>
    <s v="-"/>
    <s v="-"/>
    <s v="-"/>
    <n v="50"/>
    <n v="10"/>
    <n v="40"/>
    <n v="0"/>
    <n v="100"/>
    <s v="Revistas, discos, videos y accesorios en general. Sistema de apartado, pedidos especiales, entrega a domicilio, atención telefónica, envoltura de regalos y valet parking"/>
    <s v="Sí"/>
    <n v="1"/>
    <s v="Sí"/>
    <n v="1"/>
    <s v="Sí"/>
    <n v="1"/>
    <s v="Sí"/>
    <n v="1"/>
    <s v="Sí"/>
    <n v="1"/>
    <s v="No"/>
    <n v="2"/>
    <s v="N.d."/>
    <s v="N.d."/>
    <s v="si"/>
  </r>
  <r>
    <s v="Oficinas generales"/>
    <s v="Terminada"/>
    <s v="Llamar a Patriotismo: 5095 2417. O.k. Internet"/>
    <x v="1280"/>
    <n v="67"/>
    <n v="67"/>
    <s v="Librerías Gandhi. Mauricio Achar"/>
    <s v="Librerías Gandhi, S.A. de C.V."/>
    <s v="Sucursal"/>
    <n v="2"/>
    <x v="1291"/>
    <s v="Guadalupe Chimalistac"/>
    <s v="01050"/>
    <s v="Distrito Federal"/>
    <n v="9"/>
    <s v="Álvaro Obregón"/>
    <s v="5095 2550"/>
    <s v="-"/>
    <s v="Ext. 2732"/>
    <s v="lyssetee.garcia@gandhi.com.mx"/>
    <s v="www.gandhi.com.mx"/>
    <s v="Lyssette García"/>
    <s v="Gerente"/>
    <s v="Mario Nawy Behar"/>
    <s v="Director general"/>
    <s v="Librería"/>
    <n v="1"/>
    <m/>
    <n v="0"/>
    <n v="1"/>
    <n v="1971"/>
    <n v="1971"/>
    <s v="General "/>
    <n v="1"/>
    <s v=""/>
    <s v=""/>
    <s v="No"/>
    <n v="0"/>
    <s v="Sí"/>
    <n v="1"/>
    <s v="Sí"/>
    <n v="1"/>
    <s v="Santillana, Océano y Trillas"/>
    <n v="1371.44"/>
    <n v="586.75"/>
    <n v="63.56"/>
    <n v="2021.75"/>
    <n v="100"/>
    <n v="50"/>
    <n v="10"/>
    <n v="40"/>
    <n v="0"/>
    <n v="100"/>
    <s v="Cafetería, foro para eventos, estacionamiento / valet parking, ticketmaster. Servico de atención a clientes"/>
    <s v="Sí"/>
    <n v="1"/>
    <s v="Sí"/>
    <n v="1"/>
    <s v="Sí"/>
    <n v="1"/>
    <s v="Sí"/>
    <n v="1"/>
    <s v="Sí"/>
    <n v="1"/>
    <s v="No"/>
    <n v="2"/>
    <s v="N.d."/>
    <s v="N.d."/>
    <m/>
  </r>
  <r>
    <s v="Call Center. 2625 0606"/>
    <s v="Terminada"/>
    <s v="O.k. Internet"/>
    <x v="1144"/>
    <n v="67"/>
    <n v="67"/>
    <s v="Librerías Gandhi. Coapa"/>
    <s v="Librerías Gandhi, S.A. de C.V."/>
    <s v="Sucursal"/>
    <n v="2"/>
    <x v="1292"/>
    <s v="Exhacienda de Coapa"/>
    <n v="14340"/>
    <s v="Distrito Federal"/>
    <n v="9"/>
    <s v="Tlalpan"/>
    <s v="2625 0606"/>
    <m/>
    <m/>
    <m/>
    <s v="www.gandhi.com.mx"/>
    <m/>
    <m/>
    <s v="Mario Nawy Behar"/>
    <s v="Director general"/>
    <s v="Librería"/>
    <n v="1"/>
    <m/>
    <n v="0"/>
    <n v="1"/>
    <m/>
    <m/>
    <s v="General"/>
    <n v="1"/>
    <m/>
    <m/>
    <s v="Centro Comercial Paseo de Acoxpa"/>
    <m/>
    <s v="Sí"/>
    <n v="1"/>
    <s v="Sí"/>
    <m/>
    <s v="Santillana, Océano y Trillas"/>
    <n v="350"/>
    <n v="54.2"/>
    <n v="9.1999999999999993"/>
    <n v="413.5"/>
    <n v="37"/>
    <n v="50"/>
    <n v="10"/>
    <n v="40"/>
    <n v="0"/>
    <m/>
    <s v="Estacionamiento / valet parking y Ticketmaster"/>
    <s v="Sí"/>
    <m/>
    <s v="Sí"/>
    <m/>
    <s v="Sí"/>
    <m/>
    <s v="Sí"/>
    <m/>
    <s v="Sí"/>
    <m/>
    <s v="No"/>
    <m/>
    <m/>
    <m/>
    <m/>
  </r>
  <r>
    <s v="Call Center. 2625 0606"/>
    <s v="Falta esta en el directorio de GandhiTerminada"/>
    <s v="Investigar datos… Porque no tiene número de teléfono. "/>
    <x v="1144"/>
    <n v="67"/>
    <n v="67"/>
    <s v="Librerías Gandhi. Rosario"/>
    <s v="Librerías Gandhi, S.A. de C.V."/>
    <s v="Sucursal"/>
    <n v="2"/>
    <x v="1293"/>
    <s v="Rosario CTM"/>
    <s v="02430"/>
    <s v="Distrito Federal"/>
    <n v="9"/>
    <s v="Azcapotzalco"/>
    <s v="2625 0606"/>
    <m/>
    <m/>
    <m/>
    <s v="www.gandhi.com.mx"/>
    <m/>
    <m/>
    <s v="Mario Nawy Behar"/>
    <s v="Director general"/>
    <s v="Librería"/>
    <n v="1"/>
    <m/>
    <n v="0"/>
    <n v="1"/>
    <n v="2012"/>
    <n v="2012"/>
    <s v="General"/>
    <n v="1"/>
    <m/>
    <m/>
    <s v="Centro Comercial Town Center"/>
    <m/>
    <s v="Sí"/>
    <m/>
    <s v="Sí"/>
    <m/>
    <s v="Santillana, Océano y Trillas"/>
    <m/>
    <m/>
    <m/>
    <m/>
    <m/>
    <m/>
    <m/>
    <m/>
    <m/>
    <m/>
    <s v="Ticketmaster y estacionamiento"/>
    <s v="Sí"/>
    <m/>
    <s v="Sí"/>
    <m/>
    <s v="Sí"/>
    <m/>
    <s v="Sí"/>
    <m/>
    <s v="Sí"/>
    <m/>
    <s v="No"/>
    <m/>
    <m/>
    <m/>
    <m/>
  </r>
  <r>
    <s v="Terminada"/>
    <s v="Terminada"/>
    <s v="Terminada. El 21 de mayo a las 14:23 hrs., marqué pero no me contestaron. O.k. Internet"/>
    <x v="1281"/>
    <n v="67"/>
    <n v="67"/>
    <s v="Librerías Gandhi. Satélite"/>
    <s v="Librerías Gandhi, S.A. de C.V."/>
    <s v="Sucursal"/>
    <n v="2"/>
    <x v="1294"/>
    <s v="Ciudad Satélite"/>
    <n v="53100"/>
    <s v="México"/>
    <n v="15"/>
    <s v="Naucalpan"/>
    <s v="5095 1147"/>
    <s v="-"/>
    <s v="5095 1145"/>
    <s v="sugerencias@gandhi.com.mx"/>
    <s v="www.gandhi.com.mx"/>
    <s v="Pilar Pablo"/>
    <s v="Asistente administrativo"/>
    <s v="Mario Nawy Behar"/>
    <s v="Director general"/>
    <s v="Librería"/>
    <n v="1"/>
    <m/>
    <n v="0"/>
    <n v="1"/>
    <n v="2003"/>
    <n v="2003"/>
    <s v="General "/>
    <n v="1"/>
    <s v=""/>
    <s v=""/>
    <s v="No"/>
    <n v="0"/>
    <s v="Sí"/>
    <n v="1"/>
    <s v="Sí"/>
    <n v="1"/>
    <s v="Santillana, Océano y Trillas"/>
    <n v="503.96"/>
    <n v="347.33"/>
    <n v="23.03"/>
    <n v="874.31999999999994"/>
    <n v="30"/>
    <n v="50"/>
    <n v="10"/>
    <n v="40"/>
    <n v="0"/>
    <n v="100"/>
    <s v="Discos. Cafetería, foro para eventos, estacionamiento / valet parking y ticketmaster"/>
    <s v="Sí"/>
    <n v="1"/>
    <s v="Sí"/>
    <n v="1"/>
    <s v="Sí"/>
    <n v="1"/>
    <s v="No"/>
    <n v="2"/>
    <s v="Sí"/>
    <n v="1"/>
    <s v="Sí"/>
    <n v="1"/>
    <s v="N.d."/>
    <s v="N.d."/>
    <s v="si"/>
  </r>
  <r>
    <s v="Baja"/>
    <s v="Baja"/>
    <s v="El 31 de mayo marqué el siguiente número de teléfono: 5622 6573 y ahí me dijeron que esta librería ya fue cerrada. El  5 de marzo de 2012, 5 de diciembre y el 22 de noviembre de 2011, a las 15:03 hrs., marqué el primer número de teléfono pero no existe y el segundo esta fuera de servicio."/>
    <x v="1282"/>
    <n v="70"/>
    <n v="70"/>
    <s v="Justo Sierra Méndez"/>
    <s v="Universidad Nacional Autónoma de México"/>
    <s v="Sucursal"/>
    <n v="2"/>
    <x v="1295"/>
    <s v="Centro Histórico"/>
    <n v="24000"/>
    <s v="Campeche"/>
    <n v="4"/>
    <s v="Campeche"/>
    <s v="01 981 811 3636"/>
    <s v="01 981 811 0208"/>
    <s v="01 800 5010 400 lada sin costo 5622 6573"/>
    <s v="lid_jsmendez@libros.unam.mx"/>
    <s v="www.libros.unam.mx"/>
    <m/>
    <s v="Responsable de Librería "/>
    <s v="Miguel  Ángel Ávalos"/>
    <s v="Subdirector comercial"/>
    <s v="Universitaria"/>
    <n v="5"/>
    <m/>
    <n v="0"/>
    <n v="1"/>
    <n v="2004"/>
    <n v="2004"/>
    <s v="General "/>
    <n v="1"/>
    <m/>
    <s v=""/>
    <s v="Campus Universitario"/>
    <n v="4"/>
    <s v="No"/>
    <n v="2"/>
    <s v="No"/>
    <n v="2"/>
    <s v="Nadie"/>
    <n v="18"/>
    <n v="0"/>
    <n v="2"/>
    <n v="20"/>
    <n v="1"/>
    <n v="100"/>
    <n v="0"/>
    <n v="0"/>
    <n v="0"/>
    <n v="100"/>
    <s v="no"/>
    <s v="Sí"/>
    <n v="1"/>
    <s v="Sí"/>
    <n v="1"/>
    <s v="Sí"/>
    <n v="1"/>
    <s v="No"/>
    <n v="2"/>
    <s v="Sí"/>
    <n v="1"/>
    <s v="No"/>
    <n v="2"/>
    <s v="N.d."/>
    <s v="N.d."/>
    <m/>
  </r>
  <r>
    <s v="No es librería"/>
    <s v="Corporativo"/>
    <s v="Sólo son las oficinas generales. El martes, 22 de mayo, alrededor de las 4 de la tarde, puedo contactar a Esther. El 17 de mayo, hablé con la señorita Monasterios y me comentó que han cerrado varias sucursales y están por cerrar más. Por e-mail, confirmación de recibido el 24/10/2011 a las 5:26 p.m. Reenviado el 24 de octubre a las 5:40 hrs. Por e-mail, confirmación de recibido. Enviado el 8/09/2011 a las 3:12 p.m., hablé con Esther Monasterios. Ext. 227"/>
    <x v="1283"/>
    <n v="73"/>
    <n v="73"/>
    <s v="Librerías de Cristal"/>
    <s v="Librerías de Cristal, S.A. de C.V."/>
    <s v="Matriz"/>
    <n v="1"/>
    <x v="1296"/>
    <s v="Roma Sur"/>
    <s v="06760"/>
    <s v="Distrito Federal"/>
    <n v="9"/>
    <s v="Cuauhtémoc"/>
    <s v="5564 4100"/>
    <s v="-"/>
    <s v="5574 9125"/>
    <s v="jdaniel@libreriasdecristal.com.mx emonasterio. Esther Monasterio"/>
    <s v="www.libreriasdecristal.com.mx"/>
    <s v="Jorge Gómez Granados"/>
    <s v="Gerente de ventas"/>
    <s v="Jorge Flores Suari / Juan Daniel Díaz Martínez, Gerente de Ventas"/>
    <s v="Presidente ejecutivo"/>
    <s v="Librería"/>
    <n v="1"/>
    <m/>
    <n v="0"/>
    <n v="1"/>
    <n v="1939"/>
    <s v="Corporativo"/>
    <s v="General "/>
    <n v="1"/>
    <s v=""/>
    <s v=""/>
    <s v="No"/>
    <n v="0"/>
    <s v="Sí"/>
    <n v="1"/>
    <s v="No"/>
    <n v="2"/>
    <m/>
    <s v="Corporativo"/>
    <s v="Corporativo"/>
    <s v="Corporativo"/>
    <s v="Corporativo"/>
    <s v="Corporativo"/>
    <n v="60"/>
    <n v="35"/>
    <n v="5"/>
    <n v="0"/>
    <n v="100"/>
    <s v="no"/>
    <s v="Sí"/>
    <n v="1"/>
    <s v="Sí"/>
    <n v="1"/>
    <s v="Sí"/>
    <n v="1"/>
    <s v="Sí"/>
    <n v="1"/>
    <s v="Sí"/>
    <n v="1"/>
    <s v="Sí"/>
    <n v="1"/>
    <s v="N.d."/>
    <s v="N.d."/>
    <s v="si"/>
  </r>
  <r>
    <s v="Terminada"/>
    <s v="Terminada"/>
    <s v="Terminada. Alrededor de las 6 de la tarde, de nuevo llamar para contactar al gerente de la sucursal. "/>
    <x v="1284"/>
    <n v="73"/>
    <n v="73"/>
    <s v="Librerías de Cristal. La Paz"/>
    <s v="Librerías de Cristal, S.A. de C.V."/>
    <s v="Sucursal"/>
    <n v="2"/>
    <x v="1297"/>
    <s v="Centro"/>
    <n v="23000"/>
    <s v="Baja California Sur"/>
    <n v="3"/>
    <s v="La Paz"/>
    <s v="01 612 122 1410"/>
    <s v="-"/>
    <s v="01 612 122 1441"/>
    <s v="la.paz@libreriasdecristal.com.mx"/>
    <s v="www.libreriasdecristal.com.mx"/>
    <s v="Juan Carlos Cipriano Ramírez"/>
    <s v="Jefe de librería"/>
    <s v="Jorge Flores Suari"/>
    <s v="presidente ejecutivo"/>
    <s v="Librería"/>
    <n v="1"/>
    <m/>
    <n v="0"/>
    <n v="1"/>
    <n v="2007"/>
    <n v="2007"/>
    <s v="General "/>
    <n v="1"/>
    <m/>
    <s v=""/>
    <s v="No"/>
    <n v="0"/>
    <s v="Sí"/>
    <n v="1"/>
    <s v="No"/>
    <n v="2"/>
    <s v="John Wiley, Limusa y Baker And Taylor"/>
    <n v="95"/>
    <n v="0"/>
    <n v="2.4"/>
    <n v="97.4"/>
    <n v="4"/>
    <n v="65"/>
    <n v="30"/>
    <n v="5"/>
    <n v="0"/>
    <n v="100"/>
    <s v="Cds, dvs, E-book, material didáctico, test psicológicos, revistas, ventas a través de la página web. Telemarketing a los clientes. "/>
    <s v="Sí"/>
    <n v="1"/>
    <s v="Sí"/>
    <n v="1"/>
    <s v="Sí"/>
    <n v="1"/>
    <s v="No"/>
    <n v="2"/>
    <s v="Sí"/>
    <n v="1"/>
    <s v="Sí"/>
    <n v="1"/>
    <n v="1100000"/>
    <s v="N.d."/>
    <s v="si"/>
  </r>
  <r>
    <s v="Terminada"/>
    <s v="Terminada"/>
    <s v="Terminada"/>
    <x v="1285"/>
    <n v="74"/>
    <n v="74"/>
    <s v="Librería Grupo Libro Club"/>
    <s v="Distribuidora Libro Club, S.A. de C.V."/>
    <s v="Matriz"/>
    <n v="2"/>
    <x v="1298"/>
    <s v="Revolución"/>
    <n v="22015"/>
    <s v="Baja California"/>
    <n v="2"/>
    <s v="Tijuana"/>
    <s v="01 664 686 2880"/>
    <s v="01 664 686 2965 / 215 9494"/>
    <s v="01 664 686 2880"/>
    <s v="pacifico@libroclub.com"/>
    <s v="www.libroclub.com"/>
    <s v="Amelia Gómez / César Raúl Pérez / Maribel Castro González"/>
    <s v="Administrador"/>
    <s v="Raúl Pérez Rojas"/>
    <s v="Coordinador general"/>
    <s v="Librería"/>
    <n v="1"/>
    <m/>
    <n v="0"/>
    <n v="1"/>
    <n v="1979"/>
    <n v="1979"/>
    <s v="General"/>
    <n v="1"/>
    <m/>
    <s v=""/>
    <s v="No"/>
    <n v="0"/>
    <s v="Sí"/>
    <n v="1"/>
    <s v="Sí"/>
    <n v="1"/>
    <s v="Random House Mondadori, Planeta, Alfaguara y Editorial Iztaccíhuatl de Monterrey"/>
    <n v="200"/>
    <n v="0"/>
    <n v="2"/>
    <n v="202"/>
    <n v="5"/>
    <n v="17"/>
    <n v="80"/>
    <n v="3"/>
    <n v="0"/>
    <n v="100"/>
    <s v="Papelería, material didáctico "/>
    <s v="Sí"/>
    <n v="1"/>
    <s v="Sí"/>
    <n v="1"/>
    <s v="Sí"/>
    <n v="1"/>
    <s v="No"/>
    <n v="2"/>
    <s v="No"/>
    <n v="2"/>
    <s v="No"/>
    <n v="2"/>
    <s v="Micro"/>
    <s v="Micro"/>
    <s v="si"/>
  </r>
  <r>
    <s v="Ilocalizable"/>
    <s v="Baja"/>
    <s v="Agosto 6 de 2012, otra vez maqué, pero el número de teléfono ya no existe. Junio 6, a  las 11:42 a.m., de nuevo marqué, pero sigue igual… El 21 de febrero a las 14:40 hrs., marqué pero no me contestaron. O.k. internet"/>
    <x v="1286"/>
    <n v="74"/>
    <n v="74"/>
    <s v="Librería Grupo Libro Club"/>
    <s v="Distribuidora Libro Club, S.A. de C.V."/>
    <s v="Sucursal"/>
    <n v="2"/>
    <x v="1299"/>
    <s v="Aviación"/>
    <n v="22420"/>
    <s v="Baja California"/>
    <n v="2"/>
    <s v="Tijuana"/>
    <s v="01 664 686 5232 no existe"/>
    <m/>
    <s v="01 664 686 5232"/>
    <s v="campestre@libroclub.com"/>
    <s v="www.libroclub.com"/>
    <s v="María Antonia Velázquez Cordero / José Luis Sánchez"/>
    <s v="Encargada / Responsable de todas las librerías"/>
    <s v="Raúl Pérez Rojas"/>
    <s v="Coordinador general"/>
    <s v="Librería"/>
    <n v="1"/>
    <m/>
    <n v="0"/>
    <n v="1"/>
    <n v="1992"/>
    <n v="1992"/>
    <s v="General"/>
    <n v="1"/>
    <m/>
    <s v=""/>
    <s v="Plaza Campestre"/>
    <n v="2"/>
    <s v="Sí"/>
    <n v="1"/>
    <s v="Sí"/>
    <n v="1"/>
    <s v="Random House Mondadori, Planeta, Alfaguara y Editorial Iztaccíhuatl de Monterrey"/>
    <n v="87"/>
    <n v="3"/>
    <n v="10"/>
    <n v="100"/>
    <n v="4"/>
    <n v="34"/>
    <n v="62"/>
    <n v="4"/>
    <n v="0"/>
    <n v="100"/>
    <s v="Papelería, material didáctico "/>
    <s v="Sí"/>
    <n v="1"/>
    <s v="Sí"/>
    <n v="1"/>
    <s v="Sí"/>
    <n v="1"/>
    <s v="No"/>
    <n v="2"/>
    <s v="No"/>
    <n v="2"/>
    <s v="No"/>
    <n v="2"/>
    <s v="Proyecto o Empresa Unipersonal"/>
    <s v="Proyecto o empresa unipersonal"/>
    <s v="si"/>
  </r>
  <r>
    <s v="Volver a llamar"/>
    <s v="Baja"/>
    <s v="Septiembre 5, a la 1:30, de nuevo intentar hablar con la C.P. Maribel. O.k. internet"/>
    <x v="1287"/>
    <n v="74"/>
    <n v="74"/>
    <s v="Librería Grupo Libro Club"/>
    <s v="Distribuidora Libro Club, S.A. de C.V."/>
    <s v="Sucursal"/>
    <n v="2"/>
    <x v="1300"/>
    <s v="Fracc. Las Brisas"/>
    <n v="22115"/>
    <s v="Baja California"/>
    <n v="2"/>
    <s v="Tijuana"/>
    <s v="01 664 686 8882"/>
    <s v="01 664 681 7451"/>
    <s v="01 664 686 8882"/>
    <s v="brisas@libroclub.com"/>
    <s v="www.libroclub.com"/>
    <s v="José Luis Sánchez"/>
    <s v="Responsable"/>
    <s v="Raúl Pérez Rojas"/>
    <s v="Coordinador general"/>
    <s v="Librería"/>
    <n v="1"/>
    <m/>
    <n v="0"/>
    <n v="1"/>
    <n v="1996"/>
    <n v="1996"/>
    <s v="General"/>
    <n v="1"/>
    <m/>
    <s v=""/>
    <s v="Plaza Las Brisas"/>
    <n v="2"/>
    <s v="Sí"/>
    <n v="1"/>
    <s v="Sí"/>
    <n v="1"/>
    <s v="Random House Mondadori, Planeta, Alfaguara y Editorial Iztaccíhuatl de Monterrey"/>
    <n v="100"/>
    <n v="0"/>
    <n v="1"/>
    <n v="101"/>
    <n v="4"/>
    <n v="40"/>
    <n v="40"/>
    <n v="20"/>
    <n v="0"/>
    <n v="100"/>
    <s v="Papelería,  material didáctico"/>
    <s v="Sí"/>
    <n v="1"/>
    <s v="Sí"/>
    <n v="1"/>
    <s v="Sí"/>
    <n v="1"/>
    <s v="No"/>
    <n v="2"/>
    <s v="No"/>
    <n v="2"/>
    <s v="No"/>
    <n v="2"/>
    <n v="2011000"/>
    <s v="Micro"/>
    <s v="si"/>
  </r>
  <r>
    <s v="Terminada"/>
    <s v="Terminada"/>
    <s v="Terminada. O.k. Internet"/>
    <x v="1288"/>
    <n v="74"/>
    <n v="74"/>
    <s v="Librería Grupo Libro Club"/>
    <s v="Distribuidora Libro Club, S.A. de C.V."/>
    <s v="Sucursal"/>
    <n v="2"/>
    <x v="1301"/>
    <s v="Río Tijuana, 3a Sección"/>
    <n v="22015"/>
    <s v="Baja California"/>
    <n v="2"/>
    <s v="Tijuana"/>
    <s v="01 664 660 9106"/>
    <s v="-"/>
    <s v="01 664 660 9106"/>
    <s v="macroplaza@libroclub.com"/>
    <s v="www.libroclub.com"/>
    <s v="José Luis Sánchez / Amelia Gómez"/>
    <s v="Responsable de todas las librerías / Encargada"/>
    <s v="Raúl Pérez Rojas"/>
    <s v="Coordinador general"/>
    <s v="Librería"/>
    <n v="1"/>
    <m/>
    <n v="0"/>
    <n v="1"/>
    <n v="2006"/>
    <n v="2006"/>
    <s v="General"/>
    <n v="1"/>
    <m/>
    <s v=""/>
    <s v="Macro Plaza"/>
    <n v="2"/>
    <s v="Sí"/>
    <n v="1"/>
    <s v="Sí"/>
    <n v="1"/>
    <s v="Random House Mondadori, Planeta, Alfaguara y Editorial Iztaccíhuatl de Monterrey"/>
    <n v="79"/>
    <n v="2"/>
    <n v="2"/>
    <n v="83"/>
    <n v="4"/>
    <n v="36"/>
    <n v="61"/>
    <n v="3"/>
    <n v="0"/>
    <n v="100"/>
    <m/>
    <s v="Sí"/>
    <n v="1"/>
    <s v="Sí"/>
    <n v="1"/>
    <s v="Sí"/>
    <n v="1"/>
    <s v="No"/>
    <n v="2"/>
    <s v="No"/>
    <n v="2"/>
    <s v="No"/>
    <n v="2"/>
    <n v="2688000"/>
    <s v="Micro"/>
    <s v="si"/>
  </r>
  <r>
    <s v="Terminada"/>
    <s v="Terminada"/>
    <s v="Terminada. Enviado el 30 de mayo, a las 1:36 p.m., por e-mail. O.k. internet"/>
    <x v="1289"/>
    <n v="74"/>
    <n v="74"/>
    <s v="Libro Club Librerías"/>
    <s v="Distribuidora Libro Club, S.A. de C.V."/>
    <s v="Sucursal"/>
    <n v="2"/>
    <x v="1302"/>
    <s v="El Porvenir"/>
    <n v="21220"/>
    <s v="Baja California"/>
    <n v="2"/>
    <s v="Mexicali"/>
    <s v="01 686 564 9644"/>
    <s v="-"/>
    <m/>
    <s v="mexicali@libroclub.com / crperez@libroclub.com César Raúl Pérez Jiménez"/>
    <s v="www.libroclub.com"/>
    <s v="Sergio Castro Arce / José Luis Sánchez / César Raúl Pérez Jiménez / Elizabeth Soltero"/>
    <s v="Encargado / Responsable de todas las librerías / Administrador / Empleada"/>
    <s v="Raúl Pérez Rojas"/>
    <s v="Propietario"/>
    <s v="Librería"/>
    <n v="1"/>
    <m/>
    <n v="0"/>
    <n v="1"/>
    <n v="2006"/>
    <n v="2006"/>
    <s v="General"/>
    <n v="1"/>
    <m/>
    <s v=""/>
    <s v="Plaza Galerías del Valle"/>
    <n v="0"/>
    <s v="Sí"/>
    <n v="1"/>
    <s v="Sí"/>
    <n v="1"/>
    <s v="Random House Mondadori, Planeta, Alfaguara, Editorial Iztaccíhuatl de Monterrey, Santillana e ILCSA"/>
    <n v="150"/>
    <n v="3"/>
    <n v="9"/>
    <n v="162"/>
    <n v="4"/>
    <n v="9"/>
    <n v="86"/>
    <n v="5"/>
    <n v="0"/>
    <n v="100"/>
    <s v="Papelería y recargas electrónicas"/>
    <s v="Sí"/>
    <n v="1"/>
    <s v="Sí"/>
    <n v="1"/>
    <s v="Sí"/>
    <n v="1"/>
    <s v="No"/>
    <n v="2"/>
    <s v="No"/>
    <n v="2"/>
    <s v="No"/>
    <n v="2"/>
    <s v="Proyecto o Empresa Unipersonal"/>
    <s v="Proyecto o empresa unipersonal"/>
    <s v="si"/>
  </r>
  <r>
    <s v="Terminada"/>
    <s v="Terminada"/>
    <s v="Incompleta. A partir de los porcentajes de ventas. Comunicarme con la C.P. Maribel al 686 2880. O.k. Internet"/>
    <x v="1290"/>
    <n v="74"/>
    <n v="74"/>
    <s v="Librería Grupo Libro Club"/>
    <s v="Impulsora Libro Club, S.A. de C.V."/>
    <s v="Sucursal"/>
    <n v="2"/>
    <x v="1303"/>
    <s v="Parque Industrial Internacional"/>
    <n v="22390"/>
    <s v="Baja California"/>
    <n v="2"/>
    <s v="Tijuana"/>
    <s v="01 664 624 9473"/>
    <s v="-"/>
    <s v="01 664 624 9473"/>
    <s v="universidad@libroclub.com"/>
    <s v="www.libroclub.com"/>
    <s v="Ivet Carolina Lira Chávez / Liliana Yadira López Gallo / José Luis Sánchez"/>
    <s v="Empleada de mostrador / Encargada / Responsable de todas las librerías"/>
    <s v="Raúl Pérez Rojas"/>
    <s v="Coordinador general"/>
    <s v="Librería"/>
    <n v="1"/>
    <m/>
    <n v="0"/>
    <n v="1"/>
    <n v="2003"/>
    <n v="2003"/>
    <s v="General"/>
    <n v="1"/>
    <m/>
    <s v=""/>
    <s v="Plaza Universidad"/>
    <n v="2"/>
    <s v="Sí"/>
    <n v="1"/>
    <s v="Sí"/>
    <n v="1"/>
    <s v="Random House Mondadori, Planeta, Alfaguara y Editorial Iztaccíhuatl de Monterrey"/>
    <n v="154"/>
    <n v="2"/>
    <n v="2"/>
    <n v="158"/>
    <n v="4"/>
    <n v="22"/>
    <n v="72"/>
    <n v="6"/>
    <n v="0"/>
    <n v="100"/>
    <s v="Papelería, material didáctico, caseta telefónica y recargas electrónicas"/>
    <s v="Sí"/>
    <n v="1"/>
    <s v="Sí"/>
    <n v="1"/>
    <s v="Sí"/>
    <n v="1"/>
    <s v="No"/>
    <n v="2"/>
    <s v="No"/>
    <n v="2"/>
    <s v="No"/>
    <n v="2"/>
    <n v="2145000"/>
    <s v="Proyecto o empresa unipersonal"/>
    <s v="si"/>
  </r>
  <r>
    <s v="Bodega"/>
    <s v="Bodega"/>
    <s v="Bodega de libros. Lunes, 16 de julio, llamé y me dijeron qué, en esta dirección, únicamente se concentran los libros para distribuirlos a las demás librerías.  Reenviado el 24 de octubre a las 13:12 hrs. Por e-mail, confirmación de recibido el martes 16 de agosto a las 4:05 p.m. O.k. internet"/>
    <x v="1291"/>
    <n v="74"/>
    <n v="74"/>
    <s v="Librería Grupo Libro Club"/>
    <s v="Impulsora Libro Club, S.A. de C.V."/>
    <s v="Bodega"/>
    <n v="1"/>
    <x v="1304"/>
    <s v="Revolución"/>
    <n v="22015"/>
    <s v="Baja California"/>
    <n v="2"/>
    <s v="Tijuana"/>
    <s v="01 664 686 2191"/>
    <s v="01 664 215 9494"/>
    <s v="01 664 681 7451"/>
    <s v="crperez@libroclub.com"/>
    <s v="www.libroclub.com"/>
    <s v="César Raúl Pérez"/>
    <s v="Administrador"/>
    <s v="Raúl Pérez Rojas"/>
    <s v="Coordinador general"/>
    <s v="Librería"/>
    <n v="1"/>
    <m/>
    <n v="0"/>
    <n v="1"/>
    <n v="1979"/>
    <n v="1979"/>
    <s v="General"/>
    <n v="1"/>
    <m/>
    <s v=""/>
    <s v="No"/>
    <n v="0"/>
    <s v="Sí"/>
    <n v="1"/>
    <s v="Sí"/>
    <n v="1"/>
    <s v="Random House Mondadori, Planeta y Alfaguara"/>
    <n v="124"/>
    <n v="5.7"/>
    <n v="4.2"/>
    <n v="133.9"/>
    <n v="13"/>
    <n v="17"/>
    <n v="80"/>
    <n v="3"/>
    <n v="0"/>
    <n v="100"/>
    <s v="Papelería, material didáctico"/>
    <s v="Sí"/>
    <n v="1"/>
    <s v="Sí"/>
    <n v="1"/>
    <s v="Sí"/>
    <n v="1"/>
    <s v="No"/>
    <n v="2"/>
    <s v="No"/>
    <n v="2"/>
    <s v="No"/>
    <n v="2"/>
    <s v="N.d."/>
    <s v="N.d."/>
    <s v="si"/>
  </r>
  <r>
    <s v="Terminada"/>
    <s v="Terminada"/>
    <s v="Terminada. Agosto 6, a las 5 de la tarde, intentar comunicarme con el señor José Luis. El 28 de mayo, de 2 a 4 intentar hablar con José Luis, para que él me diga acerca de los cambios que se van a generar. El lunes, 5 de marzo, a partir de las 3 de la tarde, intentar contactar a José Luis Martínez, porque me comentó que van a cambiar de razón social... Reenviado el 7 de noviembre y el 5 de septiembre a las 13:00 hrs., porque Marisol Romero, secretaria del propietario, me comentó que ya no tienen el e-mail al que envié por primera vez la información. Enviado el 17 de agosto, a las 11:32 a.m."/>
    <x v="1292"/>
    <n v="76"/>
    <n v="76"/>
    <s v="Librería Don Bosco Tlalnepantla"/>
    <s v="Solución Comercial de Recursos Escolares, S.A. de C.V."/>
    <s v="Matriz"/>
    <n v="1"/>
    <x v="1305"/>
    <s v="San Javier"/>
    <n v="54030"/>
    <s v="México"/>
    <n v="15"/>
    <s v="Tlalnepantla"/>
    <s v="5565 2684"/>
    <s v="5565 2431"/>
    <s v="5565 2431"/>
    <s v="solucion_comercial_re@hotmail.com"/>
    <s v="N.d."/>
    <s v="José Luis Martínez Montoya"/>
    <s v="Empleado"/>
    <s v="Jesús Cuauhtémoc Valencia Partida"/>
    <s v="Propietario"/>
    <s v="Librería"/>
    <n v="1"/>
    <m/>
    <n v="0"/>
    <n v="0"/>
    <n v="1962"/>
    <n v="1962"/>
    <s v="General"/>
    <n v="1"/>
    <s v="Texto"/>
    <m/>
    <s v="No"/>
    <n v="0"/>
    <s v="Sí"/>
    <n v="1"/>
    <s v="No"/>
    <n v="2"/>
    <s v="American Book, Delti, Santillana y Fernández"/>
    <n v="30"/>
    <n v="30"/>
    <n v="7"/>
    <n v="67"/>
    <n v="2"/>
    <n v="30"/>
    <n v="70"/>
    <n v="0"/>
    <n v="0"/>
    <n v="100"/>
    <s v="Venta en escuelas y mostrador"/>
    <s v="Sí"/>
    <n v="1"/>
    <s v="Sí"/>
    <n v="1"/>
    <s v="Sí"/>
    <n v="1"/>
    <s v="No"/>
    <n v="2"/>
    <s v="No"/>
    <n v="2"/>
    <s v="No"/>
    <n v="2"/>
    <n v="2000000"/>
    <s v="Micro"/>
    <s v="si"/>
  </r>
  <r>
    <s v="Ilocalizable"/>
    <s v="Verificar con la matriz Ilocalizable"/>
    <s v="Agosto 16, a las 4:47 p.m. Julio 2, a las 3:14 p.m. Junio 13, a las 11:43 a.m., con el teléfono, es lo mismo... Marqué el 30 de mayo, a las 13:38 hrs., pero continúa igual: fuera de servicio. El primer número de teléfono esta fuera de servicio. Febrero 21, a las 3:03 p.m., marqué el primer número telefónico pero no me contestaron y en el segundo… me dijeron que estaba equivocado."/>
    <x v="1293"/>
    <n v="81"/>
    <n v="81"/>
    <s v="Librería San Pablo"/>
    <s v="Ediciones Paulinas, S.A. de C.V."/>
    <s v="Sucursal"/>
    <n v="2"/>
    <x v="1306"/>
    <s v="Centro"/>
    <n v="76000"/>
    <s v="Querétaro"/>
    <n v="22"/>
    <s v="Querétaro"/>
    <s v="01 442 224 1414"/>
    <s v="-"/>
    <s v="-"/>
    <s v="libreriaqueretaro@sanpablo.com.mx"/>
    <s v="www.sanpablo.com.mx"/>
    <s v="Milton Eduardo Luna Barrera"/>
    <s v="Encargado"/>
    <s v="José Guillermo Vences Gómez / Eduardo Rivera"/>
    <s v="Director general "/>
    <s v="Editorial"/>
    <n v="2"/>
    <s v="General"/>
    <n v="1"/>
    <n v="1"/>
    <n v="2009"/>
    <n v="2009"/>
    <s v="Especializada"/>
    <n v="3"/>
    <s v="Biblias, libros religiosos"/>
    <s v="Biblias, Religiosos"/>
    <s v="No"/>
    <n v="0"/>
    <s v="Sí"/>
    <n v="1"/>
    <s v="Sí"/>
    <n v="1"/>
    <s v="no"/>
    <n v="120"/>
    <n v="0"/>
    <n v="2"/>
    <n v="122"/>
    <n v="3"/>
    <n v="90"/>
    <n v="0"/>
    <n v="10"/>
    <n v="0"/>
    <n v="100"/>
    <s v="Dvs, música, tarjetas, periódicos, rosarios, velas, cristos y separadores"/>
    <s v="Sí"/>
    <n v="1"/>
    <s v="Sí"/>
    <n v="1"/>
    <s v="Sí"/>
    <n v="1"/>
    <s v="No"/>
    <n v="2"/>
    <s v="Sí"/>
    <n v="1"/>
    <s v="Sí"/>
    <n v="1"/>
    <n v="150000"/>
    <s v="N.d."/>
    <s v="sí"/>
  </r>
  <r>
    <s v="Baja"/>
    <s v="Baja"/>
    <s v="Monserrat Gutiérrez"/>
    <x v="1294"/>
    <n v="84"/>
    <n v="84"/>
    <s v="Tienda del Museo"/>
    <s v="Instituto Nacional de Antropología e Historia"/>
    <s v="Sucursal"/>
    <n v="2"/>
    <x v="1307"/>
    <s v="Barrio de Tequisquiapan"/>
    <n v="78230"/>
    <s v="San Luis Potosí"/>
    <n v="24"/>
    <s v="San Luis Potosí"/>
    <s v="01 444 813 4941"/>
    <s v="01 444 813 4831"/>
    <s v="01 444 813 4941"/>
    <s v="inahslp@prodigy.net.mx"/>
    <s v="www.tiendadelmuseo.com.mx"/>
    <s v="Olga Sánchez"/>
    <s v="Responsable"/>
    <s v="Miguel Ángel Rivas Palacio Sulser"/>
    <s v="Director"/>
    <s v="Cadena de consumos culturales"/>
    <n v="4"/>
    <m/>
    <n v="0"/>
    <n v="0"/>
    <n v="2004"/>
    <n v="2004"/>
    <s v="Especializada"/>
    <n v="3"/>
    <s v="Arqueología, antropología, historia, geografía, material de conservación, restauración, minería, etnología"/>
    <s v="Arqueología, Antropología, Historia, Geografía, Material de Conservación, Restauración, Minería, Etnología"/>
    <s v="Interior del Instituto Nacional de Antropología e Historia"/>
    <n v="4"/>
    <s v="No"/>
    <n v="2"/>
    <s v="No"/>
    <n v="2"/>
    <s v="Nadie"/>
    <n v="6"/>
    <n v="5"/>
    <n v="3.5"/>
    <n v="14.5"/>
    <n v="1"/>
    <n v="60"/>
    <n v="0"/>
    <n v="40"/>
    <n v="0"/>
    <n v="100"/>
    <s v="Cds de música, dvs, reproducción en cerámica y arcilla, joyería en plata, encencedores, mascadas, plumas y rompecabezas"/>
    <s v="Sí"/>
    <n v="1"/>
    <s v="Sí"/>
    <n v="1"/>
    <s v="No"/>
    <n v="2"/>
    <s v="No"/>
    <n v="2"/>
    <s v="No"/>
    <n v="2"/>
    <s v="No"/>
    <n v="2"/>
    <s v="Menos de 250,000"/>
    <s v="Proyecto o empresa unipersonal"/>
    <s v="no"/>
  </r>
  <r>
    <s v="Baja"/>
    <s v="Baja"/>
    <s v="Baja. El 8 de agosto a las 5:31 y el 17 de abril, a las 11:17 hrs., he marcado pero no me han contestado."/>
    <x v="1295"/>
    <n v="86"/>
    <n v="86"/>
    <s v="Librerías La Balanza"/>
    <s v="Servicios Integrales para el Fomento a la Lectura, S.A. de C.V."/>
    <s v="Sucursal"/>
    <n v="2"/>
    <x v="1308"/>
    <s v="Exhacienda Cinco Señores"/>
    <s v="68010"/>
    <s v="Oaxaca"/>
    <n v="20"/>
    <s v="Oaxaca de Juárez"/>
    <s v="01 951 516 9390"/>
    <s v="-"/>
    <s v="N.d."/>
    <s v="labalanza@prodigy.net.mx"/>
    <s v="www.libreriaslabalanza.com"/>
    <s v="Abigail Cruz Mecinas / Pascual Hernández Espinosa"/>
    <s v="Encargados "/>
    <s v="Abigail Cruz Mecinas / Pascual Hernández Espinosa"/>
    <s v="Encargados"/>
    <s v="Librería"/>
    <n v="1"/>
    <m/>
    <n v="0"/>
    <n v="0"/>
    <n v="2001"/>
    <n v="2001"/>
    <s v="Especializada"/>
    <n v="3"/>
    <s v="Derecho Penal, Criminalista, materia penal"/>
    <s v="Derecho Penal, Criminalista, Materia Penal"/>
    <s v="Interior de la Facultad de Derecho UABJO"/>
    <n v="4"/>
    <s v="Sí"/>
    <n v="1"/>
    <s v="No"/>
    <n v="2"/>
    <s v="Editorial Iztaccíhuatl"/>
    <n v="5"/>
    <n v="0"/>
    <n v="1"/>
    <n v="6"/>
    <n v="2"/>
    <n v="100"/>
    <n v="0"/>
    <n v="0"/>
    <n v="0"/>
    <n v="100"/>
    <s v="no"/>
    <s v="Sí"/>
    <n v="1"/>
    <s v="No"/>
    <n v="2"/>
    <s v="No"/>
    <n v="2"/>
    <s v="No"/>
    <n v="2"/>
    <s v="Sí"/>
    <n v="1"/>
    <s v="No"/>
    <n v="2"/>
    <n v="2000000"/>
    <s v="Micro"/>
    <s v="sí"/>
  </r>
  <r>
    <s v="Terminada"/>
    <s v="Terminada"/>
    <s v="Incompleta. La señorita Ambrosia, a partir de la pregunta: Nombre del responsable, ya no quisó seguir apoyándome. No tiene e-mail"/>
    <x v="1296"/>
    <n v="87"/>
    <n v="87"/>
    <s v="Librería Guadalupana"/>
    <s v="Librería Guadalupana, S.A. de C.V."/>
    <s v="Matriz"/>
    <n v="1"/>
    <x v="1309"/>
    <s v="Centro"/>
    <n v="72760"/>
    <s v="Puebla"/>
    <n v="21"/>
    <s v="Puebla"/>
    <s v="01 222 246 3052"/>
    <s v="-"/>
    <s v="01 222 246 3052"/>
    <s v="N.d."/>
    <s v="N.d."/>
    <s v="Ambrosia Sánchez"/>
    <s v="Encargada"/>
    <s v="Ambrosia Sánchez"/>
    <s v="Encargada"/>
    <s v="Librería"/>
    <n v="1"/>
    <m/>
    <n v="0"/>
    <n v="0"/>
    <n v="1990"/>
    <n v="1990"/>
    <s v="General "/>
    <n v="1"/>
    <s v=""/>
    <s v=""/>
    <s v="No"/>
    <n v="0"/>
    <s v="No"/>
    <n v="2"/>
    <s v="No"/>
    <n v="2"/>
    <s v="Nadie"/>
    <n v="55"/>
    <n v="5"/>
    <n v="2"/>
    <n v="62"/>
    <n v="3"/>
    <n v="90"/>
    <n v="10"/>
    <n v="0"/>
    <n v="0"/>
    <n v="100"/>
    <s v="N.d."/>
    <s v="Sí"/>
    <n v="1"/>
    <s v="Sí"/>
    <n v="1"/>
    <s v="No"/>
    <n v="2"/>
    <s v="No"/>
    <n v="2"/>
    <s v="No"/>
    <n v="2"/>
    <s v="No"/>
    <n v="2"/>
    <s v="N.d."/>
    <s v="N.d."/>
    <m/>
  </r>
  <r>
    <s v="Se negó a participar"/>
    <s v="Terminada"/>
    <s v="La tipa que atendía mis llamadas telefónicas, jamás me quisó o tal vez tenía indicaciones de no comunicarme con nadie de allá y ni siquiera me quisó ayudar con la actualización del nombre comercial, razón social, dirección, etc., los datos básicos. De 9 a 2, del 20 de septiembre de 2012, intentar hablar con la secretaria. Incompleta. Actualizada la dirección, teléfono. Pero tengo duda acerca del nombre del propietario... Junio 7, a las 12:03 p.m., hablé con Alicia, Mayo 31, a las 11:44 a.m., hablé con Alicia y me comentó que no estaba la encargada, pero le dará el recado para que me regrese la llamada. De 9 a 12 del día puedo contactar a la encargada. Alrededor de las 13:30 hrs., del 3 de mayo, de nuevo marcar para contactar a la encargada. El 26 de abril, a las 2:28 p.m., de nuevo llamé, pero sigue la contestadora, ¿será por la hora, en que estoy haciendo la marcación? El 7 de marzo, a las 4:33 p.m., la llamada será transferida al buzón. El 21 de febrero a las 4:28 p.m., marqué pero no me contestaron. 13:30 hrs. Blanca Bolaños, Reenviado el 3 de noviembre y el 28 de septiembre, a las 13:25 hrs.  Volver a llamar de 9 a 2, del 29 de agosto, hora en que puedo localizar a la secretaria de… Enviado el 16 de agosto, a las 4:21 p.m. "/>
    <x v="1297"/>
    <n v="122"/>
    <n v="122"/>
    <s v="Librería Patrocinio de María"/>
    <s v="Librería Patrocinio de María, S.A."/>
    <s v="Matriz"/>
    <n v="1"/>
    <x v="1310"/>
    <s v="Centro"/>
    <n v="37000"/>
    <s v="Guanajuato"/>
    <n v="11"/>
    <s v="León"/>
    <s v="01 477 713 1418"/>
    <s v="-"/>
    <s v="Pedir tono"/>
    <s v="joseagustin@prodigy.net.mx"/>
    <s v="N.d."/>
    <s v="Blanca Bolaños"/>
    <s v="Encargada"/>
    <s v="José Agustín Alejandri / Gustavo Velázquez "/>
    <s v="Propietarios"/>
    <s v="Librería"/>
    <n v="1"/>
    <m/>
    <n v="0"/>
    <n v="0"/>
    <n v="1992"/>
    <n v="1992"/>
    <s v="Especializada"/>
    <n v="3"/>
    <s v="Religión"/>
    <s v="Religión"/>
    <s v="No"/>
    <n v="0"/>
    <s v="Sí"/>
    <n v="1"/>
    <s v="No"/>
    <n v="2"/>
    <s v="Verdad y Vida, Frente y Vuelta y, Obra Nacional de la Buena Prensa"/>
    <n v="37"/>
    <n v="10"/>
    <n v="5"/>
    <n v="52"/>
    <n v="2"/>
    <n v="30"/>
    <n v="50"/>
    <n v="20"/>
    <n v="0"/>
    <n v="100"/>
    <s v="Papelería, hostias y vino"/>
    <s v="Sí"/>
    <n v="1"/>
    <s v="Sí"/>
    <n v="1"/>
    <s v="No"/>
    <n v="2"/>
    <s v="No"/>
    <n v="2"/>
    <s v="No"/>
    <n v="2"/>
    <s v="No"/>
    <n v="2"/>
    <s v="N.d."/>
    <s v="N.d."/>
    <s v="no"/>
  </r>
  <r>
    <s v="Se negó a participar"/>
    <s v="Terminada"/>
    <s v="Por fax solicitar la información. El 9 de noviembre hablé con el señor Heriberto Pulido y me dijo que por medidas de seguridad, ya no proporcionan datos... Me ha rebotado los e-mails. Reenviado el 19 de octubre a las 13:23 hrs. El 3 de octubre, a las 13:51 hrs., hablé con el señor Pulido y le preguntará Heriberto sí recibió la información.  Llamarle después al señor Pulido. Enviado el 16 de agosto, a las 4:34 p.m. "/>
    <x v="1298"/>
    <n v="136"/>
    <n v="136"/>
    <s v="Librería Monterrey"/>
    <s v="Heriberto Pulido Ramírez"/>
    <s v="Matriz"/>
    <n v="1"/>
    <x v="1311"/>
    <s v="Centro"/>
    <n v="64000"/>
    <s v="Nuevo León"/>
    <n v="19"/>
    <s v="Monterrey"/>
    <s v="01 81 8372 8350"/>
    <s v="-"/>
    <s v="01 81 8372 8350"/>
    <s v="N.d."/>
    <s v="N.d."/>
    <s v="Heriberto Pulido Ramírez"/>
    <s v="Propietario"/>
    <s v="Heriberto Pulido Ramírez"/>
    <s v="Propietario"/>
    <s v="Librería"/>
    <n v="1"/>
    <m/>
    <n v="0"/>
    <n v="0"/>
    <n v="1997"/>
    <n v="1997"/>
    <s v="General "/>
    <n v="1"/>
    <s v=""/>
    <s v=""/>
    <s v="No"/>
    <n v="0"/>
    <s v="Sí"/>
    <n v="1"/>
    <s v="No"/>
    <n v="2"/>
    <s v="Delti y Mcmillan"/>
    <n v="75"/>
    <n v="25"/>
    <n v="25"/>
    <n v="125"/>
    <n v="2"/>
    <n v="70"/>
    <n v="30"/>
    <n v="0"/>
    <n v="0"/>
    <n v="100"/>
    <s v="no"/>
    <s v="No"/>
    <n v="2"/>
    <s v="No"/>
    <n v="2"/>
    <s v="No"/>
    <n v="2"/>
    <s v="No"/>
    <n v="2"/>
    <s v="No"/>
    <n v="2"/>
    <s v="No"/>
    <n v="2"/>
    <s v="N.d."/>
    <s v="N.d."/>
    <s v="no"/>
  </r>
  <r>
    <s v="Terminada"/>
    <s v="Terminada"/>
    <s v="Terminada. Reenviado a otra dirección electrónica, el 7 de septiembre a las 14:21 hrs. Enviado el 17 de agosto, a las 12:59 p.m."/>
    <x v="1299"/>
    <n v="161"/>
    <n v="161"/>
    <s v="Un Lugar de la Mancha"/>
    <s v="Un Lugar de la Mancha, S.A. de C.V."/>
    <s v="Matriz"/>
    <n v="1"/>
    <x v="1312"/>
    <s v="Lomas de Chapultepec"/>
    <s v="11000"/>
    <s v="Distrito Federal"/>
    <n v="9"/>
    <s v="Miguel Hidalgo"/>
    <s v="5202 8048"/>
    <s v="5202 7988"/>
    <s v="5202 8048"/>
    <s v="unlugardelamancha@prodigy.net.mx"/>
    <s v="www.lamancha.com.mx"/>
    <s v="Otilia Pérez / María del Refugio Gómez / Noé Calderón"/>
    <s v="Gerente administrativo / C.P. / Varios"/>
    <s v="Otilia Pérez"/>
    <s v="Gerente administrativo"/>
    <s v="Cadena de consumos culturales"/>
    <n v="4"/>
    <m/>
    <n v="0"/>
    <n v="0"/>
    <n v="1994"/>
    <n v="1994"/>
    <s v="General "/>
    <n v="1"/>
    <s v=""/>
    <s v=""/>
    <s v="No"/>
    <n v="0"/>
    <s v="Sí"/>
    <n v="1"/>
    <s v="No"/>
    <n v="2"/>
    <s v="Colofón, Planeta y Santillana"/>
    <n v="550"/>
    <n v="30"/>
    <n v="30"/>
    <n v="610"/>
    <n v="5"/>
    <n v="50"/>
    <n v="0"/>
    <n v="10"/>
    <n v="40"/>
    <n v="100"/>
    <s v="Boutique de regalos. Galería y restaurante"/>
    <s v="Sí"/>
    <n v="1"/>
    <s v="Sí"/>
    <n v="1"/>
    <s v="Sí"/>
    <n v="1"/>
    <s v="No"/>
    <n v="2"/>
    <s v="Sí"/>
    <n v="1"/>
    <s v="No"/>
    <n v="2"/>
    <n v="1500000"/>
    <s v="Micro"/>
    <s v="si"/>
  </r>
  <r>
    <s v="Ilocalizable"/>
    <s v="Ilocalizable"/>
    <s v="16 y 8 de agosto a las 5:35, otra vez llamé, pero todo sigue igual, acerca del número de teléfono. Junio 13, a las 11:59 a.m., el teléfono, sigue igual. El 30 de mayo, a la 1:50 p.m., marqué pero: EL NÚMERO MARCADO HA SIDO TEMPORALMENTE DESCONECTADO, FAVOR DE NO REPORTARLO&quot;.  A partir de las 5:30 p.m., del 11 de abril, de nuevo llamar... El 22 de febrero, de 10 a 18 hrs., intentar hablar con el encargado.  Reenviado el 17 de octubre a las 17:35 hrs. Volver a llamar, el 13 de septiembre, porque el 12 de septiembre, a las 14:20 hrs., hablé con el señor Antonio Almazán, quien le preguntará al señor José Guillermo, si revisó la información del e-mail… No contestaron a las 4:48 p.m., ni a las 14:40 hrs., del 23 de agosto."/>
    <x v="1300"/>
    <n v="181"/>
    <n v="181"/>
    <s v="Castillos Book Store"/>
    <s v="José Guillermo Castillo Arenas"/>
    <s v="Matriz"/>
    <n v="1"/>
    <x v="1313"/>
    <s v="Lindavista"/>
    <s v="07300"/>
    <s v="Distrito Federal"/>
    <n v="9"/>
    <s v="Gustavo A. Madero"/>
    <s v="5754 2744"/>
    <s v="-"/>
    <s v="5754 2744"/>
    <s v="castillosbookstore@yahoo.com.mx"/>
    <s v="N.d."/>
    <s v="Silvia Salazar "/>
    <s v="Vendedora"/>
    <s v="José Guillermo Castillo Arenas"/>
    <s v="Gerente general"/>
    <s v="Librería"/>
    <n v="1"/>
    <m/>
    <n v="0"/>
    <n v="0"/>
    <n v="1999"/>
    <n v="1999"/>
    <s v="Especializada"/>
    <n v="3"/>
    <s v="Inglés, francés"/>
    <s v="Inglés, Francés"/>
    <s v="No"/>
    <n v="0"/>
    <s v="Sí"/>
    <n v="1"/>
    <s v="No"/>
    <n v="2"/>
    <s v="Porrúa, Larousse y Santillana"/>
    <n v="20"/>
    <n v="0"/>
    <n v="3.5"/>
    <n v="23.5"/>
    <n v="3"/>
    <n v="5"/>
    <n v="95"/>
    <n v="0"/>
    <n v="0"/>
    <n v="100"/>
    <s v="Figuras de plástico y audio cultural"/>
    <s v="No"/>
    <n v="2"/>
    <s v="No"/>
    <n v="2"/>
    <s v="No"/>
    <n v="2"/>
    <s v="No"/>
    <n v="2"/>
    <s v="No"/>
    <n v="2"/>
    <s v="No"/>
    <n v="2"/>
    <s v="N.d."/>
    <s v="N.d."/>
    <s v="si"/>
  </r>
  <r>
    <s v="Terminada"/>
    <s v="Terminada"/>
    <s v="Terminada."/>
    <x v="174"/>
    <n v="910"/>
    <s v="a93"/>
    <s v="Librería American Books Store"/>
    <s v="American Books Store, S.A. de C.V."/>
    <s v="Matriz"/>
    <n v="1"/>
    <x v="1314"/>
    <s v="Centro"/>
    <s v="'06000"/>
    <s v="Distrito Federal"/>
    <n v="9"/>
    <s v="Cuauhtémoc"/>
    <s v="5512 6350"/>
    <s v="5512 0306"/>
    <s v="5518 6931"/>
    <s v="bolivar@americanbookstore.com.mx"/>
    <s v="N.d."/>
    <s v="Juan Carlos Lozano López"/>
    <s v="Vendedor"/>
    <s v="Alejandro Sánchez"/>
    <s v="Contador Público"/>
    <s v="Librería"/>
    <n v="1"/>
    <m/>
    <n v="0"/>
    <n v="0"/>
    <n v="1928"/>
    <n v="1928"/>
    <s v="General con área de especialización"/>
    <n v="2"/>
    <s v="Texto, Inglés"/>
    <s v="Texto e Inglés"/>
    <s v="No"/>
    <n v="0"/>
    <s v="Sí"/>
    <n v="1"/>
    <s v="No"/>
    <n v="2"/>
    <s v="Pearson Educación, Oxford y Mcmillan"/>
    <n v="100"/>
    <n v="0"/>
    <n v="5"/>
    <n v="105"/>
    <n v="6"/>
    <n v="50"/>
    <n v="50"/>
    <n v="0"/>
    <n v="0"/>
    <n v="100"/>
    <s v="Material didáctico. Entrega de libros en colegios"/>
    <s v="Sí"/>
    <n v="1"/>
    <s v="Sí"/>
    <n v="1"/>
    <s v="Sí"/>
    <n v="1"/>
    <s v="No"/>
    <n v="2"/>
    <s v="No"/>
    <n v="2"/>
    <s v="No"/>
    <n v="2"/>
    <n v="6000000"/>
    <s v="Pequeña"/>
    <s v="si"/>
  </r>
  <r>
    <s v="Actualizada"/>
    <s v="Libros usados"/>
    <s v="Actualizados los datos: Nombre comercial/libros de ocasión"/>
    <x v="1301"/>
    <n v="216"/>
    <n v="216"/>
    <s v="Librería El Tomo Suelto"/>
    <s v="Gema Irene Contreras Jiménez"/>
    <s v="Matriz"/>
    <n v="1"/>
    <x v="1315"/>
    <s v="Centro"/>
    <s v="06020"/>
    <s v="Distrito Federal"/>
    <n v="9"/>
    <s v="Cuauhtémoc"/>
    <s v="5518 3622"/>
    <s v="5521 0213"/>
    <s v="N.d."/>
    <s v="fjlopez@prodigy.net.mx / eltomosuelto@yahoo.com"/>
    <s v="N.d."/>
    <s v="Francisco López / Claudia Contreras"/>
    <s v="Gerente general / Según, estaba de visita"/>
    <s v="Gema Irene Contreras Jiménez"/>
    <s v="Propietaria"/>
    <s v="Librería"/>
    <n v="1"/>
    <m/>
    <n v="0"/>
    <n v="0"/>
    <n v="1995"/>
    <n v="1995"/>
    <s v="General "/>
    <n v="1"/>
    <s v="Libros de ocasión"/>
    <s v="Libros de ocasión"/>
    <s v="No"/>
    <n v="0"/>
    <s v="No"/>
    <n v="2"/>
    <s v="No"/>
    <n v="2"/>
    <s v="Nadie"/>
    <n v="400"/>
    <n v="100"/>
    <n v="10"/>
    <n v="510"/>
    <n v="6"/>
    <n v="100"/>
    <n v="0"/>
    <n v="0"/>
    <n v="0"/>
    <n v="100"/>
    <s v="no"/>
    <s v="Sí"/>
    <n v="1"/>
    <s v="No"/>
    <n v="2"/>
    <s v="No"/>
    <n v="2"/>
    <s v="No"/>
    <n v="2"/>
    <s v="No"/>
    <n v="2"/>
    <s v="No"/>
    <n v="2"/>
    <s v="N.d."/>
    <s v="N.d."/>
    <s v="si"/>
  </r>
  <r>
    <s v="Actualizada"/>
    <s v="Libros usados"/>
    <s v="Actualizados los datos: Nombre comercial/libros de ocasión"/>
    <x v="1302"/>
    <n v="216"/>
    <n v="216"/>
    <s v="Librería El Tomo Suelto"/>
    <s v="Gema Irene Contreras Jiménez"/>
    <s v="Sucursal"/>
    <n v="2"/>
    <x v="1316"/>
    <s v="Coyoacán. Cuadrante San Francisco"/>
    <s v="04320"/>
    <s v="Distrito Federal"/>
    <n v="9"/>
    <s v="Coyoacán"/>
    <s v="5484 8353"/>
    <s v="-"/>
    <s v="N.d."/>
    <s v="clientes@eltomosuelto.com.mx / eltomosuelto@yahoo.com"/>
    <s v="N.d."/>
    <s v="Francisco López / Claudia Contreras"/>
    <s v="Gerente general / Según, estaba de visita"/>
    <s v="Gema Irene Contreras Jiménez"/>
    <s v="Propietaria"/>
    <s v="Librería"/>
    <n v="1"/>
    <m/>
    <n v="0"/>
    <n v="0"/>
    <n v="2004"/>
    <n v="2004"/>
    <s v="General "/>
    <n v="1"/>
    <s v="Libros de ocasión"/>
    <s v="Libros de ocasión"/>
    <s v="No"/>
    <n v="0"/>
    <s v="No"/>
    <n v="2"/>
    <s v="No"/>
    <n v="2"/>
    <s v="Nadie"/>
    <n v="165"/>
    <n v="0"/>
    <n v="10"/>
    <n v="175"/>
    <n v="2"/>
    <n v="100"/>
    <n v="0"/>
    <n v="0"/>
    <n v="0"/>
    <n v="100"/>
    <s v="no"/>
    <s v="Sí"/>
    <n v="1"/>
    <s v="No"/>
    <n v="2"/>
    <s v="No"/>
    <n v="2"/>
    <s v="No"/>
    <n v="2"/>
    <s v="No"/>
    <n v="2"/>
    <s v="No"/>
    <n v="2"/>
    <s v="N.d."/>
    <s v="N.d."/>
    <s v="si"/>
  </r>
  <r>
    <s v="Actualizada"/>
    <s v="Terminada"/>
    <s v="Incompleta. A partir del nombre del responsable… Reenviado el 8 de noviembre a las 11:44 a.m. Confirmación de recibido el 5/09/2011, a las 5:17 p.m. Reenviado el 5 de septiembre a las 5:17 p.m. Irais García. Enviado el 17 de agosto, a las 11:54 a.m."/>
    <x v="1303"/>
    <n v="230"/>
    <n v="230"/>
    <s v="Librería Store Museum"/>
    <s v="Representación de Museos, S.A. de C.V."/>
    <s v="Matriz"/>
    <n v="1"/>
    <x v="1317"/>
    <s v="Polanco"/>
    <s v="11560"/>
    <s v="Distrito Federal"/>
    <n v="9"/>
    <s v="Miguel Hidalgo"/>
    <s v="5281 5595"/>
    <s v="5281 3604"/>
    <s v="5281 5595"/>
    <s v="museos@prodigy.net.mx"/>
    <s v="N.d."/>
    <s v="Shmuel Nyssen"/>
    <m/>
    <s v="Nelly Achar Betech"/>
    <s v="Directora general"/>
    <s v="Librería"/>
    <n v="1"/>
    <m/>
    <n v="0"/>
    <n v="0"/>
    <n v="1997"/>
    <n v="1997"/>
    <s v="Especializada"/>
    <n v="3"/>
    <s v="Arte"/>
    <s v="Arte"/>
    <s v="No"/>
    <n v="0"/>
    <s v="No"/>
    <n v="2"/>
    <s v="No"/>
    <n v="2"/>
    <s v="Nadie"/>
    <n v="83"/>
    <n v="30"/>
    <n v="7"/>
    <n v="120"/>
    <n v="6"/>
    <n v="100"/>
    <n v="0"/>
    <n v="0"/>
    <n v="0"/>
    <n v="100"/>
    <n v="0"/>
    <s v="Sí"/>
    <n v="1"/>
    <s v="Sí"/>
    <n v="1"/>
    <s v="Sí"/>
    <n v="1"/>
    <s v="No"/>
    <n v="2"/>
    <s v="No"/>
    <n v="2"/>
    <s v="No"/>
    <n v="2"/>
    <s v="N.d."/>
    <s v="N.d."/>
    <n v="0"/>
  </r>
  <r>
    <s v="Terminada"/>
    <s v="Terminada"/>
    <s v="Terminada. El jueves, 9 de agosto, a partir de las 11 de la mañana, intentar comunicarme con el gerente… Reenviado el 8 de noviembre y el 6 de septiembre, a las 11:26 a.m. Enviado el 17 de agosto, a las 11:54 a.m."/>
    <x v="1304"/>
    <n v="240"/>
    <n v="240"/>
    <s v="Globalbook México, Technical and Scientific Books"/>
    <s v="Globalbook Publication, S.A. de C.V."/>
    <s v="Matriz"/>
    <n v="1"/>
    <x v="1318"/>
    <s v="Centro"/>
    <s v="06000"/>
    <s v="Distrito Federal"/>
    <n v="9"/>
    <s v="Cuauhtémoc"/>
    <s v="5510 9362"/>
    <s v="5512 4106"/>
    <s v="5512 9360"/>
    <s v="omarjain@globalbook.com.mx / rramirez@globalbook.com.mx / servicioalcliente@globalbook.com.mx"/>
    <s v="www.globalbook.com.mx"/>
    <s v="Omar Jaín Ramírez Rangel / Cecilia Rangel "/>
    <s v="Gerente / Gerente de ventas"/>
    <s v="Ricardo Ramírez Rangel"/>
    <s v="Director general"/>
    <s v="Librería"/>
    <n v="1"/>
    <m/>
    <n v="0"/>
    <n v="0"/>
    <n v="1998"/>
    <n v="1998"/>
    <s v="Especializada"/>
    <n v="2"/>
    <s v="Libros técnicos en inglés"/>
    <s v="Libros técnicos en inglés"/>
    <s v="No"/>
    <n v="0"/>
    <s v="Sí"/>
    <n v="1"/>
    <s v="Sí"/>
    <n v="1"/>
    <s v="Academic Press, American Society of Microbiology y Artech House"/>
    <n v="500"/>
    <n v="30"/>
    <n v="25"/>
    <n v="555"/>
    <n v="10"/>
    <n v="90"/>
    <n v="10"/>
    <n v="0"/>
    <n v="0"/>
    <n v="100"/>
    <s v="Ventas mayoreo, telemarketing y ferias en universidades "/>
    <s v="Sí"/>
    <n v="1"/>
    <s v="Sí"/>
    <n v="1"/>
    <s v="Sí"/>
    <n v="1"/>
    <s v="Sí"/>
    <n v="1"/>
    <s v="Sí"/>
    <n v="1"/>
    <s v="Sí"/>
    <n v="1"/>
    <s v="N.d."/>
    <s v="N.d."/>
    <s v="si"/>
  </r>
  <r>
    <s v="Baja"/>
    <s v="Baja"/>
    <s v="Baja"/>
    <x v="1305"/>
    <n v="240"/>
    <n v="240"/>
    <s v="Globalbook Guadalajara, Technical and Scientific Books"/>
    <s v="Globalbook Publication, S.A. de C.V."/>
    <s v="Sucursal"/>
    <n v="2"/>
    <x v="1319"/>
    <s v="Lafayette"/>
    <s v="44150"/>
    <s v="Jalisco"/>
    <n v="14"/>
    <s v="Guadalajara"/>
    <s v="01 33 3615 1425"/>
    <s v="01 33 3615 1426"/>
    <s v="01 33 3615 1426"/>
    <s v="gventura@globalbook.com.mx"/>
    <s v="www.globalbook.com.mx"/>
    <s v="Aris Arellano"/>
    <s v="Cajera"/>
    <s v="Gerardo Ventura Larios"/>
    <s v="Gerente"/>
    <s v="Librería"/>
    <n v="1"/>
    <m/>
    <n v="0"/>
    <n v="0"/>
    <n v="2000"/>
    <n v="2000"/>
    <s v="General con área de especialización"/>
    <n v="2"/>
    <s v="Técnico-Científico en Inglés"/>
    <s v="Técnico-Científico En Inglés"/>
    <s v="No"/>
    <n v="0"/>
    <s v="Sí"/>
    <n v="1"/>
    <s v="Sí"/>
    <n v="1"/>
    <s v="Academic Press, American Society of Microbiology y Artech House"/>
    <n v="70"/>
    <n v="5"/>
    <n v="18"/>
    <n v="93"/>
    <n v="4"/>
    <n v="100"/>
    <n v="0"/>
    <n v="0"/>
    <n v="0"/>
    <n v="100"/>
    <s v="Ventas mayoreo, ferias, pedidos especiales, servicio a bibliotecas"/>
    <s v="Sí"/>
    <n v="1"/>
    <s v="Sí"/>
    <n v="1"/>
    <s v="Sí"/>
    <n v="1"/>
    <s v="Sí"/>
    <n v="1"/>
    <s v="Sí"/>
    <n v="1"/>
    <s v="Sí"/>
    <n v="1"/>
    <s v="Micro"/>
    <s v="Micro"/>
    <s v="no"/>
  </r>
  <r>
    <s v="Terminada"/>
    <s v="Terminada"/>
    <s v="Terminada. El 10 de octubre a las 4:00 p.m., de septiembre a las 11:44 a la licenciada Andrea (teléfono: 634 1613), por e-mail le solicité la información. O.k. Internet. Después de las 4 de la tarde, contactar al señor Ramón Herrera, pues él me puede ayudar con la actualización de los datos de esta librería. Cuál de las dos primeras librerías se abrió en 1953. Reenviado el 3 de noviembre, a las 13:07 hrs. Reenviado, al e-mail de Oralia… Enviado el 17 de agosto, a las 14:45 hrs. "/>
    <x v="1306"/>
    <n v="270"/>
    <n v="270"/>
    <s v="Comercializadora El Partenón"/>
    <s v="Comercializadora El Partenón, S.A. de C.V"/>
    <s v="Matriz"/>
    <n v="1"/>
    <x v="1320"/>
    <s v="Centro"/>
    <n v="39300"/>
    <s v="Guerrero"/>
    <n v="12"/>
    <s v="Acapulco"/>
    <s v="01 744 434 1613 / 483 4507 / 434 1622"/>
    <s v="01 744 434 1628 / 434 1619 / 434 1615"/>
    <s v="01 744 482 3094   "/>
    <s v="recursos_h@elpartenon.com.mx / gerenciagral@elpartenon.com.mx / rhcompras26@hotmail.com "/>
    <s v="www.elpartenon.com.mx"/>
    <s v="Ramón Herrera / Andrea Victoria Sánchez Garduño"/>
    <s v="Área de compras / Recursos humanos"/>
    <s v="César Zambrano Pérez / Limbert Reyes Reynada"/>
    <s v="Director general / Administrador"/>
    <s v="Librería-papelería"/>
    <n v="3"/>
    <m/>
    <n v="0"/>
    <n v="0"/>
    <n v="1953"/>
    <n v="1953"/>
    <s v="General"/>
    <n v="3"/>
    <s v="Texto"/>
    <s v="Texto"/>
    <s v="No"/>
    <n v="0"/>
    <s v="Sí"/>
    <n v="1"/>
    <s v="No"/>
    <n v="2"/>
    <s v="McGraw-Hill, Scott Forestman, Fernández, Santillana y Trillas"/>
    <n v="50"/>
    <n v="0"/>
    <n v="50"/>
    <n v="100"/>
    <n v="2"/>
    <n v="15"/>
    <n v="15"/>
    <n v="70"/>
    <n v="0"/>
    <n v="100"/>
    <s v="Papelería, escolares, de oficina, cómputo, muebles, etc. Telemarketing"/>
    <s v="Sí"/>
    <n v="1"/>
    <s v="Sí"/>
    <n v="1"/>
    <s v="Sí"/>
    <n v="1"/>
    <s v="No"/>
    <n v="2"/>
    <s v="Sí"/>
    <n v="1"/>
    <s v="Sí"/>
    <n v="1"/>
    <n v="15650000"/>
    <s v="Pequeña"/>
    <s v="no"/>
  </r>
  <r>
    <s v="Actualizada"/>
    <s v="Terminada"/>
    <s v="El 11 de octubre a las 12:34 p.m., a la licenciada Andrea le solicité la actualización de datos de esta librería y la de abajo. Actualización desde: El nombre comercial hasta nombre del contacto y cargo.  El 17 de septiembre, a partir de las 10 de la mañana puedo contactar al famoso C.P. Pérez.  19 de agosto, alrededor de las 5:30, intentar comunicarme con el C.P. Pérez. Incompleta. El señor Maganda me ayudó, pero ya no supo decirme el nombre del director general. Marcar este número de teléfono: 01 744 434-1621 y hablar con el C.P. Pérez. "/>
    <x v="1144"/>
    <n v="270"/>
    <n v="270"/>
    <s v="Librería y Papelería El Partenón. Sucursal Renacimiento"/>
    <s v="Comercializadora El Partenón, S.A. de C.V"/>
    <s v="Sucursal"/>
    <n v="2"/>
    <x v="1321"/>
    <s v="Renacimiento"/>
    <n v="39715"/>
    <s v="Guerrero"/>
    <n v="12"/>
    <s v="Acapulco de Juárez"/>
    <s v="01 744 442 5227"/>
    <s v="01 744 442 5100"/>
    <s v="01 744 442 5100"/>
    <s v="gerencia.rena@elpartenon.com.mx / congral@elpartenon.com.mx"/>
    <s v="www.elpartenon.com.mx"/>
    <s v="José Manuel Maganda Angelito"/>
    <s v="Auxiliar contable"/>
    <s v="César Zambrano Pérez / Limbert Reyes Reynada"/>
    <s v="Director general / Administrador"/>
    <s v="Librería-papelería"/>
    <n v="3"/>
    <m/>
    <n v="0"/>
    <n v="0"/>
    <n v="2010"/>
    <n v="2010"/>
    <s v="General"/>
    <n v="1"/>
    <s v="Texto"/>
    <m/>
    <s v="No"/>
    <n v="0"/>
    <s v="Sí"/>
    <n v="1"/>
    <s v="No"/>
    <n v="2"/>
    <m/>
    <m/>
    <m/>
    <m/>
    <m/>
    <m/>
    <m/>
    <m/>
    <m/>
    <m/>
    <m/>
    <s v="Papelería, escolares, de oficina, cómputo y muebles, etc. "/>
    <s v="Sí"/>
    <n v="1"/>
    <s v="Sí"/>
    <n v="1"/>
    <s v="Sí"/>
    <n v="1"/>
    <s v="No"/>
    <n v="2"/>
    <s v="No"/>
    <n v="2"/>
    <s v="No"/>
    <n v="2"/>
    <s v="N.d."/>
    <s v="N.d."/>
    <s v="si"/>
  </r>
  <r>
    <s v="Volver a llamar"/>
    <s v="Terminada"/>
    <s v="Incompleta. Intentar comunicarme con el C.P. Pérez, para ver si él me puede decir los datos que hacen falta. Volver a llamar, el 2 de julio, a las 3.15 p.m., llamé pero me dijeron que no estaba la señorita Sulema. . Alrededor de las 3 de la tarde, volver a llamar y preguntar por la señorita Sulema. "/>
    <x v="1144"/>
    <n v="270"/>
    <n v="270"/>
    <s v="Librería y Papelería Partenón. Sucursal Coloso"/>
    <s v="Comercializadora El Partenón, S.A. de C.V. "/>
    <s v="Sucursal"/>
    <n v="2"/>
    <x v="1322"/>
    <s v="Unidad Habitacional El Coloso"/>
    <n v="39810"/>
    <s v="Guerrero"/>
    <n v="12"/>
    <s v="Acapulco"/>
    <s v="01 744 468 0809 "/>
    <s v="01 744 468 0808"/>
    <m/>
    <s v="N.d."/>
    <s v="www.elpartenon.com.mx"/>
    <s v="Gabriel Flores / Sulema Barrios de la Cruz"/>
    <s v="Encargado"/>
    <m/>
    <m/>
    <s v="Librería-papelería"/>
    <n v="3"/>
    <m/>
    <n v="0"/>
    <n v="0"/>
    <m/>
    <m/>
    <s v="General"/>
    <n v="1"/>
    <s v="Texto"/>
    <m/>
    <s v="No"/>
    <m/>
    <s v="Sí"/>
    <n v="1"/>
    <s v="No"/>
    <n v="2"/>
    <m/>
    <n v="15"/>
    <n v="0"/>
    <m/>
    <m/>
    <n v="2"/>
    <m/>
    <m/>
    <m/>
    <m/>
    <m/>
    <s v="Papelería, escolares, de oficina, cómputo y muebles, etc. "/>
    <s v="Sí"/>
    <n v="1"/>
    <s v="Sí"/>
    <n v="1"/>
    <s v="No"/>
    <n v="2"/>
    <s v="No"/>
    <n v="2"/>
    <s v="Sí"/>
    <n v="1"/>
    <s v="No"/>
    <n v="2"/>
    <s v="N.d."/>
    <s v="N.d."/>
    <s v="no"/>
  </r>
  <r>
    <s v="Terminada"/>
    <s v="Terminada"/>
    <s v="Terminada. Incompleta. Falta saber lo siguiente: venden libros importados, mt2 y porcentajes de venta. El 7 de junio, intentar hablar con Denisse. El 4 de mayo, Intentar comunicarme con la gerente, Denisse..."/>
    <x v="1144"/>
    <n v="270"/>
    <n v="270"/>
    <s v="Librería y Papelería Partenón. Sucursal Chilpancingo"/>
    <s v="Comercializadora El Partenón, S.A. de C.V"/>
    <s v="Sucursal"/>
    <n v="2"/>
    <x v="1323"/>
    <s v="Fracc. Lomas de Temizco a 20 mt del Monumento las Banderas"/>
    <n v="39010"/>
    <s v="Guerrero"/>
    <n v="12"/>
    <s v="Chilpancingo"/>
    <s v="01 747 116 0202"/>
    <s v="01 747 116 0203"/>
    <s v="01 747 116 0202"/>
    <s v="gerencia.chilpancingo@elpartenon.com.mx"/>
    <s v="www.elpartenon.com.mx"/>
    <s v="Tanya Jasire Guzmán"/>
    <s v="Cajera"/>
    <s v="César Zambrano Pérez / Limbert Reyes Reynada"/>
    <s v="Director general / Administrador"/>
    <s v="Librería-papelería"/>
    <n v="3"/>
    <m/>
    <n v="0"/>
    <n v="0"/>
    <d v="2011-08-01T00:00:00"/>
    <n v="2011"/>
    <s v="General"/>
    <n v="1"/>
    <s v="Texto"/>
    <m/>
    <s v="No"/>
    <m/>
    <s v="No"/>
    <n v="2"/>
    <s v="No"/>
    <n v="2"/>
    <s v="N.d."/>
    <n v="20"/>
    <n v="0"/>
    <n v="15"/>
    <n v="35"/>
    <n v="6"/>
    <n v="0"/>
    <n v="0"/>
    <n v="0"/>
    <n v="0"/>
    <n v="0"/>
    <s v="Papelería, escolares, de oficina, cómputo y muebles, etc. "/>
    <s v="Sí"/>
    <n v="1"/>
    <s v="Sí"/>
    <n v="1"/>
    <s v="No"/>
    <n v="2"/>
    <s v="No"/>
    <n v="2"/>
    <s v="Sí"/>
    <n v="1"/>
    <s v="No"/>
    <n v="2"/>
    <s v="N.d."/>
    <s v="N.d."/>
    <s v="si"/>
  </r>
  <r>
    <s v="Ilocalizable"/>
    <s v="Ilocalizable"/>
    <s v="Junio 13, a las 12:09 p.m., El 22 y 21 de febrero a las 12:25 hrs., y 12:15 hrs., he marcado en varias ocasiones, pero no me han contestado. Reenviado el 3 de noviembre a  las 13:50 hrs. Volver a llamar, porque el 25 de agosto, a las 5:03 p.m., llamé pero: Su llamada será transferida al buzón. Enviado el 16 de agosto, a las 4:12 p.m. "/>
    <x v="1307"/>
    <n v="282"/>
    <n v="282"/>
    <s v="Librería Española "/>
    <s v="Librería Iberoamericana de Matamoros, S.A. de C.V."/>
    <s v="Matriz"/>
    <n v="1"/>
    <x v="1324"/>
    <s v="Centro"/>
    <n v="87300"/>
    <s v="Tamaulipas"/>
    <n v="28"/>
    <s v="Matamoros"/>
    <s v="01 868 812 1881 no contestan"/>
    <s v="01 868 812 0981 no contestan"/>
    <s v="01 868 812 1881"/>
    <s v="jggc5@prodigy.net.mx"/>
    <s v="www.matamoros.com.mx"/>
    <s v="José Guadalupe García Castillo"/>
    <s v="Propietario"/>
    <s v="José Guadalupe García Castillo"/>
    <s v="Propietario"/>
    <s v="Librería"/>
    <n v="1"/>
    <m/>
    <n v="0"/>
    <n v="0"/>
    <n v="1952"/>
    <n v="1952"/>
    <s v="General"/>
    <n v="1"/>
    <m/>
    <s v=""/>
    <s v="No"/>
    <n v="0"/>
    <s v="No"/>
    <n v="2"/>
    <s v="No"/>
    <n v="2"/>
    <s v="Nadie"/>
    <n v="500"/>
    <n v="100"/>
    <n v="16"/>
    <n v="616"/>
    <n v="4"/>
    <n v="90"/>
    <n v="0"/>
    <n v="10"/>
    <n v="0"/>
    <n v="100"/>
    <s v="Papelería y artículos escolares"/>
    <s v="Sí"/>
    <n v="1"/>
    <s v="Sí"/>
    <n v="1"/>
    <s v="Sí"/>
    <n v="1"/>
    <s v="Sí"/>
    <n v="1"/>
    <s v="No"/>
    <n v="2"/>
    <s v="No"/>
    <n v="2"/>
    <s v="N.d."/>
    <s v="N.d."/>
    <s v="sí"/>
  </r>
  <r>
    <s v="Ilocalizable"/>
    <s v="Ilocalizable"/>
    <s v="Ya no existen los número telefónicos."/>
    <x v="1308"/>
    <n v="282"/>
    <n v="282"/>
    <s v="Librería Española "/>
    <s v="Librería Iberoamericana de Reynosa, S.A. de C.V."/>
    <s v="Sucursal"/>
    <n v="2"/>
    <x v="1325"/>
    <s v="Centro"/>
    <n v="88500"/>
    <s v="Tamaulipas"/>
    <n v="28"/>
    <s v="Reynosa"/>
    <s v="01 899 922 6675 no existe "/>
    <s v="01 899 922 3794 no existe / 922 6675 no existe "/>
    <s v="01 899 922 6675 no existe "/>
    <s v="jggc5@prodigy.net.mx"/>
    <s v="www.matamoros.com.mx"/>
    <s v="Teresa Vázquez Muñoz"/>
    <s v="Gerente"/>
    <s v="José Guadalupe García Castillo"/>
    <s v="Propietario"/>
    <s v="Librería"/>
    <n v="1"/>
    <m/>
    <n v="0"/>
    <n v="0"/>
    <n v="1989"/>
    <n v="1989"/>
    <s v="General"/>
    <n v="1"/>
    <m/>
    <s v=""/>
    <s v="No"/>
    <n v="0"/>
    <s v="No"/>
    <n v="2"/>
    <s v="No"/>
    <n v="2"/>
    <s v="Nadie"/>
    <n v="200"/>
    <n v="25"/>
    <n v="6"/>
    <n v="231"/>
    <n v="3"/>
    <n v="100"/>
    <n v="0"/>
    <n v="0"/>
    <n v="0"/>
    <n v="100"/>
    <s v="no"/>
    <s v="Sí"/>
    <n v="1"/>
    <s v="Sí"/>
    <n v="1"/>
    <s v="Sí"/>
    <n v="1"/>
    <s v="Sí"/>
    <n v="1"/>
    <s v="No"/>
    <n v="2"/>
    <s v="No"/>
    <n v="2"/>
    <s v="N.d."/>
    <s v="N.d."/>
    <s v="sí"/>
  </r>
  <r>
    <s v="Terminada"/>
    <s v="Terminada"/>
    <s v="Terminada. Reenviado el 20 de octubre a las 5:39 p.m. Hoy, a partir de las 15:00 hrs., puedo localizar a la señora María Concepción…"/>
    <x v="1309"/>
    <n v="285"/>
    <n v="285"/>
    <s v="Librería Fonpal   "/>
    <s v="María Concepción Palacios Fernández"/>
    <s v="Matriz"/>
    <n v="1"/>
    <x v="1326"/>
    <s v="Centro"/>
    <n v="83000"/>
    <s v="Sonora"/>
    <n v="26"/>
    <s v="Hermosillo"/>
    <s v="01 662 213 3602"/>
    <s v="-"/>
    <s v="01 662 213 3602"/>
    <s v="fonpal@hmo.megared.net.mx"/>
    <s v="N.d."/>
    <s v="María Concepción Palacios Fernández"/>
    <s v="Propietaria"/>
    <s v="María Concepción Palacios Fernández"/>
    <s v="Propietaria"/>
    <s v="Librería"/>
    <n v="1"/>
    <m/>
    <n v="0"/>
    <n v="0"/>
    <n v="1990"/>
    <n v="1990"/>
    <s v="Especializada"/>
    <n v="3"/>
    <s v="Ciencias de La Salud, Educación y Psicología"/>
    <s v="Ciencias de La Salud, Educación y Psicología"/>
    <s v="No"/>
    <n v="0"/>
    <s v="Sí"/>
    <n v="1"/>
    <s v="No"/>
    <n v="2"/>
    <s v="Librerías Gonvill, Editorial Médica Panamericana, El Manual Moderno y Editorial Paidós"/>
    <n v="80"/>
    <n v="4.5"/>
    <n v="18"/>
    <n v="102.5"/>
    <n v="3"/>
    <n v="50"/>
    <n v="0"/>
    <n v="50"/>
    <n v="0"/>
    <n v="100"/>
    <s v="Pruebas de psicología, cds de superación personal"/>
    <s v="Sí"/>
    <n v="1"/>
    <s v="Sí"/>
    <n v="1"/>
    <s v="Sí"/>
    <n v="1"/>
    <s v="No"/>
    <n v="2"/>
    <s v="No"/>
    <n v="2"/>
    <s v="No"/>
    <n v="2"/>
    <n v="2000000"/>
    <s v="Micro"/>
    <s v="si"/>
  </r>
  <r>
    <s v="Terminada"/>
    <s v="Terminada"/>
    <s v="Terminada. Incompleta a partir de los porcentajes. Por e-mail, confirmación de recibido el 25/10/2011 a las 11:36 a.m. Reenviado el 24 de octubre a las 4:27 p.m. Por e-mail, confirmación de recibido el martes 16 de agosto, a las 10:32 a.m. "/>
    <x v="1310"/>
    <n v="297"/>
    <n v="297"/>
    <s v="Librería Hollmar"/>
    <s v="Librería Hollmar, S.A. de C.V."/>
    <s v="Matriz"/>
    <n v="1"/>
    <x v="1327"/>
    <s v="Centro"/>
    <n v="31000"/>
    <s v="Chihuahua"/>
    <n v="6"/>
    <s v="Chihuahua"/>
    <s v="01 614 415 0999"/>
    <s v="01 614 415 7138"/>
    <s v="01 614 415 7138"/>
    <s v="hollmar@prodigy.net.mx"/>
    <s v="N.d."/>
    <s v="Marcela Carbajal"/>
    <s v="Asistente del propietario"/>
    <s v="Arturo José Holling Sáenz"/>
    <s v="Gerente y/o Propietario"/>
    <s v="Librería"/>
    <n v="1"/>
    <m/>
    <n v="0"/>
    <n v="0"/>
    <n v="1984"/>
    <n v="1984"/>
    <s v="General con área de especialización"/>
    <n v="2"/>
    <s v="Psicología, Medicina"/>
    <s v="Psicología, Medicina"/>
    <s v="No"/>
    <n v="0"/>
    <s v="Sí"/>
    <n v="1"/>
    <s v="No"/>
    <n v="2"/>
    <s v="Celesa, El Manual Moderno y Porrúa"/>
    <n v="90"/>
    <n v="70"/>
    <n v="30"/>
    <n v="190"/>
    <n v="7"/>
    <n v="60"/>
    <n v="20"/>
    <n v="20"/>
    <n v="0"/>
    <n v="100"/>
    <s v="Pruebas psicológicas"/>
    <s v="Sí"/>
    <n v="1"/>
    <s v="Sí"/>
    <n v="1"/>
    <s v="Sí"/>
    <n v="1"/>
    <s v="No"/>
    <n v="2"/>
    <s v="No"/>
    <n v="2"/>
    <s v="No"/>
    <n v="2"/>
    <n v="5500000"/>
    <s v="Micro"/>
    <s v="si"/>
  </r>
  <r>
    <s v="Terminada"/>
    <s v="Terminada"/>
    <s v="Terminada"/>
    <x v="1144"/>
    <n v="315"/>
    <n v="315"/>
    <s v="Librería Libros &amp; Libros"/>
    <s v="Adriana Soledad Cano Orantes"/>
    <s v="Matriz"/>
    <n v="1"/>
    <x v="1328"/>
    <s v="Centro"/>
    <n v="72000"/>
    <s v="Puebla"/>
    <n v="21"/>
    <s v="Puebla"/>
    <s v="01 222 246 5246"/>
    <s v="01 222 444 5288"/>
    <s v="01 222 246 5246"/>
    <s v="adriana.cano7@gmail.com"/>
    <s v="Facebook: Libros&amp; Libros Puebla"/>
    <s v="Adriana Soledad Cano Orantes"/>
    <s v="Propietaria"/>
    <s v="Adriana Soledad Cano Orantes"/>
    <s v="Propietaria"/>
    <s v="Librería"/>
    <n v="1"/>
    <m/>
    <n v="0"/>
    <n v="0"/>
    <n v="1999"/>
    <n v="1999"/>
    <s v="General "/>
    <n v="1"/>
    <s v=""/>
    <s v=""/>
    <s v="Plaza Inn"/>
    <n v="0"/>
    <s v="Sí"/>
    <n v="1"/>
    <s v="No"/>
    <n v="2"/>
    <s v="Océano de México, Planeta y Random House Mondadori"/>
    <n v="110"/>
    <n v="40"/>
    <n v="1"/>
    <n v="151"/>
    <n v="3"/>
    <n v="60"/>
    <n v="35"/>
    <n v="5"/>
    <n v="0"/>
    <n v="100"/>
    <s v="Revistas. Entrega de libros a domicilio"/>
    <s v="Sí"/>
    <n v="1"/>
    <s v="Sí"/>
    <n v="1"/>
    <s v="Sí"/>
    <n v="1"/>
    <s v="No"/>
    <n v="2"/>
    <s v="No"/>
    <n v="2"/>
    <s v="No"/>
    <n v="2"/>
    <s v="N.d."/>
    <s v="N.d."/>
    <s v="no"/>
  </r>
  <r>
    <s v="Terminada"/>
    <s v="Terminada"/>
    <s v="Terminada. Con Rosa María (abajo) checar estos números telefónicos. El lunes 7 de mayo, alrededor de las 9 de la mañana, puedo contactar al señor Romo... Aunque él no tiene hora de estar en la oficina. Alrededor de las 4 de la tarde, del 5 de marzo, volver a llamar para contactar al señor Omar...También confirmación de recibido el 23 de noviembre. Confirmación de recibido este mismo día... Reenviado el 8 de noviembre y el 29/09/2011 a las 13:29 hrs., Ada Gloria Moreno, secretaria del señor Omar.  Enviado el 26 de septiembre, a las 12:22 hrs. El primer número de teléfono, no existe. Buscar detenidamente el envió de este e-mail, porque de entrada no lo encontré. "/>
    <x v="1311"/>
    <n v="330"/>
    <n v="330"/>
    <s v="Librería Proveedora del Contador de Monterrey"/>
    <s v="Librería Proveedora del Contador de Monterrey, S. A. de C. V."/>
    <s v="Matriz"/>
    <n v="1"/>
    <x v="1329"/>
    <s v="Centro"/>
    <n v="64000"/>
    <s v="Nuevo León"/>
    <n v="19"/>
    <s v="Monterrey"/>
    <s v="01 81 8340 3938"/>
    <s v="01 81 8343 5858"/>
    <s v="Pedir tono"/>
    <s v="oromo@proveedoradelcontador.com.mx"/>
    <s v="www.proveedoradelcontador.com.mx"/>
    <s v="Guadalupe Cayetano / Verónica Vélez Martínez"/>
    <s v="Empleadas"/>
    <s v="Omar Romo Suárez"/>
    <s v="Gerente"/>
    <s v="Librería"/>
    <n v="1"/>
    <m/>
    <n v="0"/>
    <n v="0"/>
    <n v="1972"/>
    <n v="1972"/>
    <s v="Especializada"/>
    <n v="3"/>
    <s v="Administración, Contabilidad, Fiscales"/>
    <s v="Administración, Contabilidad, Fiscales"/>
    <s v="No"/>
    <n v="0"/>
    <s v="No"/>
    <n v="2"/>
    <s v="No"/>
    <n v="2"/>
    <s v="Nadie"/>
    <n v="95"/>
    <n v="35"/>
    <n v="132"/>
    <n v="262"/>
    <n v="8"/>
    <n v="70"/>
    <n v="0"/>
    <n v="10"/>
    <n v="10"/>
    <n v="100"/>
    <s v="Papelería, software administrativo, contable, revistas fiscales y soporte técnico para los sistemas"/>
    <s v="Sí"/>
    <n v="1"/>
    <s v="Sí"/>
    <n v="1"/>
    <s v="Sí"/>
    <n v="1"/>
    <s v="No"/>
    <n v="2"/>
    <s v="Sí"/>
    <n v="1"/>
    <s v="Sí"/>
    <n v="1"/>
    <s v="Micro"/>
    <s v="Micro"/>
    <s v="no"/>
  </r>
  <r>
    <s v="Terminada"/>
    <s v="Terminada"/>
    <s v="Terminada"/>
    <x v="1144"/>
    <n v="347"/>
    <n v="347"/>
    <s v="Centro Librero La Prensa"/>
    <s v="Centro Librero La Prensa, S.A. de C.V."/>
    <s v="Sucursal"/>
    <n v="2"/>
    <x v="1330"/>
    <s v="Unidad Presidente"/>
    <n v="31000"/>
    <s v="Chihuahua"/>
    <n v="6"/>
    <s v="Chihuahua"/>
    <s v="01 614 414 3760"/>
    <s v="-"/>
    <s v="-"/>
    <s v="veronica.ortuno@centrolibrerolaprensa.com"/>
    <s v="N.d."/>
    <s v="Martha Salas / Verónica Ortuño"/>
    <s v="Encargada / Cuentas por pagar"/>
    <s v="Margarita Trinidad Martínez García"/>
    <s v="Representante Legal y Gerente"/>
    <s v="Librería"/>
    <n v="1"/>
    <m/>
    <n v="0"/>
    <n v="0"/>
    <n v="1980"/>
    <n v="1980"/>
    <s v="General"/>
    <n v="1"/>
    <m/>
    <m/>
    <s v="Plaza Galerías"/>
    <n v="0"/>
    <s v="Sí"/>
    <n v="1"/>
    <s v="No"/>
    <n v="2"/>
    <s v="Planeta, Pearson y Porrúa"/>
    <n v="300"/>
    <n v="20"/>
    <n v="4"/>
    <n v="324"/>
    <n v="2"/>
    <n v="20"/>
    <n v="20"/>
    <n v="60"/>
    <n v="0"/>
    <n v="100"/>
    <s v="Revistas, periódicos y artículos religiosos"/>
    <s v="Sí"/>
    <n v="1"/>
    <s v="Sí"/>
    <n v="1"/>
    <s v="Sí"/>
    <n v="1"/>
    <s v="No"/>
    <n v="2"/>
    <s v="No"/>
    <n v="2"/>
    <s v="No"/>
    <n v="2"/>
    <n v="1787023"/>
    <m/>
    <s v="si"/>
  </r>
  <r>
    <s v="Terminada"/>
    <s v="Terminada"/>
    <s v="Incompleta a partir de los porcentajes... Después de las 3 de la tarde puedo localizar a la señora Moreno. La señora que tomó la llamada le dará el mensaje al C.P., para que me regrese la llamada. El 8 de marzo a las 5:05 p.m., marqué el primer número de teléfono, pero esta fuera de servicio. Alrededor de las 5:30 hrs., del 6 de marzo, intentar hablar con la encargada/o. Reenviado el 20 de octubre a las 14:10 hrs. 14:30 hrs., del 29 de septiembre, llamar para contactar a la secretaria del señor Francisco… El 7 de septiembre a las 12:00 hrs., volver a llamar. Marqué el primer número y esta fuera de servicio. Enviado el 17 de agosto, a las 12:15 p.m."/>
    <x v="1312"/>
    <n v="351"/>
    <n v="351"/>
    <s v="Librería y Papelería La Veracruzana "/>
    <s v="Francisco Moreno Ávila"/>
    <s v="Matriz"/>
    <n v="1"/>
    <x v="1331"/>
    <s v="Centro"/>
    <n v="91700"/>
    <s v="Veracruz"/>
    <n v="30"/>
    <s v="Veracruz"/>
    <s v="01 229 931 0494"/>
    <s v="01 229 931 7169 fuera de servicio"/>
    <s v="01 229 931 0494"/>
    <s v="pp_morenobb@yahoo.com.mx"/>
    <s v="N.d."/>
    <s v="José Antonio Moreno Arellano"/>
    <s v="Encargado"/>
    <s v="José Antonio Moreno Arellano"/>
    <s v="Contador Público"/>
    <s v="Librería-papelería"/>
    <n v="3"/>
    <m/>
    <n v="0"/>
    <n v="0"/>
    <n v="1955"/>
    <n v="1955"/>
    <s v="Especializada"/>
    <n v="3"/>
    <s v="Texto"/>
    <s v="Texto"/>
    <s v="No"/>
    <n v="0"/>
    <s v="Sí"/>
    <n v="1"/>
    <s v="No"/>
    <n v="2"/>
    <s v="McGraw-Hill y Porrúa "/>
    <n v="20"/>
    <n v="20"/>
    <n v="16"/>
    <n v="56"/>
    <n v="6"/>
    <n v="2"/>
    <n v="58"/>
    <n v="40"/>
    <n v="0"/>
    <n v="100"/>
    <s v="Papelería"/>
    <s v="Sí"/>
    <n v="1"/>
    <s v="Sí"/>
    <n v="1"/>
    <s v="No"/>
    <n v="2"/>
    <s v="No"/>
    <n v="2"/>
    <s v="No"/>
    <n v="2"/>
    <s v="No"/>
    <n v="2"/>
    <s v="N.d."/>
    <s v="N.d."/>
    <m/>
  </r>
  <r>
    <s v="Terminada"/>
    <s v="Terminada"/>
    <s v="Terminada. El 5 de junio, marcar el número de teléfono de abajo. Reenviado el 7 de noviembre a las 13:21 hrs. El 12 de septiembre, hablé con una monita, y me comentó que dará el recado. El 31 de agosto, a las 14:16 hrs., marqué el número de teléfono, pero esta fuera de servicio. Enviado el 16 de agosto, a las 5:44 p.m. "/>
    <x v="1313"/>
    <n v="356"/>
    <n v="356"/>
    <s v="Librería Michel"/>
    <s v="Ofelia Valenzuela Álvarez"/>
    <s v="Matriz"/>
    <n v="1"/>
    <x v="1332"/>
    <s v="Centro"/>
    <n v="94300"/>
    <s v="Veracruz"/>
    <n v="30"/>
    <s v="Orizaba"/>
    <s v="01 272 725 2576"/>
    <s v="-"/>
    <s v="01 272 725 2576"/>
    <s v="libreriamichel@yahoo.com.mx"/>
    <s v="N.d."/>
    <s v="Gustavo Valenzuela López"/>
    <s v="Papá de la propietaria"/>
    <s v="Ofelia Valenzuela Álvarez"/>
    <s v="Propietaria"/>
    <s v="Librería"/>
    <n v="1"/>
    <m/>
    <n v="0"/>
    <n v="0"/>
    <n v="1970"/>
    <n v="1970"/>
    <s v="General "/>
    <n v="1"/>
    <s v="Pedagogía e Infantil"/>
    <m/>
    <s v="No"/>
    <n v="0"/>
    <s v="Sí"/>
    <n v="1"/>
    <s v="No"/>
    <n v="2"/>
    <s v="Suromex, Fondo de Cultura Económica, Limusa y Porrúa"/>
    <n v="50"/>
    <n v="0"/>
    <n v="16"/>
    <n v="66"/>
    <n v="3"/>
    <n v="60"/>
    <n v="20"/>
    <n v="20"/>
    <n v="0"/>
    <n v="100"/>
    <s v="Material didáctico. Entrega de libros a domicilio"/>
    <s v="Sí"/>
    <n v="1"/>
    <s v="Sí"/>
    <n v="1"/>
    <s v="No"/>
    <n v="2"/>
    <s v="No"/>
    <n v="2"/>
    <s v="No"/>
    <n v="2"/>
    <s v="No"/>
    <n v="2"/>
    <n v="300000"/>
    <s v="Proyecto o empresa unipersonal"/>
    <s v="si"/>
  </r>
  <r>
    <s v="Terminada"/>
    <s v="Terminada"/>
    <s v="Terminada. Reenviado el 4 de octubre a las 12:21 p.m. A las 4:30 p.m., del 29/09/2011 volver a llamar para contactar a la propietaria o a su esposo... El 26 de septiembre, llamé a las 11:18 a.m., pero el teléfono esta descolgado o en reparación.  7/09/2011, a las 14:28 hrs., marqué pero no me contestaron. Enviado el 17 de agosto, a las 12:59 p.m."/>
    <x v="1314"/>
    <n v="357"/>
    <n v="357"/>
    <s v="Librería Michel 2"/>
    <s v="Paula Álvarez Medina"/>
    <s v="Matriz"/>
    <n v="1"/>
    <x v="1333"/>
    <s v="Centro"/>
    <n v="94300"/>
    <s v="Veracruz"/>
    <n v="30"/>
    <s v="Orizaba"/>
    <s v="01 272 725 7038"/>
    <s v="-"/>
    <s v="01 272 725 7038"/>
    <s v="valenzuela_alvarez@yahoo.com.mx"/>
    <s v="N.d."/>
    <s v="Paula Álvarez Medina"/>
    <s v="Propietaria"/>
    <s v="Paula Álvarez Medina"/>
    <s v="Propietaria"/>
    <s v="Librería"/>
    <n v="1"/>
    <m/>
    <n v="0"/>
    <n v="0"/>
    <n v="1990"/>
    <n v="1990"/>
    <s v="General"/>
    <n v="3"/>
    <s v="Ingeniería, Medicina, Arquitectura, Computación e Interes General"/>
    <s v="Ingenierías, Medicina, Arquitectura, Computación e Interes General"/>
    <s v="No"/>
    <n v="0"/>
    <s v="Sí"/>
    <n v="1"/>
    <s v="No"/>
    <n v="2"/>
    <s v="Planeta, Random House Mondadori, Fondo de Cultura Económica y Porrúa"/>
    <n v="20"/>
    <n v="8"/>
    <n v="2"/>
    <n v="30"/>
    <n v="3"/>
    <n v="90"/>
    <n v="10"/>
    <n v="0"/>
    <n v="0"/>
    <n v="100"/>
    <s v="Libros sobre pedido"/>
    <s v="Sí"/>
    <n v="1"/>
    <s v="Sí"/>
    <n v="1"/>
    <s v="Sí"/>
    <n v="1"/>
    <s v="Sí"/>
    <n v="1"/>
    <s v="No"/>
    <n v="2"/>
    <s v="No"/>
    <n v="2"/>
    <n v="300000"/>
    <s v="Proyecto o empresa unipersonal"/>
    <s v="si"/>
  </r>
  <r>
    <s v="Terminada"/>
    <s v="Terminada"/>
    <s v="Incompleta. Claudia Alcalá, como me indicaste. Mary, se había negado a participar, pero de nuevo marqué para actualizar los datos hasta el nombre de la encargada. "/>
    <x v="1315"/>
    <n v="364"/>
    <n v="364"/>
    <s v="Librería San Ignacio"/>
    <s v="Obra Nacional de la Buena Prensa, A.C."/>
    <s v="Sucursal"/>
    <n v="2"/>
    <x v="1334"/>
    <s v="Centro"/>
    <n v="44100"/>
    <s v="Jalisco"/>
    <n v="14"/>
    <s v="Guadalajara"/>
    <s v="01 33 3658 1170"/>
    <s v="01 33 3658 0936"/>
    <s v="01 33 3658 0936"/>
    <s v="ventas@buenaprensa.com / buepre_gdl@hotmail.com "/>
    <s v="www.buenaprensa.com"/>
    <s v="Mary"/>
    <s v="N.d."/>
    <s v="Ignacia Ambriz"/>
    <s v="Gerente"/>
    <s v="Editorial"/>
    <n v="2"/>
    <s v="General"/>
    <n v="1"/>
    <n v="1"/>
    <n v="1952"/>
    <n v="1952"/>
    <s v="Especializada"/>
    <n v="3"/>
    <s v="Religión Católica"/>
    <s v="Religión Católica"/>
    <s v="No"/>
    <n v="0"/>
    <s v="No"/>
    <n v="2"/>
    <s v="No"/>
    <n v="2"/>
    <s v="Nadie"/>
    <n v="180"/>
    <n v="180"/>
    <n v="4"/>
    <n v="364"/>
    <n v="7"/>
    <n v="67"/>
    <n v="8"/>
    <n v="25"/>
    <n v="0"/>
    <n v="100"/>
    <s v="no"/>
    <s v="Sí"/>
    <n v="1"/>
    <s v="Sí"/>
    <n v="1"/>
    <s v="Sí"/>
    <n v="1"/>
    <s v="No"/>
    <n v="2"/>
    <s v="Sí"/>
    <n v="1"/>
    <s v="Sí"/>
    <n v="1"/>
    <s v="N.d."/>
    <s v="N.d."/>
    <m/>
  </r>
  <r>
    <s v="Se negó a participar"/>
    <s v="Terminada"/>
    <s v="La C.P. Georgina Ornelas, me tomó la llamada y me dijo que no están registrados con nosotros, que no tienen la obligación de proporcionar ningún tipo de información y que no llamará a las demás sucursales. Confirmación de recibido el 1 de noviembre de 2011. Reenviado el 31 de octubre a las 4:23 p.m. Por e-mail, confirmación de recibido el miércoles 17 de agosto, a las 13:29 hrs."/>
    <x v="1316"/>
    <n v="364"/>
    <n v="364"/>
    <s v="Librería Obra Nacional de la Buena Prensa"/>
    <s v="Obra Nacional de la Buena Prensa, A.C."/>
    <s v="Matriz"/>
    <n v="1"/>
    <x v="1335"/>
    <s v="Santa María la Ribera"/>
    <s v="06400"/>
    <s v="Distrito Federal"/>
    <n v="9"/>
    <s v="Cuauhtémoc"/>
    <s v="5592 6928"/>
    <s v="5592 6948"/>
    <s v="N.d."/>
    <s v="ventas@buenaprensa.com"/>
    <s v="www.buenaprensa.com"/>
    <s v="C.P. Georgina Ornelas"/>
    <s v="Gerente"/>
    <s v="Ignacia Ambriz"/>
    <s v="Gerente"/>
    <s v="Editorial"/>
    <n v="2"/>
    <s v="General"/>
    <n v="1"/>
    <n v="1"/>
    <d v="1959-12-31T00:00:00"/>
    <n v="1959"/>
    <s v="Especializada"/>
    <n v="3"/>
    <s v="Religión Católica"/>
    <s v="Religión Católica"/>
    <s v="No"/>
    <n v="0"/>
    <s v="No"/>
    <n v="2"/>
    <s v="No"/>
    <n v="2"/>
    <s v="Nadie"/>
    <s v="N.d."/>
    <s v="N.d."/>
    <s v="N.d."/>
    <s v="N.d."/>
    <s v="N.d."/>
    <n v="100"/>
    <n v="0"/>
    <n v="0"/>
    <n v="0"/>
    <n v="100"/>
    <s v="no"/>
    <s v="Sí"/>
    <n v="1"/>
    <s v="Sí"/>
    <n v="1"/>
    <s v="Sí"/>
    <n v="1"/>
    <s v="No"/>
    <n v="2"/>
    <s v="Sí"/>
    <n v="1"/>
    <s v="Sí"/>
    <n v="1"/>
    <s v="N.d."/>
    <s v="N.d."/>
    <m/>
  </r>
  <r>
    <s v="Se negó a participar"/>
    <s v="Terminada"/>
    <s v="Beatriz Gómez, se negó a participar y me dijo que llamará a las oficinas generales: 5546-4500 o  01 800 502 4090. "/>
    <x v="1317"/>
    <n v="364"/>
    <n v="364"/>
    <s v="Librería Obra Nacional de la Buena Prensa"/>
    <s v="Obra Nacional de la Buena Prensa, A.C."/>
    <s v="Sucursal"/>
    <n v="2"/>
    <x v="1336"/>
    <s v="Parque de la Madre"/>
    <n v="97000"/>
    <s v="Yucatán"/>
    <n v="31"/>
    <s v="Mérida"/>
    <s v="01 999 928 0340"/>
    <s v="-"/>
    <s v="N.d."/>
    <s v="ventas@buenaprensa.com"/>
    <s v="www.buenaprensa.com"/>
    <s v="Beatriz Gómez"/>
    <s v="Coordinadora de la librería"/>
    <s v="Ignacia Ambriz"/>
    <s v="Gerente"/>
    <s v="Editorial"/>
    <n v="2"/>
    <s v="General"/>
    <n v="1"/>
    <n v="1"/>
    <s v="N.d."/>
    <s v="N.d."/>
    <s v="Especializada"/>
    <n v="3"/>
    <s v="Religión Católica"/>
    <s v="Religión Católica"/>
    <s v="No"/>
    <n v="0"/>
    <s v="No"/>
    <n v="2"/>
    <s v="No"/>
    <n v="2"/>
    <s v="Nadie"/>
    <s v="N.d."/>
    <s v="N.d."/>
    <s v="N.d."/>
    <s v="N.d."/>
    <s v="N.d."/>
    <n v="100"/>
    <n v="0"/>
    <n v="0"/>
    <n v="0"/>
    <n v="100"/>
    <s v="no"/>
    <s v="Sí"/>
    <n v="1"/>
    <s v="Sí"/>
    <n v="1"/>
    <s v="Sí"/>
    <n v="1"/>
    <s v="No"/>
    <n v="2"/>
    <s v="Sí"/>
    <n v="1"/>
    <s v="Sí"/>
    <n v="1"/>
    <s v="N.d."/>
    <s v="N.d."/>
    <m/>
  </r>
  <r>
    <s v="Haber si se anima a contestar"/>
    <s v="Terminada"/>
    <s v="El 12/09/2011, hablé con la señorita Isabel y me dijo que va a ver si se anima a contestar, por tantas cosas que están sucediendo en Durango. Volver a llamar. El jueves, 25 de agosto, a las 14:51 hrs., llamé pero me dio tono de fax. Enviado el martes 16 de agosto, a las 4:02 p.m. "/>
    <x v="1318"/>
    <n v="374"/>
    <n v="374"/>
    <s v="Librería San Pedro y San Pablo"/>
    <s v="Isabel Elena Ramírez Sanz Cerrada"/>
    <s v="Matriz"/>
    <n v="1"/>
    <x v="1337"/>
    <s v="Centro"/>
    <n v="34000"/>
    <s v="Durango"/>
    <n v="10"/>
    <s v="Durango"/>
    <s v="01 618 825 2594"/>
    <s v="-"/>
    <s v="01 618 825 2594"/>
    <s v="isabeldgo@yahoo.com.mx"/>
    <s v="N.d."/>
    <s v="Jesús Ramírez Contreras"/>
    <s v="Encargado (Papá)"/>
    <s v="Isabel Elena Ramírez Sanz Cerrada"/>
    <s v="Propietaria"/>
    <s v="Librería"/>
    <n v="1"/>
    <m/>
    <n v="0"/>
    <n v="0"/>
    <n v="1995"/>
    <n v="1995"/>
    <s v="Especializada"/>
    <n v="3"/>
    <s v="Religión Católica, Superación Personal"/>
    <s v="Religión Católica, Superación Personal"/>
    <s v="No"/>
    <n v="0"/>
    <s v="Sí"/>
    <n v="1"/>
    <s v="No"/>
    <n v="2"/>
    <s v="Librería Parroquial de San Antonio"/>
    <n v="48"/>
    <n v="100"/>
    <n v="2"/>
    <n v="150"/>
    <n v="4"/>
    <n v="20"/>
    <n v="0"/>
    <n v="80"/>
    <n v="0"/>
    <n v="100"/>
    <s v="Cristos, imágenes de bulto, rosarios, medallas, velas, veladoras, cd´s de música religiosa, cuadros con mensajes. Sistema de apartado a dos meses"/>
    <s v="No"/>
    <n v="2"/>
    <s v="No"/>
    <n v="2"/>
    <s v="No"/>
    <n v="2"/>
    <s v="No"/>
    <n v="2"/>
    <s v="No"/>
    <n v="2"/>
    <s v="No"/>
    <n v="2"/>
    <n v="700000"/>
    <s v="Proyecto o empresa unipersonal"/>
    <s v="no"/>
  </r>
  <r>
    <s v="Terminada"/>
    <s v="Terminada"/>
    <s v="Terminada "/>
    <x v="1144"/>
    <n v="380"/>
    <n v="380"/>
    <s v="Librería Don Quijote de la Mancha"/>
    <s v="Grupo Cultural Tierra Cálida, S. de R.L. de C.V."/>
    <s v="Sucursal"/>
    <n v="2"/>
    <x v="1338"/>
    <s v="Centro Cívico"/>
    <n v="21020"/>
    <s v="Baja California"/>
    <n v="2"/>
    <s v="Mexicali"/>
    <s v="01 686 557 0408"/>
    <m/>
    <s v="N.d."/>
    <s v="tierracalida.libros@gmail.com / librosmexicali@gmail.com"/>
    <s v="www.viveleyendo.com"/>
    <s v="Azul Bermúdez / Jorge Francisco Castañeda Bustamante, hijo"/>
    <s v="Responsable / Gerente general"/>
    <s v="Jorge Antonio Castañeda, padre"/>
    <s v="Gerente General"/>
    <s v="Librería"/>
    <n v="1"/>
    <m/>
    <n v="0"/>
    <n v="0"/>
    <n v="1987"/>
    <n v="1987"/>
    <s v="General"/>
    <n v="1"/>
    <m/>
    <m/>
    <s v="Plaza Fiesta Centro Cívico"/>
    <n v="2"/>
    <s v="Sí"/>
    <m/>
    <s v="No"/>
    <n v="2"/>
    <s v="Porrúa, Trillas, McGraw-Hill, El Manual Moderno, Random House Mondadori y Planeta"/>
    <n v="150"/>
    <n v="0"/>
    <n v="4"/>
    <n v="154"/>
    <n v="1"/>
    <n v="80"/>
    <n v="20"/>
    <n v="0"/>
    <n v="0"/>
    <n v="100"/>
    <s v="No"/>
    <s v="Sí"/>
    <n v="1"/>
    <s v="Sí"/>
    <n v="1"/>
    <s v="Sí"/>
    <n v="1"/>
    <s v="No"/>
    <n v="2"/>
    <s v="No"/>
    <n v="2"/>
    <s v="No"/>
    <n v="2"/>
    <n v="1000000"/>
    <m/>
    <s v="si"/>
  </r>
  <r>
    <s v="Terminada"/>
    <s v="Terminada"/>
    <s v="Terminada. El 26 de abril, a las 4:33 p.m., llamé pero no me contestaron. Reenviado el 18 de octubre a las 13:55 hrs. Volver a llamar, porque el 31 y el 30 de agosto, a las 4:43 p.m., llamé pero no me contestaron. Enviado el 16 de agosto, a las 5:19 p.m. "/>
    <x v="1319"/>
    <n v="399"/>
    <n v="399"/>
    <s v="Librería Búho"/>
    <s v="Librería Búho, S.A. de C.V."/>
    <s v="Matriz"/>
    <n v="1"/>
    <x v="1339"/>
    <s v="Centro"/>
    <s v="44100"/>
    <s v="Jalisco"/>
    <n v="14"/>
    <s v="Guadalajara"/>
    <s v="01 33 3614 8499"/>
    <s v="-"/>
    <s v="01 33 3614 8499"/>
    <s v="libreriabuho@hotmail.com"/>
    <s v="N.d."/>
    <s v="Fausto Javier Ávalos "/>
    <s v="Esposo"/>
    <s v="Esther Madrigal"/>
    <s v="Propietaria"/>
    <s v="Librería"/>
    <n v="1"/>
    <m/>
    <n v="0"/>
    <n v="0"/>
    <n v="1976"/>
    <n v="1976"/>
    <s v="General "/>
    <n v="1"/>
    <s v=""/>
    <s v=""/>
    <s v="No"/>
    <n v="0"/>
    <s v="Sí"/>
    <n v="1"/>
    <s v="No"/>
    <n v="2"/>
    <s v="Lea, Antroposófica"/>
    <n v="23"/>
    <n v="0"/>
    <n v="1"/>
    <n v="24"/>
    <n v="1"/>
    <n v="100"/>
    <n v="0"/>
    <n v="0"/>
    <n v="0"/>
    <n v="100"/>
    <s v="no"/>
    <s v="Sí"/>
    <n v="1"/>
    <s v="No"/>
    <n v="2"/>
    <s v="No"/>
    <n v="2"/>
    <s v="No"/>
    <n v="2"/>
    <s v="No"/>
    <n v="2"/>
    <s v="No"/>
    <n v="2"/>
    <n v="500000"/>
    <s v="Proyecto o empresa unipersonal"/>
    <s v="si"/>
  </r>
  <r>
    <s v="Terminada"/>
    <s v="Terminada"/>
    <s v="Terminada. El 3 de mayo, hablé con Cristina y le dará el recado al encargado; también me dijo que nada más ya tienen esta librería. Confirmación de recibido este mismo día… Reenviado el 31 de octubre a las 12:58 hrs. Por e-mail, confirmación de recibido el miércoles 17 de agosto, a las 3:05 p.m. "/>
    <x v="1320"/>
    <n v="400"/>
    <n v="400"/>
    <s v="Librería Book Shop"/>
    <s v="Distribuidora Universitaria y Escolar, S.A. de C.V."/>
    <s v="Matriz"/>
    <n v="1"/>
    <x v="1340"/>
    <s v="Tecnológico"/>
    <s v="64700"/>
    <s v="Nuevo León"/>
    <n v="19"/>
    <s v="Monterrey"/>
    <s v="01 81 8387 3002"/>
    <s v="01 81 8387 0838"/>
    <s v="01 81 8359 8376"/>
    <s v="rdominguez@bookshop.com.mx / servicioalcliente@bookshop.com.mx / pagos@bookshop.com.mx "/>
    <s v="www.bookshop.com.mx"/>
    <s v="Dora Barrón / Lic. Aurora Carranza"/>
    <s v="Cuentas por pagar / Ventas en línea"/>
    <s v="Rubén Domínguez Muñoz"/>
    <s v="Gerente general"/>
    <s v="Librería"/>
    <n v="1"/>
    <m/>
    <n v="0"/>
    <n v="0"/>
    <n v="1991"/>
    <n v="1991"/>
    <s v="General con área de especialización"/>
    <n v="2"/>
    <s v="Preparatoria, Superior y Postgrado"/>
    <s v="Preparatoria, Superior y Postgrado"/>
    <s v="No"/>
    <n v="0"/>
    <s v="Sí"/>
    <n v="1"/>
    <s v="Sí"/>
    <n v="1"/>
    <s v="Cambridge University Press, Oxford, Porrúa y Random House Mondadori"/>
    <n v="500"/>
    <n v="200"/>
    <n v="40"/>
    <n v="740"/>
    <n v="13"/>
    <n v="100"/>
    <n v="0"/>
    <n v="0"/>
    <n v="0"/>
    <n v="100"/>
    <s v="Entrega de libros a domicilio"/>
    <s v="Sí"/>
    <n v="1"/>
    <s v="Sí"/>
    <n v="1"/>
    <s v="Sí"/>
    <n v="1"/>
    <s v="Sí"/>
    <n v="1"/>
    <s v="Sí"/>
    <n v="1"/>
    <s v="Sí"/>
    <n v="1"/>
    <n v="12000000"/>
    <s v="Pequeña"/>
    <s v="si"/>
  </r>
  <r>
    <s v="Terminada"/>
    <s v="Terminada"/>
    <s v="Terminada. Únicamente, venden libros usados. Al señor César, preguntarle si cambió el nombre de la Librería Termápolis o si puso su propia librería.  lo puedo localizar a través de su móvil, el 4 de octubre hablé con el señor Francisco de Asis. El 27 de septiembre, a las 11:53 a.m., el teléfono está fuera de servicio… El teléfono está fuera de servicio, no es necesario que se reporte al 050. Marqué el 12 de septiembre y el 23 de agosto, a las 14:55 hrs. "/>
    <x v="1321"/>
    <n v="404"/>
    <n v="404"/>
    <s v="Librería Bibliofilia"/>
    <s v="César Salvador Gómez Diz"/>
    <s v="Matriz"/>
    <n v="1"/>
    <x v="1341"/>
    <s v="Centro"/>
    <s v="20000"/>
    <s v="Aguascalientes"/>
    <n v="1"/>
    <s v="Aguascalientes"/>
    <s v="01 449 918 6922"/>
    <s v="-"/>
    <s v="N.d."/>
    <s v="Facebook: Librería Bibliofilia Aguascalientes/"/>
    <s v="N.d."/>
    <s v="Jonatan Frías"/>
    <s v="Empleado"/>
    <s v="César Salvador Gómez Diz"/>
    <s v="Propietario"/>
    <s v="Librería"/>
    <n v="1"/>
    <m/>
    <n v="0"/>
    <n v="0"/>
    <n v="2000"/>
    <n v="2000"/>
    <s v="General "/>
    <n v="1"/>
    <s v="Libros usados"/>
    <s v=""/>
    <s v="No"/>
    <n v="0"/>
    <s v="Sí"/>
    <n v="1"/>
    <s v="No"/>
    <n v="2"/>
    <s v="Editorial Anaya, Porrúa y el Instituto Cultural de Aguascalientes"/>
    <n v="50"/>
    <n v="6"/>
    <n v="4"/>
    <n v="60"/>
    <n v="2"/>
    <n v="85"/>
    <n v="0"/>
    <n v="0"/>
    <n v="15"/>
    <n v="100"/>
    <s v="Exposiciones y ferias de libros en escuelas"/>
    <s v="Sí"/>
    <n v="1"/>
    <s v="No"/>
    <n v="2"/>
    <s v="No"/>
    <n v="2"/>
    <s v="No"/>
    <n v="2"/>
    <s v="Sí"/>
    <n v="1"/>
    <s v="Sí"/>
    <n v="1"/>
    <n v="198000"/>
    <s v="Proyecto o empresa unipersonal"/>
    <s v="si"/>
  </r>
  <r>
    <s v="Terminada"/>
    <s v="Terminada"/>
    <s v="Terminada. Reenviado el 18 de octubre a las 14:43 hrs. El 13 de septiembre a las 12:35 p.m., hablé con Viviana González y le dará el recado a… De 10 a 14:00 hrs., del 1 de septiembre, volver a llamar para poder contactar a la propietaria. Enviado el 17 de agosto, a las 9:30 a.m. "/>
    <x v="1322"/>
    <n v="416"/>
    <n v="416"/>
    <s v="English Services Librerías"/>
    <s v="Comercializadora Didáctica de Querétaro, S.A. de C.V."/>
    <s v="Matriz"/>
    <n v="1"/>
    <x v="1342"/>
    <s v="Niños Héroes"/>
    <s v="76010"/>
    <s v="Querétaro"/>
    <n v="22"/>
    <s v="Querétaro"/>
    <s v="01 442 216 9093"/>
    <s v="01 442 216 6560"/>
    <s v="01 442 216 5243"/>
    <s v="librerias.english@gmail.com"/>
    <s v="www.cdq-libros.com"/>
    <s v="Mónica Ledesma González / Ariadna Ruiz Lemus"/>
    <s v="Comercialización / Compras"/>
    <s v="Ma. Guadalupe González García"/>
    <s v="Directora general"/>
    <s v="Librería"/>
    <n v="1"/>
    <m/>
    <n v="0"/>
    <n v="0"/>
    <n v="1992"/>
    <n v="1992"/>
    <s v="General "/>
    <n v="1"/>
    <s v="Idiomas"/>
    <m/>
    <s v="No"/>
    <n v="0"/>
    <s v="Sí"/>
    <n v="1"/>
    <s v="No"/>
    <n v="2"/>
    <s v="Edimsa"/>
    <n v="18"/>
    <n v="40"/>
    <n v="40"/>
    <n v="98"/>
    <n v="2"/>
    <n v="10"/>
    <n v="80"/>
    <n v="10"/>
    <n v="0"/>
    <n v="100"/>
    <s v="Material didáctico y juguetes didácticos. Talleres y presentaciones de libros"/>
    <s v="Sí"/>
    <n v="1"/>
    <s v="Sí"/>
    <n v="1"/>
    <s v="Sí"/>
    <n v="1"/>
    <s v="No"/>
    <n v="2"/>
    <s v="Sí"/>
    <n v="1"/>
    <s v="No"/>
    <n v="2"/>
    <n v="10000000"/>
    <s v="Pequeña"/>
    <s v="si"/>
  </r>
  <r>
    <s v="Terminada"/>
    <s v="Terminada"/>
    <s v="Terminada. El 9 de mayo, a las 12:53 p.m., marqué pero me dijeron que no estaba la Lic. Heydi. Incompleta. De 12 a 1:00 p.m., puedo localizar a la licenciada Heydi. El 10 de abril, a las 11:02 a.m., hablé con el señor Francisco Gabriel Ramos Colorado, esposo de Heydi, pero no supo decirme a qué empresa(s) le compran los libros importados ni los porcentajes de ventas ni la facturación anual.  Porque el 23 de febrero a las 12:57 hrs., llamé me dijeron que no estaba las personas indicadas para darme esta información. Reenviado el 19 de octubre a las 5:22 p.m. Enviado el 14 de septiembre a las 5:05 p.m."/>
    <x v="1323"/>
    <n v="435"/>
    <n v="435"/>
    <s v="Librería Ciencia y Cultura"/>
    <s v="María Luisa Villanueva Jiménez"/>
    <s v="Matriz"/>
    <n v="1"/>
    <x v="1343"/>
    <s v="Centro"/>
    <s v="96400"/>
    <s v="Veracruz"/>
    <n v="30"/>
    <s v="Coatzacoalcos"/>
    <s v="01 921 212 3630"/>
    <s v="01 921 214 1106"/>
    <s v="01 921 212 3630"/>
    <s v="ventas@libreriacienciaycultura.com.mx / libreriacienciaycultura@hotmail.com"/>
    <s v="N.d."/>
    <s v="Heydi Guadalupe / Patricia González"/>
    <s v="Encargada / Empleada"/>
    <s v="María Luisa Villanueva Jiménez"/>
    <s v="Propietaria"/>
    <s v="Librería"/>
    <n v="1"/>
    <m/>
    <n v="0"/>
    <n v="0"/>
    <n v="1984"/>
    <n v="1984"/>
    <s v="General "/>
    <n v="1"/>
    <s v=""/>
    <s v=""/>
    <s v="No"/>
    <n v="0"/>
    <s v="No"/>
    <n v="2"/>
    <s v="No"/>
    <n v="2"/>
    <s v="Nadie"/>
    <n v="6"/>
    <n v="4"/>
    <n v="4"/>
    <n v="14"/>
    <n v="2"/>
    <n v="80"/>
    <n v="20"/>
    <n v="0"/>
    <n v="0"/>
    <n v="100"/>
    <s v="Plumones"/>
    <s v="Sí"/>
    <n v="1"/>
    <s v="Sí"/>
    <n v="1"/>
    <s v="Sí"/>
    <n v="1"/>
    <s v="No"/>
    <n v="2"/>
    <s v="No"/>
    <n v="2"/>
    <s v="No"/>
    <n v="2"/>
    <n v="1500000"/>
    <s v="Micro"/>
    <s v="si"/>
  </r>
  <r>
    <s v="Ilocalizable"/>
    <s v="Ilocalizable"/>
    <s v="Ilocalizable. El 15 de agosto, a la 1:02 otra vez marqué...  26 y el 10 de abril a las 10:52 a.m., marqué pero no me han contestado. En el sitio web esta un número de teléfono a nombre de la señora Leonor... sin embargo, lo marqué pero no conocen a esta señora. El 6 de marzo a las 13:27 hrs., y el 23 de febrero a las 13:02 hrs., llamé pero no me contestaron. Confirmación de recibido este mismo día… Reenviado el 26 de octubre a las 14:24 hrs. Por e-mail, confirmación de recibido el miércoles 17 de agosto, a las 12:19 hrs. "/>
    <x v="1324"/>
    <n v="436"/>
    <n v="436"/>
    <s v="Librería Cervantina"/>
    <s v="Leonor Santillán Barrientos"/>
    <s v="Matriz"/>
    <n v="1"/>
    <x v="1344"/>
    <s v="San Lorenzo"/>
    <s v="32320"/>
    <s v="Chihuahua"/>
    <n v="6"/>
    <s v="Juárez"/>
    <s v="01 656 623 5452"/>
    <s v="01 656 616 5248 corresponde a otra persona"/>
    <s v="01 656 623 5452"/>
    <s v="libreriacervantina@jzz.cablemas.com"/>
    <s v="N.d."/>
    <s v="Alicia Soltero"/>
    <s v="Encargada"/>
    <s v="Leonor Santillán Barrientos"/>
    <s v="Propietaria"/>
    <s v="Librería"/>
    <n v="1"/>
    <m/>
    <n v="0"/>
    <n v="0"/>
    <n v="2002"/>
    <n v="2002"/>
    <s v="General "/>
    <n v="1"/>
    <s v=""/>
    <s v=""/>
    <s v="Plaza Acuario"/>
    <n v="2"/>
    <s v="Sí"/>
    <n v="1"/>
    <s v="Sí"/>
    <n v="1"/>
    <s v="no"/>
    <n v="100"/>
    <n v="20"/>
    <n v="16"/>
    <n v="136"/>
    <n v="3"/>
    <n v="30"/>
    <n v="70"/>
    <n v="0"/>
    <n v="0"/>
    <n v="100"/>
    <s v="no"/>
    <s v="Sí"/>
    <n v="1"/>
    <s v="Sí"/>
    <n v="1"/>
    <s v="Sí"/>
    <n v="1"/>
    <s v="No"/>
    <n v="2"/>
    <s v="No"/>
    <n v="2"/>
    <s v="No"/>
    <n v="2"/>
    <n v="1500000"/>
    <s v="Micro"/>
    <s v="no"/>
  </r>
  <r>
    <s v="Terminada"/>
    <s v="Terminada"/>
    <s v="Terminada. 15 de agosto, a la 1:06, marqué pero me dijeron que tienen mucho trabajo... Junio 6, a las 11:50 a.m., sigo sin poder localizar a esta mujercita. Mayo 31, a las 4:49 p.m., llamé pero me dijeron que la encargada no estaba. A partir de las 4 de la tarde, del 9 de mayo, de nuevo, marcar para contactar a la encargada. El lunes, 12 de marzo, volver a llamar para contactar a la encargada. Reenviado el 1 de noviembre a las 5:53 p.m. Reenviado el 25 de agosto, a las 12:22 p.m. Elvia Cerón, secretaria del señor Roberto… Enviado el martes, 16 de agosto a las 3:32 p.m."/>
    <x v="1325"/>
    <n v="440"/>
    <n v="440"/>
    <s v="Cuéllar Librerías"/>
    <s v="Noelia Cuéllar Aguirre"/>
    <s v="Sucursal"/>
    <n v="2"/>
    <x v="1345"/>
    <s v="Centro"/>
    <n v="91700"/>
    <s v="Veracruz"/>
    <n v="30"/>
    <s v="Veracruz"/>
    <s v="01 229 932 0099 "/>
    <s v="-"/>
    <m/>
    <s v="ventas@cuellarlibrerias.com.mx"/>
    <s v="www.cuellarlibrerias.com.mx"/>
    <s v="Sandra Avendaño / Marlene Hernández"/>
    <s v="Responsable / C.P."/>
    <s v="Roberto Cuéllar Aguirre"/>
    <s v="Director general"/>
    <s v="Librería"/>
    <n v="1"/>
    <m/>
    <n v="0"/>
    <n v="0"/>
    <n v="1990"/>
    <n v="1990"/>
    <s v="Especializada"/>
    <n v="3"/>
    <s v="Ciencias de La Salud"/>
    <s v="Ciencias de La Salud"/>
    <s v="No"/>
    <n v="0"/>
    <s v="Sí"/>
    <n v="1"/>
    <s v="No"/>
    <n v="2"/>
    <s v="Elsevier, Médica Panamericana, El Manual Moderno y McGraw-Hill"/>
    <n v="25"/>
    <n v="5"/>
    <n v="1"/>
    <n v="31"/>
    <n v="2"/>
    <n v="80"/>
    <n v="0"/>
    <n v="20"/>
    <n v="0"/>
    <n v="100"/>
    <s v="Uniformes e instrumental médico"/>
    <s v="Sí"/>
    <n v="1"/>
    <s v="Sí"/>
    <n v="1"/>
    <s v="Sí"/>
    <n v="1"/>
    <s v="Sí"/>
    <n v="1"/>
    <s v="No"/>
    <n v="1"/>
    <s v="No"/>
    <n v="2"/>
    <n v="150000"/>
    <s v="Proyecto o empresa unipersonal"/>
    <s v="no"/>
  </r>
  <r>
    <s v="Se negó a participar"/>
    <s v="Terminada"/>
    <s v="El miércoles, 29 de agosto, después de las 6 de la tarde; porque la tipa que atendió mi llamada, me dijo que no está autorizada para dar ningún tipo de información. Reenviado el 7 de junio, a las 12:37 p.m. El número de teléfono esta fuera de servicio, marqué el 9 de mayo a las 4:49 p.m. El 24 de abril, a las 5:22 p.m., marqué pero el tipo que tomó la llamada me dijo que marcará al día siguiente como a las 11 de la mañana. Fuera de servicio, marqué el 10 de abril a las 10:36 a.m. El 7 de marzo, alrededor de las 5 de la tarde, volver a llamar... Reenviado el 18 de octubre a las 13:44 hrs. Volver a llamar el 31 de agosto, a las 14:30 hrs., con Bertha Celestino, quien le preguntará a… si ya tuvo oportunidad de revisar el e-mail. Enviado el 16 de agosto, a las 5:19 p.m. "/>
    <x v="1326"/>
    <n v="463"/>
    <n v="463"/>
    <s v="Librería Don Quijote"/>
    <s v="Estivalis Camarena Rosas"/>
    <s v="Matriz"/>
    <n v="1"/>
    <x v="1346"/>
    <s v="Centro"/>
    <s v="78000"/>
    <s v="San Luis Potosí"/>
    <n v="24"/>
    <s v="San Luis Potosí"/>
    <s v="01 444 812 0970"/>
    <s v="-"/>
    <s v="01 444 812 0970"/>
    <s v="libreria_donquijote@hotmail.com"/>
    <s v="N.d."/>
    <s v="Bertha Celestino"/>
    <s v="Asistente general"/>
    <s v="Estivalis Camarena Rosas"/>
    <s v="Propietaria"/>
    <s v="Librería"/>
    <n v="1"/>
    <m/>
    <n v="0"/>
    <n v="0"/>
    <n v="1995"/>
    <n v="1995"/>
    <s v="General "/>
    <n v="1"/>
    <s v=""/>
    <s v=""/>
    <s v="No"/>
    <n v="0"/>
    <s v="No"/>
    <n v="2"/>
    <s v="No"/>
    <n v="2"/>
    <s v="Nadie"/>
    <n v="90"/>
    <n v="20"/>
    <n v="9"/>
    <n v="119"/>
    <n v="3"/>
    <n v="60"/>
    <n v="40"/>
    <n v="0"/>
    <n v="0"/>
    <n v="100"/>
    <s v="Ferias"/>
    <s v="Sí"/>
    <n v="1"/>
    <s v="Sí"/>
    <n v="1"/>
    <s v="No"/>
    <n v="2"/>
    <s v="No"/>
    <n v="2"/>
    <s v="No"/>
    <n v="2"/>
    <s v="No"/>
    <n v="2"/>
    <n v="1500000"/>
    <s v="Micro"/>
    <s v="no"/>
  </r>
  <r>
    <s v="Terminada"/>
    <s v="Terminada"/>
    <s v="Terminada. El 4 de septiembre, a la 1:30 de nueva cuenta, comunicarme con la C.P. Cárdenas, pues me siguen faltando datos: Porcentajes y facturación anual de la casa matriz y la sucursal. Agosto 16, a partir de las 5:30 p.m., la C.P. Cárdenas regresa de comer. Junio 12, a partir de las 9 de la mañana, puedo localizar a la C.P. Cárdenas. Incompleta. El 4 de junio, por la tarde, comunicarme con la C.P. Carmen Cárdenas, porque falta saber lo siguiente de ambas librerías: porcentajes de ventas y facturación anual. "/>
    <x v="1327"/>
    <n v="465"/>
    <n v="465"/>
    <s v="Librería Patria"/>
    <s v="Librería Patria de Monclova, S. de R.L."/>
    <s v="Matriz"/>
    <n v="1"/>
    <x v="1347"/>
    <s v="Centro"/>
    <n v="25700"/>
    <s v="Coahuila"/>
    <n v="7"/>
    <s v="Monclova"/>
    <s v="01 866 633 1056"/>
    <s v="01 866 632 4976 / 632 0501 / 633 2785"/>
    <s v="01 866 633 4166"/>
    <s v="gregorio_ibh@hotmail.com / supatria.monclova@yahoo.com"/>
    <s v="N.d."/>
    <s v="Ángeles Salas / Gregorio I. Barrera H. / Carmen Cárdenas Velázquez"/>
    <s v="Gerente / Asesor administrativo / Contador Público"/>
    <s v="Leonor González de la Garza  "/>
    <s v="Director general"/>
    <s v="Librería-papelería"/>
    <n v="1"/>
    <m/>
    <n v="0"/>
    <n v="0"/>
    <n v="1954"/>
    <n v="1954"/>
    <s v="General "/>
    <n v="1"/>
    <s v=""/>
    <s v=""/>
    <s v="No"/>
    <n v="0"/>
    <s v="Sí"/>
    <n v="1"/>
    <s v="No"/>
    <n v="2"/>
    <s v="Planeta, Porrúa, Random House Mondadori y Alfaomega"/>
    <n v="200"/>
    <n v="0"/>
    <n v="160"/>
    <n v="360"/>
    <n v="5"/>
    <n v="26"/>
    <n v="0"/>
    <n v="74"/>
    <n v="0"/>
    <n v="100"/>
    <s v="Papelería y regalos"/>
    <s v="Sí"/>
    <n v="1"/>
    <s v="Sí"/>
    <n v="1"/>
    <s v="Sí"/>
    <n v="1"/>
    <s v="No"/>
    <n v="2"/>
    <s v="No"/>
    <n v="2"/>
    <s v="No"/>
    <n v="2"/>
    <n v="4000000"/>
    <s v="Micro"/>
    <s v="si"/>
  </r>
  <r>
    <s v="Terminada"/>
    <s v="Terminada"/>
    <s v="Terminada. Carmen Cárdenas, se comunicó conmigo el 12 de abril y quedaron pendientes los mt2…La señorita Cárdenas, quedó de comunicarse de nuevo conmigo."/>
    <x v="1328"/>
    <n v="465"/>
    <n v="465"/>
    <s v="Librería Patria"/>
    <s v="Librería Patria de Monclova, S. de R.L."/>
    <s v="Sucursal"/>
    <n v="2"/>
    <x v="1348"/>
    <s v="Frontera Centro"/>
    <n v="25600"/>
    <s v="Coahuila"/>
    <n v="7"/>
    <s v="Frontera"/>
    <s v="01 866 635 0158"/>
    <s v="-"/>
    <s v="N.d."/>
    <s v="N.d."/>
    <s v="N.d."/>
    <s v="Leonor de la Garza González  "/>
    <s v="Directora"/>
    <s v="Leonor de la Garza González  "/>
    <s v="Directora"/>
    <s v="Librería"/>
    <n v="1"/>
    <m/>
    <n v="0"/>
    <n v="0"/>
    <n v="1968"/>
    <n v="1968"/>
    <s v="General "/>
    <n v="1"/>
    <s v=""/>
    <s v=""/>
    <s v="No"/>
    <n v="0"/>
    <s v="Sí"/>
    <n v="1"/>
    <s v="No"/>
    <n v="2"/>
    <s v="Planeta, Porrúa, Random House Mondadori y Alfaomega"/>
    <n v="20"/>
    <n v="0"/>
    <n v="1.5"/>
    <n v="21.5"/>
    <n v="3"/>
    <n v="75"/>
    <n v="15"/>
    <n v="10"/>
    <n v="0"/>
    <n v="100"/>
    <s v="Papelería y regalos"/>
    <s v="Sí"/>
    <n v="1"/>
    <s v="Sí"/>
    <n v="1"/>
    <s v="Sí"/>
    <n v="1"/>
    <s v="No"/>
    <n v="2"/>
    <s v="No"/>
    <n v="2"/>
    <s v="No"/>
    <n v="2"/>
    <s v="N.d."/>
    <s v="N.d."/>
    <s v="si"/>
  </r>
  <r>
    <s v="Actualizada"/>
    <s v="Terminada"/>
    <s v="Hasta el tipo de librería. Varias veces marqué, pero, según, nunca estaba la responsable y ni el gerente general. El 20 de agosto, a las 4:31 p.m., intenté contactar a la encargada, pero me dijeron que no estaba... Julio 23, a las 2:48, otra vez, atendió la mi llamada Mary, sin embargo, es necesario hablar con la encargada, porque no sabe muchos datos... Junio 21, a las 3:02 p.m., marqué pero no me contestaron. Junio 11, a las 2:27 p.m., marqué pero no estaba la persona que me puede ayudar con la famosa actualización... El 14 y el 9 de mayo, a las 13:25 hrs., marqué pero el número de teléfono esta fuera de servicio. Incompleta. A partir del tipo de librería. El lunes 27 de febrero, intentar hablar con la señorita Rosario Ballesteros, porque Mary, tomó la llamada pero como que no sabía muy bien. Reenviado el 18 de octubre a las 17:00 hrs., hablé con Rosario Ballesteros. Enviado el 17 de agosto, a las 11:17 a.m. "/>
    <x v="1329"/>
    <n v="476"/>
    <n v="476"/>
    <s v="Libros Educativos "/>
    <s v="Gerardo Jafet Billester Izquierdo"/>
    <s v="Matriz"/>
    <n v="1"/>
    <x v="1349"/>
    <s v="Centro"/>
    <s v="86000"/>
    <s v="Tabasco "/>
    <n v="27"/>
    <s v="Villahermosa"/>
    <s v="01 993 312 2745"/>
    <m/>
    <s v="01 993 312 2745"/>
    <s v="libroseduc@hotmail.com"/>
    <s v="N.d."/>
    <s v="María / Rosario Ballesteros"/>
    <s v="Empleada / Encargada"/>
    <s v="Gerardo Jafet Billester Izquierdo"/>
    <s v="Gerente General y Propietario"/>
    <s v="Librería"/>
    <n v="1"/>
    <m/>
    <n v="0"/>
    <n v="0"/>
    <n v="1979"/>
    <n v="1979"/>
    <s v="General "/>
    <n v="1"/>
    <s v=""/>
    <s v=""/>
    <s v="No"/>
    <n v="0"/>
    <s v="Sí"/>
    <n v="1"/>
    <s v="No"/>
    <n v="2"/>
    <s v="Librería de Porrúa de Hnos., Mundi-Prensa, Reverté y Alfaomega"/>
    <n v="35"/>
    <n v="80"/>
    <n v="20"/>
    <n v="135"/>
    <n v="6"/>
    <n v="25"/>
    <n v="60"/>
    <n v="15"/>
    <n v="0"/>
    <n v="100"/>
    <s v="Papelería"/>
    <s v="Sí"/>
    <n v="1"/>
    <s v="Sí"/>
    <n v="1"/>
    <s v="Sí"/>
    <n v="1"/>
    <s v="No"/>
    <n v="2"/>
    <s v="No"/>
    <n v="2"/>
    <s v="No"/>
    <n v="2"/>
    <n v="1750000"/>
    <s v="Micro"/>
    <s v="si"/>
  </r>
  <r>
    <s v="Distribuidora e importadora de libros en inglés y francés"/>
    <s v="Terminada"/>
    <s v="El 9 de octubre a las 5:32 p.m., hablé con la Lic. Osnaya y quedó de enviarme los cuestionarios en el transcurso de la siguiente semana. Septiembre 27, a las 4:42 a la Lic. Osnaya a través de su e-mail, le solicité la información el 13 de octubre de 2012. a través del e-mail le solicité a la Lic. Osnaya los datos de las dos sucursales. intentar comunicarme con la Lic. Osnaya, Junio 12, a las 11 de la mañana intentar contactar la Lic. Osnaya. El 11 de abril, contactar a la Lic. Osnaya. Porque la Lic. Graciela Osnaya, me dijo que tienen otras dos librerías y me va a ir diciendo poco a poco los datos. "/>
    <x v="1144"/>
    <n v="490"/>
    <m/>
    <s v="Bodeli Osnaya"/>
    <s v="José Francisco Osnaya Velázquez"/>
    <s v="Sucursal"/>
    <m/>
    <x v="1350"/>
    <s v="Privadas del Parque"/>
    <n v="42081"/>
    <s v="Hidalgo"/>
    <m/>
    <s v="Pachuca"/>
    <s v="01 771 711 1247"/>
    <m/>
    <m/>
    <s v="jcmartinez@bodeli.com.mx"/>
    <s v="www.bodeli.com.mx"/>
    <s v="Juan Carlos Martínez"/>
    <s v="Responsable"/>
    <s v="José Francisco Osnaya Velázquez"/>
    <s v="Propietario"/>
    <s v="Librería"/>
    <m/>
    <m/>
    <m/>
    <m/>
    <n v="2007"/>
    <m/>
    <m/>
    <m/>
    <m/>
    <m/>
    <s v="No"/>
    <m/>
    <m/>
    <m/>
    <m/>
    <m/>
    <m/>
    <m/>
    <m/>
    <m/>
    <m/>
    <m/>
    <m/>
    <m/>
    <m/>
    <m/>
    <m/>
    <m/>
    <m/>
    <m/>
    <m/>
    <m/>
    <m/>
    <m/>
    <m/>
    <m/>
    <m/>
    <m/>
    <m/>
    <m/>
    <m/>
    <m/>
    <m/>
  </r>
  <r>
    <s v="Distribuidora e importadora de libros en inglés y francés"/>
    <s v="Terminada"/>
    <s v="Porque la Lic. Graciela Osnaya, me dijo que tienen otras dos librerías y me va a ir diciendo poco a poco los datos. "/>
    <x v="1144"/>
    <n v="490"/>
    <m/>
    <s v="Bodeli Osnaya"/>
    <s v="José Francisco Osnaya Velázquez"/>
    <s v="Sucursal"/>
    <m/>
    <x v="1351"/>
    <s v="Palmira"/>
    <m/>
    <s v="Morelos"/>
    <m/>
    <s v="Cuernavaca"/>
    <s v="01 777 314 2052"/>
    <s v="01 777 279 4666"/>
    <s v="N.d."/>
    <s v="annabel@bodeli.com.mx"/>
    <s v="www.bodeli.com.mx"/>
    <m/>
    <m/>
    <s v="José Francisco Osnaya Velázquez"/>
    <s v="Propietario"/>
    <s v="Librería"/>
    <m/>
    <m/>
    <m/>
    <m/>
    <m/>
    <m/>
    <m/>
    <m/>
    <m/>
    <m/>
    <m/>
    <m/>
    <m/>
    <m/>
    <m/>
    <m/>
    <m/>
    <m/>
    <m/>
    <m/>
    <m/>
    <m/>
    <m/>
    <m/>
    <m/>
    <m/>
    <m/>
    <m/>
    <m/>
    <m/>
    <m/>
    <m/>
    <m/>
    <m/>
    <m/>
    <m/>
    <m/>
    <m/>
    <m/>
    <m/>
    <m/>
    <m/>
    <m/>
  </r>
  <r>
    <s v="Terminada"/>
    <s v="Terminada"/>
    <s v="Terminada"/>
    <x v="1144"/>
    <n v="490"/>
    <n v="490"/>
    <s v="Bodeli Osnaya"/>
    <s v="José Francisco Osnaya Velázquez"/>
    <s v="Sucursal"/>
    <m/>
    <x v="1352"/>
    <s v="Lomas del Sol"/>
    <n v="80016"/>
    <s v="Sinaloa"/>
    <m/>
    <s v="Culiacán "/>
    <s v="01 667 753 9084"/>
    <m/>
    <s v="N.d."/>
    <s v="gerardo@bodeli.com.mx / grsbodeli@hotmail.com"/>
    <s v="www.bodeli.com.mx"/>
    <s v="Graciela Osnaya"/>
    <s v="Gerente Administrativo"/>
    <s v="José Francisco Osnaya Velázquez"/>
    <s v="Propietario"/>
    <s v="Librería"/>
    <n v="1"/>
    <m/>
    <n v="0"/>
    <n v="0"/>
    <n v="1997"/>
    <n v="1997"/>
    <s v="Especializada"/>
    <n v="3"/>
    <s v="Inglés, Francés"/>
    <m/>
    <s v="No"/>
    <n v="2"/>
    <s v="Sí"/>
    <n v="1"/>
    <s v="Sí"/>
    <n v="1"/>
    <s v="McGraw-Hill, Pearson y Houghton Mifflin"/>
    <n v="16"/>
    <n v="0"/>
    <n v="3"/>
    <n v="19"/>
    <n v="3"/>
    <n v="100"/>
    <n v="0"/>
    <n v="0"/>
    <n v="0"/>
    <n v="100"/>
    <s v="No"/>
    <s v="Sí"/>
    <n v="1"/>
    <s v="Sí"/>
    <n v="1"/>
    <s v="Sí"/>
    <n v="1"/>
    <s v="Sí"/>
    <n v="1"/>
    <s v="Sí"/>
    <n v="1"/>
    <s v="Sí"/>
    <n v="1"/>
    <s v="N.d."/>
    <s v="N.d."/>
    <s v="no"/>
  </r>
  <r>
    <s v="Terminada"/>
    <s v="Terminada"/>
    <s v="Terminada. La página web esta en construcción. Reenviado el 20 de octubre a las 13:32 hrs. Enviado el 17 de agosto, a las 12:32 p.m. "/>
    <x v="1330"/>
    <n v="492"/>
    <n v="492"/>
    <s v="Sigi's Lese-Eck"/>
    <s v="Sieglinde Sabine Zerrath Deblitz"/>
    <s v="Matriz"/>
    <n v="1"/>
    <x v="1353"/>
    <s v="La Noria"/>
    <n v="16030"/>
    <s v="Distrito Federal"/>
    <n v="9"/>
    <s v="Xochimilco"/>
    <s v="8502 5158"/>
    <s v="5675 5457"/>
    <m/>
    <s v="sigis@directorioaleman.com"/>
    <s v="www.directorioaleman.com"/>
    <s v="Maricruz García / Elisa Romero"/>
    <s v="Empleada de mostrador / hija"/>
    <s v="Sieglinde Sabine Zerrath Deblitz"/>
    <s v="Propietario"/>
    <s v="Librería"/>
    <n v="1"/>
    <m/>
    <n v="0"/>
    <n v="0"/>
    <n v="2000"/>
    <n v="2000"/>
    <s v="Especializada"/>
    <n v="3"/>
    <s v="Lengua alemana"/>
    <s v="Lengua Alemana"/>
    <s v="No"/>
    <n v="0"/>
    <s v="Sí"/>
    <n v="1"/>
    <s v="Sí"/>
    <n v="1"/>
    <s v="no"/>
    <n v="30"/>
    <n v="10"/>
    <n v="10"/>
    <n v="50"/>
    <n v="3"/>
    <n v="50"/>
    <n v="5"/>
    <n v="30"/>
    <n v="15"/>
    <n v="100"/>
    <s v="Plumas y juegos didácticos. Cafetería y clases de alemán"/>
    <s v="Sí"/>
    <n v="1"/>
    <s v="Sí"/>
    <n v="1"/>
    <s v="Sí"/>
    <n v="1"/>
    <s v="No"/>
    <n v="2"/>
    <s v="No"/>
    <n v="2"/>
    <s v="No"/>
    <n v="2"/>
    <s v="N.d."/>
    <s v="N.d."/>
    <s v="si"/>
  </r>
  <r>
    <s v="Terminada"/>
    <s v="Terminada"/>
    <s v="Terminada. La página web esta en construcción."/>
    <x v="1144"/>
    <n v="492"/>
    <n v="492"/>
    <s v="Sigi's Lese-Eck"/>
    <s v="Sieglinde Sabine Zerrath Deblitz"/>
    <s v="Sucursal"/>
    <n v="2"/>
    <x v="1354"/>
    <s v="Del Valle"/>
    <s v="03100"/>
    <s v="Distrito Federal"/>
    <n v="9"/>
    <s v="Benito Juárez"/>
    <s v="5675 5457"/>
    <m/>
    <m/>
    <s v="libros@directorioaleman.com"/>
    <s v="www.directorioaleman.com"/>
    <s v="Rafael Góngora"/>
    <s v="Encargado"/>
    <s v="Sieglinde Sabine Zerrath Deblitz"/>
    <s v="Propietario"/>
    <s v="Librería"/>
    <n v="1"/>
    <m/>
    <n v="0"/>
    <n v="0"/>
    <n v="2012"/>
    <n v="2012"/>
    <s v="Especializada"/>
    <n v="3"/>
    <s v="Lengua alemana, inglés y español"/>
    <s v="Lengua alemana, inglés y español"/>
    <s v="No"/>
    <n v="0"/>
    <s v="Sí"/>
    <n v="1"/>
    <s v="Sí"/>
    <n v="1"/>
    <s v="Sótano, English Test Book"/>
    <n v="6"/>
    <n v="0"/>
    <n v="2"/>
    <n v="8"/>
    <n v="1"/>
    <n v="0"/>
    <n v="0"/>
    <n v="0"/>
    <n v="0"/>
    <n v="0"/>
    <s v="Plumas y juegos didácticos"/>
    <s v="Sí"/>
    <n v="1"/>
    <s v="Sí"/>
    <n v="1"/>
    <s v="Sí"/>
    <n v="1"/>
    <s v="No"/>
    <n v="2"/>
    <s v="No"/>
    <n v="2"/>
    <s v="No"/>
    <n v="2"/>
    <s v="N.d."/>
    <s v="Nd."/>
    <s v="si"/>
  </r>
  <r>
    <s v="Ya contestó"/>
    <s v="Terminada"/>
    <s v="Ya contestó"/>
    <x v="1331"/>
    <n v="493"/>
    <n v="493"/>
    <s v="El Faro de Alejandría Librería"/>
    <s v="Ricardo García Mainou"/>
    <s v="Sucursal"/>
    <n v="2"/>
    <x v="1355"/>
    <s v="Jurica"/>
    <n v="76100"/>
    <s v="Querétaro"/>
    <n v="22"/>
    <s v="Querétaro"/>
    <s v="01 442 218 1889"/>
    <s v="-"/>
    <s v="01 442 218 1889"/>
    <s v="ricardo@farolibros.com / sergio@farolibros.com"/>
    <s v="www.farolibros.com"/>
    <s v="Sergio Dávalos Lozano"/>
    <s v="Gerente"/>
    <s v="Ricardo García Mainou"/>
    <s v="Propietario"/>
    <s v="Librería"/>
    <n v="1"/>
    <m/>
    <n v="0"/>
    <n v="0"/>
    <n v="2005"/>
    <n v="2005"/>
    <s v="General "/>
    <n v="1"/>
    <m/>
    <s v=""/>
    <s v="Plaza Cipreses"/>
    <n v="2"/>
    <s v="Sí"/>
    <n v="1"/>
    <s v="Sí"/>
    <n v="1"/>
    <s v="no"/>
    <n v="10"/>
    <n v="0"/>
    <n v="4"/>
    <n v="14"/>
    <n v="3"/>
    <n v="100"/>
    <n v="0"/>
    <n v="0"/>
    <n v="0"/>
    <n v="100"/>
    <s v="Renta y venta de películas y discos de música"/>
    <s v="Sí"/>
    <n v="1"/>
    <s v="Sí"/>
    <n v="1"/>
    <s v="Sí"/>
    <n v="1"/>
    <s v="No"/>
    <n v="2"/>
    <s v="No"/>
    <n v="2"/>
    <s v="No"/>
    <n v="2"/>
    <s v="N.d."/>
    <s v="N.d."/>
    <s v="si"/>
  </r>
  <r>
    <s v="Ilocalizable"/>
    <s v="Ilocalizable"/>
    <s v="Fuera de servicio la línea telefónica. El 14 de mayo y el 10 de abril, a las 10:13 a.m., marqué, pero la línea de teléfono se mantiene igual, fuera de servicio. El número de teléfono, esta fuera de servicio, marqué el 23 de febrero a las 14:41 hrs. Reenviado el 3 de noviembre y el 31 de agosto, a las 5:44 p.m. El señor Miguel Noriega, siempre le había hecho llegar algunos directorios… También quiere saber el número de teléfono de Editorial Éxodo y/o Ricardo Albores García.  Enviado el martes 16 de agosto, a las 4:34 p.m. El 17 de agosto, a las 4:50 p.m., llamé, pero no me contestaron. "/>
    <x v="1332"/>
    <n v="495"/>
    <n v="495"/>
    <s v="Librería Garcilazo "/>
    <s v="Omar Garcilazo Lagunes"/>
    <s v="Matriz"/>
    <n v="1"/>
    <x v="1356"/>
    <s v="Centro"/>
    <n v="94300"/>
    <s v="Veracruz"/>
    <n v="30"/>
    <s v="Orizaba"/>
    <s v="01 272 725 1685"/>
    <s v="01 271 714 4212"/>
    <s v="01 272 726 0334"/>
    <s v="libgar@prodigy.net.mx"/>
    <s v="N.d."/>
    <s v="Garcilazo Lagunes Omar"/>
    <s v="Propietario"/>
    <s v="Garcilazo Lagunes Omar"/>
    <s v="Propietario"/>
    <s v="Librería"/>
    <n v="1"/>
    <m/>
    <n v="0"/>
    <n v="0"/>
    <n v="1946"/>
    <n v="1946"/>
    <s v="General"/>
    <n v="1"/>
    <m/>
    <s v=""/>
    <s v="No"/>
    <n v="0"/>
    <s v="Sí"/>
    <n v="1"/>
    <s v="No"/>
    <n v="2"/>
    <s v="Colofón, Editorial Iztaccíhuatl"/>
    <n v="225"/>
    <n v="225"/>
    <n v="15"/>
    <n v="465"/>
    <n v="2"/>
    <n v="100"/>
    <n v="0"/>
    <n v="0"/>
    <n v="0"/>
    <n v="100"/>
    <s v="no"/>
    <s v="Sí"/>
    <n v="1"/>
    <s v="Sí"/>
    <n v="1"/>
    <s v="Sí"/>
    <n v="1"/>
    <s v="No"/>
    <n v="2"/>
    <s v="No"/>
    <n v="2"/>
    <s v="No"/>
    <n v="2"/>
    <s v="Proyecto o empresa unipersonal"/>
    <s v="Proyecto o empresa unipersonal"/>
    <s v="sí"/>
  </r>
  <r>
    <s v="Baja"/>
    <s v="Baja"/>
    <s v="El 14 de marzo, a las 13:52 hrs., marqué pero no me contestaron. Reenviado el 26 de octubre a las 13:54 hrs. Por e-mail, confirmación de recibido el martes 16 de agosto a las 5:54 p.m."/>
    <x v="1333"/>
    <n v="500"/>
    <n v="500"/>
    <s v="Librería Larousse Londres"/>
    <s v="Ediciones Larousse, S.A de C.V."/>
    <s v="Matriz"/>
    <n v="1"/>
    <x v="1357"/>
    <s v="Juárez"/>
    <s v="06600"/>
    <s v="Distrito Federal"/>
    <n v="9"/>
    <s v="Cuauhtémoc"/>
    <s v="5533 2011 / 1102 1300"/>
    <s v="-"/>
    <s v="5208 6225 fax"/>
    <s v="libreria@larousse.com.mx"/>
    <s v="www.larousse.com.mx"/>
    <s v="Ángel Rivera"/>
    <s v="Encargado de librerías y ferias internacionales"/>
    <s v="Ángel Rivera"/>
    <s v="Encargado de librerías y ferias internacionales"/>
    <s v="Editorial"/>
    <n v="2"/>
    <s v="General"/>
    <n v="1"/>
    <n v="0"/>
    <n v="1995"/>
    <n v="1995"/>
    <s v="General con área de especialización"/>
    <n v="2"/>
    <s v="Diccionarios"/>
    <s v="Diccionarios"/>
    <s v="No"/>
    <n v="0"/>
    <s v="Sí"/>
    <n v="1"/>
    <s v="No"/>
    <n v="2"/>
    <s v="Grupo Anaya, CLE Internacional"/>
    <n v="45"/>
    <n v="16"/>
    <n v="16"/>
    <n v="77"/>
    <n v="4"/>
    <n v="50"/>
    <n v="50"/>
    <n v="0"/>
    <n v="0"/>
    <n v="100"/>
    <s v="no"/>
    <s v="Sí"/>
    <n v="1"/>
    <s v="Sí"/>
    <n v="1"/>
    <s v="Sí"/>
    <n v="1"/>
    <s v="Sí"/>
    <n v="1"/>
    <s v="Sí"/>
    <n v="1"/>
    <s v="Sí"/>
    <n v="1"/>
    <n v="1200000"/>
    <s v="Micro"/>
    <m/>
  </r>
  <r>
    <s v="Terminada"/>
    <s v="Terminada"/>
    <s v="Incompleta. A partir del número de personas que están trabajando en la librería. El 23 de agosto, a las 10:19 a.m. Dice: No leído. Eliminado el 23/08/2011 a las 10:18 a.m. Confirmación de recibido de Angelina Muñiz Liedo (angelina@vidahumana.org.mx), el martes 16 de agosto a las 08.58 p.m."/>
    <x v="1334"/>
    <n v="501"/>
    <n v="501"/>
    <s v="Librería Ediciones Lumen Vitae"/>
    <s v="Ediciones Lumen Vitae, A.C."/>
    <s v="Matriz"/>
    <n v="1"/>
    <x v="1358"/>
    <s v="Guadalupe Inn"/>
    <s v="01020"/>
    <s v="Distrito Federal"/>
    <n v="9"/>
    <s v="Álvaro Obregón"/>
    <s v="5661 9145"/>
    <s v="-"/>
    <s v="-"/>
    <s v="info@vidahumana.org.mx"/>
    <s v="www.vidahumana.org.mx"/>
    <s v="Martha Casillas"/>
    <s v="N.d."/>
    <s v="Angelina Muñiz Leido"/>
    <s v="Propietaria"/>
    <s v="Librería"/>
    <n v="1"/>
    <m/>
    <n v="0"/>
    <n v="0"/>
    <n v="1997"/>
    <n v="1997"/>
    <s v="Especializada"/>
    <n v="3"/>
    <s v="Religión Católica"/>
    <s v="Religión Católica"/>
    <s v="No"/>
    <n v="0"/>
    <s v="No"/>
    <n v="2"/>
    <s v="No"/>
    <n v="2"/>
    <s v="Nadie"/>
    <n v="5"/>
    <n v="9"/>
    <n v="9"/>
    <n v="23"/>
    <n v="2"/>
    <n v="100"/>
    <n v="0"/>
    <n v="0"/>
    <n v="0"/>
    <n v="100"/>
    <s v="no"/>
    <s v="No"/>
    <n v="2"/>
    <s v="No"/>
    <n v="2"/>
    <s v="No"/>
    <n v="2"/>
    <s v="No"/>
    <n v="2"/>
    <s v="No"/>
    <n v="2"/>
    <s v="No"/>
    <n v="2"/>
    <n v="5000"/>
    <s v="Proyecto o empresa unipersonal"/>
    <m/>
  </r>
  <r>
    <s v="Terminada"/>
    <s v="Terminada"/>
    <s v="Terminada. El señor Alejandro Gutiérrez, tiene poco tiempo de haber empezado a trabajar en la librería, por ello, no tiene idea de la  facturación anual. El 17 de abril, a las 12:42 hrs., de nuevo marqué, sin embargo, esta la contestadora. 14 de marzo, a las 13:54 hrs., llamé pero estaba la contestadora. 6 de marzo, a las 14:17 hrs., marqué pero no me contestaron. Reenviado el 18 de octubre a las 12:47 hrs. "/>
    <x v="1335"/>
    <n v="503"/>
    <n v="503"/>
    <s v="Librería Ediciones Urano México"/>
    <s v="Ediciones Urano México, S. A. de C. V."/>
    <s v="Matriz"/>
    <n v="1"/>
    <x v="1359"/>
    <s v="Centro"/>
    <s v="06090"/>
    <s v="Distrito Federal"/>
    <n v="9"/>
    <s v="Cuauhtémoc"/>
    <s v="5522 3120"/>
    <m/>
    <m/>
    <s v="ventasmexico@edicionesurano.com / informe@edicionesurano.com"/>
    <s v="www.edicionesuranomexico.com"/>
    <s v="Martha Vázquez / Alejandro Gutiérrez"/>
    <s v="Depto. administrativo / Responsable de librería"/>
    <s v="Iván Mozo"/>
    <s v="Director general"/>
    <s v="Editorial"/>
    <n v="2"/>
    <s v="Propio"/>
    <n v="2"/>
    <n v="0"/>
    <d v="1997-01-01T00:00:00"/>
    <n v="1997"/>
    <s v="General con área de especialización"/>
    <n v="2"/>
    <s v="Superación personal"/>
    <s v="Autoayuda, Superación Personal"/>
    <s v="Pasaje Zócalo-Pino Suárez"/>
    <n v="3"/>
    <s v="Sí"/>
    <n v="1"/>
    <s v="Sí"/>
    <n v="1"/>
    <s v="Nadie"/>
    <n v="32"/>
    <n v="6"/>
    <n v="2"/>
    <n v="40"/>
    <n v="1"/>
    <n v="100"/>
    <n v="0"/>
    <n v="0"/>
    <n v="0"/>
    <n v="100"/>
    <s v="no"/>
    <s v="Sí"/>
    <n v="1"/>
    <s v="Sí"/>
    <n v="1"/>
    <s v="Sí"/>
    <n v="1"/>
    <s v="No"/>
    <n v="2"/>
    <s v="No"/>
    <n v="2"/>
    <s v="No"/>
    <n v="2"/>
    <n v="650000"/>
    <s v="Proyecto o empresa unipersonal"/>
    <s v="no"/>
  </r>
  <r>
    <s v="Terminada"/>
    <s v="Terminada"/>
    <s v="Terminada. El 7 de noviembre, hablé con Mary Carmen Delgado y me comentó que si recibieron el e-mail. El 17 de octubre, le hice la petición al licenciado Jesús Galera. Reenviado el 7 de septiembre, a las 4:36 p.m. Luz María Zúñiga, asistente de María Guadalupe Trillas Córdova. Número de teléfono de las oficinas de la casa matriz: 5688-4233. Enviado el 17 de agosto, a las 12:59 p.m."/>
    <x v="1336"/>
    <n v="517"/>
    <n v="517"/>
    <s v="Centro Cultural Trillas"/>
    <s v="Editorial Trillas, S. A. de C. V."/>
    <s v="Sucursal"/>
    <n v="2"/>
    <x v="1360"/>
    <s v="Centro"/>
    <s v="06010"/>
    <s v="Distrito Federal"/>
    <n v="9"/>
    <s v="Cuauhtémoc"/>
    <s v="5512 7332"/>
    <s v="5512 5612 / 5521 5754"/>
    <s v="5510 9417"/>
    <s v="cctbelisario@prodigy.net.mx / trillasbelisario@prodigy.net.mx"/>
    <s v="www.etrillas.com.mx"/>
    <s v="Claudia Torres"/>
    <s v="Asesora titular"/>
    <s v="Guadalupe Trillas Córdova"/>
    <s v="Gerente"/>
    <s v="Editorial"/>
    <n v="2"/>
    <s v="Propio"/>
    <n v="2"/>
    <n v="1"/>
    <d v="1953-02-01T00:00:00"/>
    <n v="1953"/>
    <s v="General con área de especialización"/>
    <n v="2"/>
    <s v="Texto"/>
    <s v="Texto"/>
    <s v="No"/>
    <n v="0"/>
    <s v="No"/>
    <n v="2"/>
    <s v="No"/>
    <n v="2"/>
    <s v="Nadie"/>
    <n v="200"/>
    <n v="200"/>
    <n v="50"/>
    <n v="450"/>
    <n v="8"/>
    <n v="30"/>
    <n v="70"/>
    <n v="0"/>
    <n v="0"/>
    <n v="100"/>
    <s v="no"/>
    <s v="Sí"/>
    <n v="1"/>
    <s v="Sí"/>
    <n v="1"/>
    <s v="Sí"/>
    <n v="1"/>
    <s v="Sí"/>
    <n v="1"/>
    <s v="Sí"/>
    <n v="1"/>
    <s v="Sí"/>
    <n v="1"/>
    <s v="N.d."/>
    <s v="N.d."/>
    <s v="si"/>
  </r>
  <r>
    <s v="Terminada"/>
    <s v="Terminada"/>
    <s v="Terminada. Lic. Juan Felipe Orozco, ext. 198. Laura Arreola, secretaria de la licenciada Guadalupe Alvarado, gerente del área de crédito. El 13 de septiembre a las 12.50 hablé con Laura Arreola y me mendará la infomación, hoy por la tarde. Incompleta. El 30 de agosto, a las 12:30 p.m., intentar comunicarme con la señorita Bernache. Llamar al corporativo, teléfono 5688 4233 contactar a la Lic. Guadalupe Alvarado Parro, hablé con Graciela Beltrán"/>
    <x v="1144"/>
    <n v="517"/>
    <n v="517"/>
    <s v="Centro Cultural Trillas"/>
    <s v="Editorial Trillas, S. A. de C. V."/>
    <s v="Sucursal"/>
    <n v="2"/>
    <x v="1361"/>
    <s v="Mixcoac"/>
    <s v="03910"/>
    <s v="Distrito Federal"/>
    <n v="9"/>
    <s v="Benito Juárez"/>
    <s v="5688 9575"/>
    <m/>
    <s v="5604 0066"/>
    <s v="cctmolinos@prodigy.net.mx / gerenciatrillasmolino@prodigy.net.mx"/>
    <s v="www.etrillas.com.mx"/>
    <s v="Mariana Salazar / Guadalupe Bernache"/>
    <s v="Asesora bibliográfica / Asistente de la licenciada Alvarado"/>
    <s v="Guadalupe Alvarado"/>
    <s v="Gerente"/>
    <s v="Editorial"/>
    <n v="2"/>
    <s v="Propio"/>
    <n v="2"/>
    <n v="1"/>
    <s v="Julio de 2010"/>
    <n v="2010"/>
    <s v="Especializada"/>
    <n v="2"/>
    <s v="Texto"/>
    <s v="Texto"/>
    <s v="Plaza del Libro"/>
    <n v="2"/>
    <s v="No"/>
    <n v="2"/>
    <s v="No"/>
    <n v="2"/>
    <s v="Nadie"/>
    <n v="400"/>
    <n v="70"/>
    <n v="14"/>
    <n v="484"/>
    <n v="4"/>
    <n v="0"/>
    <n v="95"/>
    <n v="5"/>
    <n v="0"/>
    <n v="100"/>
    <s v="Playeras y bolsas con el logotipo de  &quot;Trillas&quot;"/>
    <s v="Sí"/>
    <n v="1"/>
    <s v="Sí"/>
    <n v="1"/>
    <s v="Sí"/>
    <n v="1"/>
    <s v="Sí"/>
    <n v="1"/>
    <s v="Sí"/>
    <n v="1"/>
    <s v="Sí"/>
    <n v="1"/>
    <s v="N.d."/>
    <s v="N.d."/>
    <s v="si"/>
  </r>
  <r>
    <s v="Terminada"/>
    <s v="Terminada"/>
    <s v="Terminada"/>
    <x v="1144"/>
    <n v="517"/>
    <n v="517"/>
    <s v="Centro Cultural Trillas"/>
    <s v="Editorial Trillas, S. A. de C. V."/>
    <s v="Sucursal"/>
    <n v="2"/>
    <x v="1362"/>
    <s v="Mixcoac"/>
    <s v="03910"/>
    <s v="Distrito Federal"/>
    <n v="9"/>
    <s v="Benito Juárez"/>
    <s v="5710 1847"/>
    <m/>
    <m/>
    <s v="cct.betsellers.ase@etrillas.mx"/>
    <s v="www.etrillas.com.mx"/>
    <s v="Guadalupe Bernache / Mireya Rodríguez"/>
    <s v="Asesora bibliográfica"/>
    <s v="Guadalupe Alvarado"/>
    <s v="Gerente"/>
    <s v="Editorial"/>
    <n v="2"/>
    <s v="Propio"/>
    <n v="2"/>
    <n v="1"/>
    <s v="Julio de 2010"/>
    <n v="2010"/>
    <s v="General"/>
    <n v="2"/>
    <s v="Best-Sellers, literatura, superación personal"/>
    <s v="Best-Sellers"/>
    <s v="Plaza del Libro"/>
    <n v="2"/>
    <s v="No"/>
    <n v="2"/>
    <s v="No"/>
    <n v="2"/>
    <s v="Nadie"/>
    <n v="70"/>
    <n v="2"/>
    <n v="2"/>
    <n v="74"/>
    <n v="2"/>
    <n v="100"/>
    <n v="0"/>
    <n v="0"/>
    <n v="0"/>
    <n v="100"/>
    <s v="No"/>
    <s v="Sí"/>
    <n v="1"/>
    <s v="Sí"/>
    <n v="1"/>
    <s v="Sí"/>
    <n v="1"/>
    <s v="No"/>
    <n v="2"/>
    <s v="Sí"/>
    <n v="1"/>
    <s v="Sí"/>
    <n v="1"/>
    <s v="N.d."/>
    <s v="N.d."/>
    <s v="no"/>
  </r>
  <r>
    <s v="Terminada"/>
    <s v="Terminada"/>
    <s v="Terminada"/>
    <x v="1144"/>
    <n v="517"/>
    <n v="517"/>
    <s v="Centro Cultural Trillas"/>
    <s v="Editorial Trillas, S. A. de C. V."/>
    <s v="Sucursal"/>
    <n v="2"/>
    <x v="1363"/>
    <s v="Mixcoac"/>
    <s v="03910"/>
    <s v="Distrito Federal"/>
    <n v="9"/>
    <s v="Benito Juárez"/>
    <s v="5611 8058"/>
    <m/>
    <m/>
    <s v="cct.infantiles.ase@trillas.mx"/>
    <s v="www.etrillas.com.mx"/>
    <s v="Rebeca Morales"/>
    <s v="Asesora bibliográfica"/>
    <s v="Guadalupe Alvarado"/>
    <s v="Gerente"/>
    <s v="Editorial"/>
    <n v="2"/>
    <s v="Propio"/>
    <n v="2"/>
    <n v="1"/>
    <s v="Julio de 2010"/>
    <n v="2010"/>
    <s v="General"/>
    <n v="1"/>
    <s v="Infantiles"/>
    <s v="Infantiles"/>
    <s v="Plaza del Libro"/>
    <n v="2"/>
    <s v="No"/>
    <n v="2"/>
    <s v="No"/>
    <n v="2"/>
    <s v="Nadie"/>
    <n v="250"/>
    <n v="11"/>
    <n v="5"/>
    <n v="266"/>
    <n v="3"/>
    <n v="100"/>
    <n v="0"/>
    <n v="0"/>
    <n v="0"/>
    <n v="100"/>
    <s v="No"/>
    <s v="Sí"/>
    <n v="1"/>
    <s v="Sí"/>
    <n v="1"/>
    <s v="Sí"/>
    <n v="1"/>
    <s v="No"/>
    <n v="2"/>
    <s v="Sí"/>
    <n v="1"/>
    <s v="Sí"/>
    <n v="1"/>
    <s v="N.d."/>
    <s v="N.d."/>
    <s v="si"/>
  </r>
  <r>
    <s v="Terminada"/>
    <s v="Terminada"/>
    <s v="Terminada"/>
    <x v="1144"/>
    <n v="517"/>
    <n v="517"/>
    <s v="Centro Cultural Trillas"/>
    <s v="Editorial Trillas, S. A. de C. V."/>
    <s v="Sucursal"/>
    <n v="2"/>
    <x v="1364"/>
    <s v="Mixcoac"/>
    <s v="03910"/>
    <s v="Distrito Federal"/>
    <n v="9"/>
    <s v="Benito Juárez"/>
    <s v="5604 1962"/>
    <m/>
    <m/>
    <s v="cct.mediciencia.ase@trillas.mx"/>
    <s v="www.etrillas.com.mx"/>
    <s v="Alejandra Celestino Canobas"/>
    <s v="Asesora bibliográfica"/>
    <s v="Guadalupe Alvarado"/>
    <s v="Gerente"/>
    <s v="Editorial"/>
    <n v="2"/>
    <s v="Propio"/>
    <n v="2"/>
    <n v="1"/>
    <s v="Julio de 2010"/>
    <n v="2010"/>
    <s v="Especializada"/>
    <n v="2"/>
    <s v="Medicina"/>
    <s v="Medicina"/>
    <s v="Plaza del Libro"/>
    <n v="2"/>
    <s v="No"/>
    <n v="2"/>
    <s v="No"/>
    <n v="2"/>
    <s v="Nadie"/>
    <n v="200"/>
    <n v="3"/>
    <n v="2"/>
    <n v="205"/>
    <n v="3"/>
    <n v="100"/>
    <n v="0"/>
    <n v="0"/>
    <n v="0"/>
    <n v="100"/>
    <s v="No"/>
    <s v="Sí"/>
    <n v="1"/>
    <s v="Sí"/>
    <n v="1"/>
    <s v="Sí"/>
    <n v="1"/>
    <s v="No"/>
    <n v="2"/>
    <s v="Sí"/>
    <n v="1"/>
    <s v="Sí"/>
    <n v="1"/>
    <s v="N.d."/>
    <s v="N.d."/>
    <s v="no"/>
  </r>
  <r>
    <s v="Terminada"/>
    <s v="Terminada"/>
    <s v="Terminada. Julio 9, a las 3:30, intentar comunicarme con Nora Gómez. Julio 2, hablé con Nora Gómez y,  le preguntará a la gerente los datos que me hacen falta. Incompleta. Puedo contactar a la gerente a partir de las 9 de la mañana . Ampliaron la parte de arriba, comunicarme con la gerente para que me diga los mt2 y también faltan los porcentajes de ventas."/>
    <x v="1337"/>
    <n v="517"/>
    <n v="517"/>
    <s v="Centro Cultural Trillas "/>
    <s v="Editorial Trillas, S. A. de C. V."/>
    <s v="Sucursal"/>
    <n v="2"/>
    <x v="1365"/>
    <s v="Centro"/>
    <n v="50000"/>
    <s v="México"/>
    <n v="15"/>
    <s v="Toluca"/>
    <s v="01 722 213 7871 / 317 3184"/>
    <s v="01 722 214 9160"/>
    <s v="01 722 213 7870"/>
    <s v="cctol@prodigy.net.mx / trillastoluca@prodigy.net.mx"/>
    <s v="www.etrillas.com.mx"/>
    <s v="Nora Gómez Tagle"/>
    <s v="Asesora "/>
    <s v="Nora Rosalba Díaz García"/>
    <s v="Gerente"/>
    <s v="Editorial"/>
    <n v="2"/>
    <s v="Propio"/>
    <n v="2"/>
    <n v="1"/>
    <d v="2000-01-15T00:00:00"/>
    <n v="2000"/>
    <s v="General con área de especialización"/>
    <n v="2"/>
    <s v="Texto"/>
    <s v="Texto"/>
    <s v="No"/>
    <n v="0"/>
    <s v="No"/>
    <n v="2"/>
    <s v="No"/>
    <n v="2"/>
    <s v="Nadie"/>
    <n v="37"/>
    <n v="40"/>
    <n v="3"/>
    <n v="80"/>
    <n v="6"/>
    <n v="30"/>
    <n v="70"/>
    <n v="0"/>
    <n v="0"/>
    <n v="100"/>
    <s v="Pósters y bolsas"/>
    <s v="Sí"/>
    <n v="1"/>
    <s v="Sí"/>
    <n v="1"/>
    <s v="Sí"/>
    <n v="1"/>
    <s v="No"/>
    <n v="2"/>
    <s v="Sí"/>
    <n v="1"/>
    <s v="Sí"/>
    <n v="1"/>
    <s v="N.d."/>
    <s v="N.d."/>
    <s v="si"/>
  </r>
  <r>
    <s v="Terminada"/>
    <s v="Terminada"/>
    <s v="Terminada. Creo en mayo del 2011 abrieron esta sucursal, el señor Jesús no supo decirme con exactitud este dato, también me dijo que por el momento no tienen gerente ni e-mail, utilizan el que esta arriba... Hablé el 9 de enero de 2012. "/>
    <x v="1144"/>
    <n v="517"/>
    <n v="517"/>
    <s v="Centro Cultural Trillas"/>
    <s v="Editorial Trillas, S. A. de C. V."/>
    <s v="Sucursal"/>
    <n v="2"/>
    <x v="1366"/>
    <s v="Centro (Zócalo)"/>
    <n v="72000"/>
    <s v="Puebla"/>
    <n v="21"/>
    <s v="Puebla"/>
    <s v="01 222 232 0953 "/>
    <s v="-"/>
    <s v="N.d."/>
    <s v="cctpuebla@prodigy.net.mx"/>
    <s v="www.etrillas.com.mx"/>
    <s v="Jesús Vázquez Flores"/>
    <s v="Empleado"/>
    <s v="N.d."/>
    <s v="Gerente"/>
    <s v="Editorial"/>
    <n v="2"/>
    <s v="Propio"/>
    <n v="2"/>
    <n v="1"/>
    <m/>
    <n v="2011"/>
    <s v="General con área de especialización"/>
    <n v="2"/>
    <s v="Texto"/>
    <s v="Texto"/>
    <s v="No"/>
    <n v="0"/>
    <s v="No"/>
    <n v="2"/>
    <s v="No"/>
    <n v="2"/>
    <s v="Nadie"/>
    <n v="25"/>
    <n v="15"/>
    <n v="4"/>
    <n v="44"/>
    <n v="4"/>
    <n v="0"/>
    <n v="0"/>
    <n v="0"/>
    <n v="0"/>
    <n v="0"/>
    <s v="Bolsas"/>
    <s v="Sí"/>
    <n v="1"/>
    <s v="Sí"/>
    <n v="1"/>
    <s v="No"/>
    <n v="2"/>
    <s v="No"/>
    <n v="2"/>
    <s v="Sí"/>
    <n v="1"/>
    <s v="No"/>
    <n v="2"/>
    <s v="N.d."/>
    <s v="N.d."/>
    <s v="no"/>
  </r>
  <r>
    <s v="Terminada"/>
    <s v="Terminada"/>
    <s v="Terminada. Incompleta. Alrededor de las tres de la tarde, intentar comunicarme con el señor Arón Pérez"/>
    <x v="1338"/>
    <n v="517"/>
    <n v="517"/>
    <s v="Centro Cultural Trillas "/>
    <s v="Editorial Trillas, S. A. de C. V."/>
    <s v="Sucursal"/>
    <n v="2"/>
    <x v="1367"/>
    <s v="Narvarte"/>
    <s v="03020"/>
    <s v="Distrito Federal"/>
    <n v="9"/>
    <s v="Benito Juárez"/>
    <s v="5519 4519"/>
    <s v="-"/>
    <s v="5519 4569"/>
    <s v="N.d."/>
    <s v="www.etrillas.com.mx"/>
    <s v="Roberto Gaona Jiménez / Aarón Pérez"/>
    <s v="Gerente"/>
    <s v="Roberto Gaona Jiménez"/>
    <s v="Gerente"/>
    <s v="Editorial"/>
    <n v="2"/>
    <s v="Propio"/>
    <n v="2"/>
    <n v="1"/>
    <d v="2005-11-28T00:00:00"/>
    <n v="2005"/>
    <s v="General con área de especialización"/>
    <n v="2"/>
    <s v="Texto"/>
    <s v="Texto"/>
    <s v="Plaza Parque Delta"/>
    <n v="2"/>
    <s v="No"/>
    <n v="2"/>
    <s v="No"/>
    <n v="2"/>
    <s v="Nadie"/>
    <n v="12"/>
    <n v="8"/>
    <n v="2.5"/>
    <n v="22.5"/>
    <n v="4"/>
    <n v="29"/>
    <n v="70"/>
    <n v="1"/>
    <n v="0"/>
    <n v="100"/>
    <s v="Morrales"/>
    <s v="Sí"/>
    <n v="1"/>
    <s v="Sí"/>
    <n v="1"/>
    <s v="Sí"/>
    <n v="1"/>
    <s v="Sí"/>
    <n v="1"/>
    <s v="Sí"/>
    <n v="1"/>
    <s v="Sí"/>
    <n v="1"/>
    <s v="N.d."/>
    <s v="N.d."/>
    <s v="si"/>
  </r>
  <r>
    <s v="Terminada"/>
    <s v="Terminada"/>
    <s v="Terminada. El 19 de marzo, intentar comunicarme con el señor Alberto Gómez. El 9 de enero, otra vez, intenté hablar con el encargado, pero no he tenido suerte de localizarlo. Confirmación de recibido este mismo día… Enviado el 8 de noviembre a las 12:23 hrs. Hablé con el señor Pedro Chagoya. "/>
    <x v="1339"/>
    <n v="565"/>
    <n v="565"/>
    <s v="Grupo Editorial Patria "/>
    <s v="Grupo Editorial Patria, S.A. de C.V."/>
    <s v="Matriz"/>
    <n v="1"/>
    <x v="1368"/>
    <s v="Centro"/>
    <s v="06090"/>
    <s v="Distrito Federal"/>
    <n v="9"/>
    <s v="Cuauhtémoc"/>
    <s v="5522 1525"/>
    <s v="5115 4319"/>
    <s v="5115 4319 "/>
    <s v="albertogomezb@prodigy.net.mx"/>
    <s v="www.editorialpatria.com.mx"/>
    <s v="Alberto Gómez Bautista"/>
    <s v="Responsable de Librería "/>
    <s v="Alberto Gómez"/>
    <s v="Responsable de librería"/>
    <s v="Editorial"/>
    <n v="2"/>
    <s v="Propio"/>
    <n v="2"/>
    <n v="0"/>
    <n v="1997"/>
    <n v="1997"/>
    <s v="General con área de especialización"/>
    <n v="2"/>
    <s v="Texto"/>
    <s v="Texto"/>
    <s v="Pasaje Zócalo-Pino Suárez"/>
    <n v="3"/>
    <s v="No"/>
    <n v="2"/>
    <s v="No"/>
    <n v="2"/>
    <s v="Nadie"/>
    <n v="38"/>
    <n v="0"/>
    <n v="2"/>
    <n v="40"/>
    <n v="2"/>
    <n v="20"/>
    <n v="80"/>
    <n v="0"/>
    <n v="0"/>
    <n v="100"/>
    <s v="no"/>
    <s v="Sí"/>
    <n v="1"/>
    <s v="Sí"/>
    <n v="1"/>
    <s v="No"/>
    <n v="2"/>
    <s v="No"/>
    <n v="2"/>
    <s v="Sí"/>
    <n v="1"/>
    <s v="No"/>
    <n v="2"/>
    <s v="2010 $1,318.571.00 y 2011 $633,583.00"/>
    <s v="Micro"/>
    <s v="si"/>
  </r>
  <r>
    <s v="Terminada"/>
    <s v="Terminada"/>
    <s v="Terminada. El 10 de abril, pues el 9 de abril, a las 4:42 hrs., marqué pero la persona que atendió la llamada me dijo que me comunicará al día siguiente para contactar al encargado. Reenviado el 6 de octubre a las 14:14 hrs. Volver a llamar. Rosalinda Martínez, me tomó la llamada el 25 de agosto, a las 5:30 p.m., y me dijo que el señor… no  tiene secretaria y a él lo puedo localizar en este lugar a partir del 1 de septiembre. Enviado el 16 de agosto, a las 4:21 p.m. "/>
    <x v="1340"/>
    <n v="571"/>
    <n v="571"/>
    <s v="Librería Readers Digest"/>
    <s v="Readers Digest México, S.A. de C.V."/>
    <s v="Matriz"/>
    <n v="1"/>
    <x v="1369"/>
    <s v="Loma Hermosa"/>
    <n v="11200"/>
    <s v="Distrito Federal"/>
    <n v="9"/>
    <s v="Miguel Hidalgo"/>
    <s v="5395 0304"/>
    <s v="-"/>
    <s v="5395 0304"/>
    <s v="jose.antonio.gutierrez@rd.com"/>
    <s v="www.selecciones.com"/>
    <s v="Alfredo Laporte / Rosalinda Martínez"/>
    <s v="Gerente de servicio al cliente / Supervisora de tiendas"/>
    <s v="José Antonio Gutiérrez"/>
    <s v="Responsable de librería"/>
    <s v="Editorial"/>
    <n v="2"/>
    <s v="General"/>
    <n v="1"/>
    <n v="0"/>
    <n v="1995"/>
    <n v="1995"/>
    <s v="General "/>
    <n v="1"/>
    <m/>
    <s v=""/>
    <s v="No"/>
    <n v="0"/>
    <s v="Sí"/>
    <n v="1"/>
    <s v="No"/>
    <n v="2"/>
    <s v="N.d."/>
    <n v="25"/>
    <n v="5"/>
    <n v="2"/>
    <n v="32"/>
    <n v="2"/>
    <n v="90"/>
    <n v="0"/>
    <n v="10"/>
    <n v="0"/>
    <n v="100"/>
    <s v="Revista, vajillas, artículos de baño y de cocina"/>
    <s v="Sí"/>
    <n v="1"/>
    <s v="Sí"/>
    <n v="1"/>
    <s v="No "/>
    <n v="2"/>
    <s v="No"/>
    <n v="2"/>
    <s v="No"/>
    <n v="2"/>
    <s v="No"/>
    <n v="2"/>
    <n v="900000"/>
    <s v="Proyecto o empresa unipersonal"/>
    <s v="si"/>
  </r>
  <r>
    <s v="Terminada"/>
    <s v="¿tiene algo que ver con Librería Paulinas -emo 959-Terminada"/>
    <s v="Terminada. Red de librerías Paulinas. "/>
    <x v="1144"/>
    <m/>
    <m/>
    <s v="Publicaciones Paulinas"/>
    <s v="Publicaciones Paulinas, S.A. de C.V."/>
    <s v="Matriz"/>
    <n v="1"/>
    <x v="1370"/>
    <s v="Lomas Estrella"/>
    <s v="09880"/>
    <s v="Distrito Federal"/>
    <n v="9"/>
    <s v="Iztapalapa"/>
    <s v="5656 1944 ext. 101"/>
    <s v="5656 2064"/>
    <s v="5695 5519"/>
    <s v="marketing@paulinas.com.mx"/>
    <s v="www.paulinas.com.mx"/>
    <s v="Isabel Corona Cisneros"/>
    <s v="Dirección comercial"/>
    <s v="María del Socorro Pérez Pérez"/>
    <s v="Director general"/>
    <s v="Editorial"/>
    <n v="2"/>
    <s v="General"/>
    <n v="1"/>
    <n v="0"/>
    <n v="1955"/>
    <n v="1955"/>
    <s v="Especializada"/>
    <n v="3"/>
    <s v="Religion Católica"/>
    <s v="Religión"/>
    <s v="No"/>
    <m/>
    <s v="Sí"/>
    <n v="1"/>
    <s v="Sí"/>
    <n v="1"/>
    <s v="no"/>
    <n v="50"/>
    <n v="0"/>
    <n v="2"/>
    <n v="52"/>
    <n v="1"/>
    <n v="70"/>
    <n v="0"/>
    <n v="30"/>
    <n v="0"/>
    <n v="100"/>
    <s v="Dvs, cds, tarjetas de pensamientos, tarjetas con imágenes y pósters. Servicio a domicilio"/>
    <s v="Sí"/>
    <n v="1"/>
    <s v="Sí"/>
    <n v="1"/>
    <s v="Sí"/>
    <n v="1"/>
    <s v="No"/>
    <n v="2"/>
    <s v="Sí"/>
    <n v="1"/>
    <s v="Sí"/>
    <n v="1"/>
    <n v="3600000"/>
    <m/>
    <s v="si"/>
  </r>
  <r>
    <s v="Terminada"/>
    <s v="Terminada"/>
    <s v="Terminada"/>
    <x v="1341"/>
    <n v="588"/>
    <n v="588"/>
    <s v="Librería Altexto Campus Norte"/>
    <s v="Universidad de Colima / Librería Galeria Altexto"/>
    <s v="Sucursal"/>
    <n v="2"/>
    <x v="1371"/>
    <s v="Centro"/>
    <n v="28000"/>
    <s v="Colima"/>
    <n v="8"/>
    <s v="Colima"/>
    <s v="01 312 316 1000 ext. 38001"/>
    <s v="01 312 313 8484"/>
    <s v="N.d."/>
    <s v="libreriasaltexto@ucol.mx"/>
    <s v="www.ucol.mx"/>
    <s v="María Luisa Murguía / Lucy Peralta"/>
    <s v="Encargada"/>
    <s v="Ana Lidia Moreno"/>
    <s v="Directora general de servicios universitarios"/>
    <s v="Universitaria"/>
    <n v="5"/>
    <m/>
    <n v="0"/>
    <n v="1"/>
    <n v="1987"/>
    <n v="1987"/>
    <s v="General "/>
    <n v="1"/>
    <m/>
    <s v=""/>
    <s v="Campus Universitario"/>
    <n v="4"/>
    <s v="Sí"/>
    <n v="1"/>
    <s v="No"/>
    <n v="2"/>
    <s v="Gandhi, Gonvill, Sótano"/>
    <n v="60"/>
    <n v="5"/>
    <n v="5"/>
    <n v="70"/>
    <n v="1"/>
    <n v="97"/>
    <n v="0"/>
    <n v="3"/>
    <n v="0"/>
    <n v="100"/>
    <s v="Revistas "/>
    <s v="Sí"/>
    <n v="1"/>
    <s v="Sí"/>
    <n v="1"/>
    <s v="No"/>
    <n v="2"/>
    <s v="No"/>
    <n v="2"/>
    <s v="No"/>
    <n v="2"/>
    <s v="No"/>
    <n v="2"/>
    <s v="Proyecto o empresa unipersonal"/>
    <s v="Proyecto o empresa unipersonal"/>
    <s v="no"/>
  </r>
  <r>
    <s v="Terminada"/>
    <s v="Terminada"/>
    <s v="Terminada. A partir de los porcentajes de ventas. Alida, quedó de comunicarse conmigo. "/>
    <x v="1342"/>
    <n v="588"/>
    <n v="588"/>
    <s v="Librería Altexto Campus Tecomán"/>
    <s v="Universidad de Colima / Librería Galeria Altexto"/>
    <s v="Sucursal"/>
    <n v="2"/>
    <x v="1372"/>
    <s v="Tecomán Estación"/>
    <n v="28930"/>
    <s v="Colima"/>
    <n v="8"/>
    <s v="Tecomán"/>
    <s v="01 312 316 1000 ext. 52651"/>
    <s v="-"/>
    <s v="N.d."/>
    <s v="libreriasaltexto@ucol.mx"/>
    <s v="www.ucol.mx"/>
    <s v="Ana Lilia Moreno / Alida Ploneda "/>
    <s v="Directora general de servicios universitarios / Encargada "/>
    <s v="Ana Lidia Moreno"/>
    <s v="Directora general de servicios universitarios"/>
    <s v="Universitaria"/>
    <n v="5"/>
    <m/>
    <n v="0"/>
    <n v="1"/>
    <n v="2003"/>
    <n v="2003"/>
    <s v="General "/>
    <n v="1"/>
    <m/>
    <s v=""/>
    <s v="Campus Universitario"/>
    <n v="4"/>
    <s v="Sí"/>
    <n v="1"/>
    <s v="No"/>
    <n v="2"/>
    <s v="Gandhi, Gonvill, Sótano, Mundi-Prensa y Anaya"/>
    <n v="20"/>
    <n v="0"/>
    <n v="20"/>
    <n v="40"/>
    <n v="1"/>
    <n v="70"/>
    <n v="29"/>
    <n v="1"/>
    <n v="0"/>
    <n v="100"/>
    <s v="Revistas de investigación científica y cds"/>
    <s v="Sí"/>
    <n v="1"/>
    <s v="Sí"/>
    <n v="1"/>
    <s v="Sí"/>
    <n v="1"/>
    <s v="No"/>
    <n v="2"/>
    <s v="No"/>
    <n v="2"/>
    <s v="No"/>
    <n v="2"/>
    <n v="48000"/>
    <s v="Proyecto o empresa unipersonal"/>
    <s v="no"/>
  </r>
  <r>
    <s v="Terminada"/>
    <s v="Terminada"/>
    <s v="Terminada. El 11 de junio de 2012, alrededor de la 1 de la tarde, de nuevo comunicarme con Lucy, porque quedaron pendientes algunos datos, como: colonia, c.p. y facturación anual. "/>
    <x v="1144"/>
    <n v="588"/>
    <n v="588"/>
    <s v="Liu (Librería Universitaria)"/>
    <s v="Universidad de Colima"/>
    <s v="Sucursal"/>
    <n v="2"/>
    <x v="1373"/>
    <s v="El Diezmo"/>
    <n v="28010"/>
    <s v="Colima"/>
    <n v="8"/>
    <s v="Colima"/>
    <s v="01 312 323 4056"/>
    <s v="01 312 313 8484"/>
    <s v="N.d."/>
    <s v="libreriasaltexto@ucol.mx"/>
    <s v="www.ucol.mx"/>
    <s v="Lucy Escalera / Lucy Peralta"/>
    <s v="Encargada"/>
    <s v="Ana Lidia Moreno"/>
    <s v="Directora general de servicios universitarios"/>
    <s v="Universitaria"/>
    <n v="5"/>
    <m/>
    <n v="0"/>
    <n v="1"/>
    <d v="2010-08-01T00:00:00"/>
    <n v="2010"/>
    <s v="General con área de especialización"/>
    <m/>
    <s v="Libros infantiles"/>
    <s v="Libros infantiles"/>
    <s v="Plaza Zentralia"/>
    <m/>
    <s v="Sí"/>
    <n v="1"/>
    <s v="No"/>
    <n v="2"/>
    <s v="Librerías Gonvill, Santillana y Planeta"/>
    <n v="40"/>
    <n v="0"/>
    <n v="1.5"/>
    <n v="41.5"/>
    <n v="2"/>
    <n v="90"/>
    <n v="0"/>
    <n v="10"/>
    <n v="0"/>
    <n v="100"/>
    <s v="Revistas y juguetes didácticos. Cuenta-cuentos, una vez a la semana"/>
    <s v="Sí"/>
    <n v="1"/>
    <s v="Sí"/>
    <n v="1"/>
    <s v="No"/>
    <n v="2"/>
    <s v="No"/>
    <n v="2"/>
    <s v="No"/>
    <n v="2"/>
    <s v="No"/>
    <n v="2"/>
    <s v="N.d."/>
    <s v="N.d."/>
    <s v="si"/>
  </r>
  <r>
    <s v="Terminada"/>
    <s v="Terminada"/>
    <s v="Incompleta. Llamé en repetidas ocasiones. A partir del tipo de librería. Junio 7, actualicé la dirección, nombre del encargado y en esta librería no tienen teléfono. El 22 de mayo, a las 5:02 p.m., marqué pero tampoco me contestaron. 6 de marzo de 2012, a las 5:47 p.m., pero no me contestaron. El 15 y 5 de diciembre, llamé pero  el número de teléfono esta fuera de servicio."/>
    <x v="1343"/>
    <n v="603"/>
    <n v="603"/>
    <s v="Librería Universitaria "/>
    <s v="Universidad Autónoma de Coahuila"/>
    <s v="Sucursal"/>
    <n v="2"/>
    <x v="1374"/>
    <s v="Fracc. Las Fuentes"/>
    <n v="26010"/>
    <s v="Coahuila"/>
    <n v="7"/>
    <s v="Piedras Negras"/>
    <s v="01 878 782 5665 "/>
    <s v="01 844 410 9035"/>
    <s v="01 878 782 0307 / C.P. Enrique Javier Cuéllar Ariste. Director de la Facultad de Administración y Contaduría 01 844 410 9035"/>
    <s v="eaguirre@mail.uadec.mx"/>
    <s v="www.uadec.mx"/>
    <s v="Patricia Nevares"/>
    <s v="Encargada"/>
    <s v="Ernesto Aguirre Magromalo"/>
    <s v="Dirección de librerías"/>
    <s v="Universitaria"/>
    <n v="5"/>
    <m/>
    <n v="0"/>
    <n v="0"/>
    <n v="2006"/>
    <n v="2006"/>
    <s v="Especializada"/>
    <n v="3"/>
    <s v="Universitario"/>
    <s v="Universitario"/>
    <s v="Campus Universitario"/>
    <n v="4"/>
    <s v="No"/>
    <n v="2"/>
    <s v="No"/>
    <n v="2"/>
    <s v="Nadie"/>
    <n v="45"/>
    <n v="0"/>
    <n v="5"/>
    <n v="50"/>
    <n v="2"/>
    <n v="100"/>
    <n v="0"/>
    <n v="0"/>
    <n v="0"/>
    <n v="100"/>
    <s v="no"/>
    <s v="Sí"/>
    <n v="1"/>
    <s v="Sí"/>
    <n v="1"/>
    <s v="Sí"/>
    <n v="1"/>
    <s v="No"/>
    <n v="2"/>
    <s v="Sí"/>
    <n v="1"/>
    <s v="Sí"/>
    <n v="1"/>
    <s v="N.d."/>
    <s v="N.d."/>
    <m/>
  </r>
  <r>
    <s v="Terminada"/>
    <s v="Terminada"/>
    <s v="Terminada"/>
    <x v="1344"/>
    <n v="635"/>
    <n v="635"/>
    <s v="Librería Universitaria  UABC"/>
    <s v="Universidad Autónoma de Baja California"/>
    <s v="Sucursal"/>
    <n v="2"/>
    <x v="1375"/>
    <s v="Fracc. Calafia"/>
    <n v="21040"/>
    <s v="Baja California"/>
    <n v="2"/>
    <s v="Mexicali"/>
    <s v="01 686 554 0788 "/>
    <s v="01 686 552 1056"/>
    <s v="01 686 554 0788 "/>
    <s v="publicaciones@info.rec.uabc.mx"/>
    <s v="www.uabc.mx"/>
    <s v="Sulema Reyes"/>
    <s v="Área de comercialización"/>
    <s v="Sulema Reyes"/>
    <s v="Área de comercialización"/>
    <s v="Universitaria"/>
    <s v="Librería-semifijo"/>
    <m/>
    <n v="0"/>
    <n v="1"/>
    <s v="N.d."/>
    <s v="N.d."/>
    <s v="General con área de especialización"/>
    <n v="2"/>
    <s v="Odontología"/>
    <s v="Odontología"/>
    <s v="Campus Universitario"/>
    <n v="4"/>
    <s v="No"/>
    <n v="2"/>
    <s v="No"/>
    <n v="2"/>
    <s v="Nadie"/>
    <n v="8"/>
    <n v="0"/>
    <n v="1"/>
    <n v="9"/>
    <n v="1"/>
    <n v="100"/>
    <n v="0"/>
    <n v="0"/>
    <n v="0"/>
    <n v="100"/>
    <s v="no"/>
    <s v="Sí"/>
    <n v="1"/>
    <s v="No"/>
    <n v="2"/>
    <s v="No"/>
    <n v="2"/>
    <s v="No"/>
    <n v="2"/>
    <s v="Sí"/>
    <n v="1"/>
    <s v="No"/>
    <n v="2"/>
    <s v="N.d."/>
    <s v="N.d."/>
    <m/>
  </r>
  <r>
    <s v="Terminada"/>
    <s v="Terminada"/>
    <s v="Terminada"/>
    <x v="1345"/>
    <n v="635"/>
    <n v="635"/>
    <s v="Librería Universitaria  UABC"/>
    <s v="Universidad Autónoma de Baja California"/>
    <s v="Sucursal"/>
    <n v="2"/>
    <x v="1376"/>
    <s v="Río Nuevo"/>
    <n v="21120"/>
    <s v="Baja California"/>
    <n v="2"/>
    <s v="Mexicali"/>
    <s v="01 686 554 0788 "/>
    <s v="01 686 552 1056"/>
    <s v="01 686 554 0788 "/>
    <s v="publicaciones@info.rec.uabc.mx"/>
    <s v="www.uabc.mx"/>
    <s v="Sulema Reyes"/>
    <s v="Área de comercialización"/>
    <s v="Sulema Reyes"/>
    <s v="Área de comercialización"/>
    <s v="Universitaria"/>
    <s v="Librería-semifijo"/>
    <m/>
    <n v="0"/>
    <n v="1"/>
    <s v="N.d."/>
    <s v="N.d."/>
    <s v="General con área de especialización"/>
    <n v="2"/>
    <s v="Ciencias Administrativas"/>
    <s v="Ciencias Administrativas"/>
    <s v="Campus Universitario"/>
    <n v="4"/>
    <s v="No"/>
    <n v="2"/>
    <s v="No"/>
    <n v="2"/>
    <s v="Nadie"/>
    <n v="8"/>
    <n v="0"/>
    <n v="1"/>
    <n v="9"/>
    <n v="1"/>
    <n v="100"/>
    <n v="0"/>
    <n v="0"/>
    <n v="0"/>
    <n v="100"/>
    <s v="no"/>
    <s v="Sí"/>
    <n v="1"/>
    <s v="No"/>
    <n v="2"/>
    <s v="No"/>
    <n v="2"/>
    <s v="No"/>
    <n v="2"/>
    <s v="Sí"/>
    <n v="1"/>
    <s v="No"/>
    <n v="2"/>
    <s v="N.d."/>
    <s v="N.d."/>
    <m/>
  </r>
  <r>
    <s v="Terminada"/>
    <s v="Terminada"/>
    <s v="Terminada"/>
    <x v="1346"/>
    <n v="635"/>
    <n v="635"/>
    <s v="Librería Universitaria  UABC"/>
    <s v="Universidad Autónoma de Baja California"/>
    <s v="Sucursal"/>
    <n v="2"/>
    <x v="1377"/>
    <s v="Conjunto Urbano Esperanza"/>
    <n v="21140"/>
    <s v="Baja California"/>
    <n v="2"/>
    <s v="Mexicali"/>
    <s v="01 686 554 0788 "/>
    <s v="01 686 552 1056"/>
    <s v="01 686 554 0788 "/>
    <s v="publicaciones@info.rec.uabc.mx"/>
    <s v="www.uabc.mx"/>
    <s v="Sulema Reyes"/>
    <s v="Área de comercialización"/>
    <s v="Sulema Reyes"/>
    <s v="Área de comercialización"/>
    <s v="Universitaria"/>
    <s v="Librería-semifijo"/>
    <m/>
    <n v="0"/>
    <n v="1"/>
    <s v="N.d."/>
    <s v="N.d."/>
    <s v="General con área de especialización"/>
    <n v="2"/>
    <s v="Ciencias Humanas"/>
    <s v="Ciencias Humanas"/>
    <s v="Campus Universitario"/>
    <n v="4"/>
    <s v="No"/>
    <n v="2"/>
    <s v="No"/>
    <n v="2"/>
    <s v="Nadie"/>
    <n v="8"/>
    <n v="0"/>
    <n v="1"/>
    <n v="9"/>
    <n v="1"/>
    <n v="100"/>
    <n v="0"/>
    <n v="0"/>
    <n v="0"/>
    <n v="100"/>
    <s v="no"/>
    <s v="Sí"/>
    <n v="1"/>
    <s v="No"/>
    <n v="2"/>
    <s v="No"/>
    <n v="2"/>
    <s v="No"/>
    <n v="2"/>
    <s v="Sí"/>
    <n v="1"/>
    <s v="No"/>
    <n v="2"/>
    <s v="N.d."/>
    <s v="N.d."/>
    <m/>
  </r>
  <r>
    <s v="Terminada"/>
    <s v="Terminada"/>
    <s v="Terminada"/>
    <x v="1347"/>
    <n v="635"/>
    <n v="635"/>
    <s v="Librería Universitaria  UABC"/>
    <s v="Universidad Autónoma de Baja California"/>
    <s v="Sucursal"/>
    <n v="2"/>
    <x v="1378"/>
    <s v="Fracc. Campestre"/>
    <n v="21386"/>
    <s v="Baja California"/>
    <n v="2"/>
    <s v="Mexicali"/>
    <s v="01 686 554 0788 "/>
    <s v="01 686 552 1056"/>
    <s v="01 686 554 0788 "/>
    <s v="publicaciones@info.rec.uabc.mx"/>
    <s v="www.uabc.mx"/>
    <s v="Sulema Reyes"/>
    <s v="Área de comercialización"/>
    <s v="Sulema Reyes"/>
    <s v="Área de comercialización"/>
    <s v="Universitaria"/>
    <s v="Librería-semifijo"/>
    <m/>
    <n v="0"/>
    <n v="1"/>
    <s v="N.d."/>
    <s v="N.d."/>
    <s v="General con área de especialización"/>
    <n v="2"/>
    <s v="Veterinaria"/>
    <s v="Veterinaria"/>
    <s v="Campus Universitario"/>
    <n v="4"/>
    <s v="No"/>
    <n v="2"/>
    <s v="No"/>
    <n v="2"/>
    <s v="Nadie"/>
    <n v="8"/>
    <n v="0"/>
    <n v="1"/>
    <n v="9"/>
    <n v="1"/>
    <n v="100"/>
    <n v="0"/>
    <n v="0"/>
    <n v="0"/>
    <n v="100"/>
    <s v="no"/>
    <s v="Sí"/>
    <n v="1"/>
    <s v="No"/>
    <n v="2"/>
    <s v="No"/>
    <n v="2"/>
    <s v="No"/>
    <n v="2"/>
    <s v="Sí"/>
    <n v="1"/>
    <s v="No"/>
    <n v="2"/>
    <s v="N.d."/>
    <s v="N.d."/>
    <m/>
  </r>
  <r>
    <s v="Terminada"/>
    <s v="Terminada"/>
    <s v="Terminada"/>
    <x v="1348"/>
    <n v="635"/>
    <n v="635"/>
    <s v="Librería Universitaria  UABC"/>
    <s v="Universidad Autónoma de Baja California"/>
    <s v="Sucursal"/>
    <n v="2"/>
    <x v="1379"/>
    <s v="Valle Dorado"/>
    <n v="20890"/>
    <s v="Baja California"/>
    <n v="2"/>
    <s v="Ensenada"/>
    <s v="01 686 554 0788 "/>
    <s v="01 686 552 1056"/>
    <s v="01 686 554 0788 "/>
    <s v="publicaciones@info.rec.uabc.mx"/>
    <s v="www.uabc.mx"/>
    <s v="Sulema Reyes"/>
    <s v="Área de comercialización"/>
    <s v="Sulema Reyes"/>
    <s v="Área de comercialización"/>
    <s v="Universitaria"/>
    <s v="Librería-semifijo"/>
    <m/>
    <n v="0"/>
    <n v="1"/>
    <s v="N.d."/>
    <s v="N.d."/>
    <s v="General"/>
    <n v="1"/>
    <m/>
    <s v=""/>
    <s v="Campus Universitario"/>
    <n v="4"/>
    <s v="No"/>
    <n v="2"/>
    <s v="No"/>
    <n v="2"/>
    <s v="Nadie"/>
    <n v="8"/>
    <n v="0"/>
    <n v="1"/>
    <n v="9"/>
    <n v="1"/>
    <n v="100"/>
    <n v="0"/>
    <n v="0"/>
    <n v="0"/>
    <n v="100"/>
    <s v="no"/>
    <s v="Sí"/>
    <n v="1"/>
    <s v="No"/>
    <n v="2"/>
    <s v="No"/>
    <n v="2"/>
    <s v="No"/>
    <n v="2"/>
    <s v="Sí"/>
    <n v="1"/>
    <s v="No"/>
    <n v="2"/>
    <s v="N.d."/>
    <s v="N.d."/>
    <m/>
  </r>
  <r>
    <s v="Terminada"/>
    <s v="Terminada"/>
    <s v="Terminada"/>
    <x v="1349"/>
    <n v="635"/>
    <n v="635"/>
    <s v="Librería Universitaria  UABC"/>
    <s v="Universidad Autónoma de Baja California"/>
    <s v="Sucursal"/>
    <n v="2"/>
    <x v="1380"/>
    <s v="Meza de Otay"/>
    <n v="22502"/>
    <s v="Baja California"/>
    <n v="2"/>
    <s v="Tijuana"/>
    <s v="01 686 554 0788 "/>
    <s v="01 686 552 1056"/>
    <s v="01 686 554 0788 "/>
    <s v="publicaciones@info.rec.uabc.mx"/>
    <s v="www.uabc.mx"/>
    <s v="Sulema Reyes"/>
    <s v="Área de comercialización"/>
    <s v="Sulema Reyes"/>
    <s v="Área de comercialización"/>
    <s v="Universitaria"/>
    <s v="Librería-semifijo"/>
    <m/>
    <n v="0"/>
    <n v="1"/>
    <s v="N.d."/>
    <s v="N.d."/>
    <s v="General"/>
    <n v="1"/>
    <m/>
    <s v=""/>
    <s v="Campus Universitario"/>
    <n v="4"/>
    <s v="No"/>
    <n v="2"/>
    <s v="No"/>
    <n v="2"/>
    <s v="Nadie"/>
    <n v="8"/>
    <n v="0"/>
    <n v="1"/>
    <n v="9"/>
    <n v="1"/>
    <n v="100"/>
    <n v="0"/>
    <n v="0"/>
    <n v="0"/>
    <n v="100"/>
    <s v="no"/>
    <s v="Sí"/>
    <n v="1"/>
    <s v="No"/>
    <n v="2"/>
    <s v="No"/>
    <n v="2"/>
    <s v="No"/>
    <n v="2"/>
    <s v="Sí"/>
    <n v="1"/>
    <s v="No"/>
    <n v="2"/>
    <s v="N.d."/>
    <s v="N.d."/>
    <m/>
  </r>
  <r>
    <s v="Terminada"/>
    <s v="Terminada"/>
    <s v="Terminada"/>
    <x v="1350"/>
    <n v="635"/>
    <n v="635"/>
    <s v="Librería Universitaria  UABC"/>
    <s v="Universidad Autónoma de Baja California"/>
    <s v="Sucursal"/>
    <n v="2"/>
    <x v="1381"/>
    <s v="Valle de Mexicali"/>
    <n v="22456"/>
    <s v="Baja California"/>
    <n v="2"/>
    <s v="Tijuana"/>
    <s v="01 686 554 0788 "/>
    <s v="01 686 552 1056"/>
    <s v="01 686 554 0788 "/>
    <s v="publicaciones@info.rec.uabc.mx"/>
    <s v="www.uabc.mx"/>
    <s v="Sulema Reyes"/>
    <s v="Área de comercialización"/>
    <s v="Sulema Reyes"/>
    <s v="Área de comercialización"/>
    <s v="Universitaria"/>
    <s v="Librería-semifijo"/>
    <m/>
    <n v="0"/>
    <n v="1"/>
    <s v="N.d."/>
    <s v="N.d."/>
    <s v="General con área de especialización"/>
    <n v="2"/>
    <s v="Ciencias agrícolas"/>
    <s v="Ciencias Agrícolas"/>
    <s v="Campus Universitario"/>
    <n v="4"/>
    <s v="No"/>
    <n v="2"/>
    <s v="No"/>
    <n v="2"/>
    <s v="Nadie"/>
    <n v="8"/>
    <n v="0"/>
    <n v="1"/>
    <n v="9"/>
    <n v="1"/>
    <n v="100"/>
    <n v="0"/>
    <n v="0"/>
    <n v="0"/>
    <n v="100"/>
    <s v="no"/>
    <s v="Sí"/>
    <n v="1"/>
    <s v="No"/>
    <n v="2"/>
    <s v="No"/>
    <n v="2"/>
    <s v="No"/>
    <n v="2"/>
    <s v="Sí"/>
    <n v="1"/>
    <s v="No"/>
    <n v="2"/>
    <s v="N.d."/>
    <s v="N.d."/>
    <m/>
  </r>
  <r>
    <s v="Terminada"/>
    <s v="Terminada"/>
    <s v="Terminada"/>
    <x v="1351"/>
    <n v="636"/>
    <n v="636"/>
    <s v="Librería Universitaria"/>
    <s v="Fondo de Fomento y Desarrollo de la Investigación Científica y Tecnológica de la UAEM"/>
    <s v="Sucursal"/>
    <n v="2"/>
    <x v="1382"/>
    <s v="Cuauhtémoc"/>
    <n v="50130"/>
    <s v="México"/>
    <n v="15"/>
    <s v="Toluca"/>
    <s v="01 722 226 1161 ext. 2730"/>
    <m/>
    <m/>
    <s v="zeuscastro@hotmail.com / libreriauniversitaria@edomex.com"/>
    <s v="N.d."/>
    <s v="Estefani Cruz Álvarez"/>
    <s v="Encargada de librería "/>
    <s v="Zeus Castro Guzmán"/>
    <s v="Gerente"/>
    <s v="Universitaria"/>
    <n v="5"/>
    <m/>
    <n v="0"/>
    <n v="0"/>
    <n v="2006"/>
    <n v="2006"/>
    <s v="General con área de especialización"/>
    <n v="2"/>
    <s v="Nivel Medio Superior"/>
    <s v="Nivel Medio Superior"/>
    <s v="Edificio Administrativo de la UAEM"/>
    <n v="4"/>
    <s v="Sí"/>
    <n v="1"/>
    <s v="Sí"/>
    <n v="2"/>
    <s v="London, Pearson, Oxford y Boston"/>
    <n v="95"/>
    <n v="100"/>
    <n v="5"/>
    <n v="200"/>
    <n v="1"/>
    <n v="20"/>
    <n v="80"/>
    <n v="0"/>
    <n v="0"/>
    <n v="100"/>
    <s v="no"/>
    <s v="Sí"/>
    <n v="1"/>
    <s v="Sí"/>
    <n v="1"/>
    <s v="Sí"/>
    <n v="1"/>
    <s v="No"/>
    <n v="2"/>
    <s v="No"/>
    <n v="2"/>
    <s v="No"/>
    <n v="2"/>
    <s v="N.d."/>
    <s v="N.d."/>
    <s v="no"/>
  </r>
  <r>
    <s v="Terminada"/>
    <s v="Terminada"/>
    <s v="Incompleta. El 27 de septiembre hablé con Estefani y quedó de regresarme la llamada hoy, por la tarde. Faltan los porcentajes de ventas. El 17 de septiembre a la 1:15 volver a llamarle a Estefani... El 5 de septiembre, hablé con Estefani, y averigüará los datos de esta sucursal; asimismo, ella se comunicará conmigo. Agosto 29, hablé con Estefani Cruz y le dará el mensaje al señor Zeus. El lunes, 4 de junio, de 9 a 3  llamarle a Abigail, para que me diga los datos que hacen falta... El 24 de abril, a partir de las 12 del día, volver a contactar a la Lic. Abigail. Incompleta: Dirección, nombre del encargado(a), año de fundación, mt2 y porcentajes. "/>
    <x v="1144"/>
    <n v="636"/>
    <n v="636"/>
    <s v="Librería Universitaria"/>
    <s v="Fondo de Fomento y Desarrollo de la Investigación Científica y Tecnológica de la UAEM"/>
    <s v="Sucursal"/>
    <n v="2"/>
    <x v="1383"/>
    <s v="Guadalupe Km. 1.5, Carretera Toluca-Naucalpan"/>
    <n v="50010"/>
    <s v="México"/>
    <n v="15"/>
    <s v="Toluca"/>
    <s v="01 722 213 0346"/>
    <m/>
    <s v="01 722 213 0356"/>
    <s v="zeuscastro@hotmail.com / libreriauniversitaria@edomex.com"/>
    <s v="N.d."/>
    <s v="Antonia García Morán"/>
    <s v="Encargada de librería"/>
    <s v="Zeus Castro Guzmán"/>
    <s v="Gerente"/>
    <s v="Universitaria"/>
    <n v="5"/>
    <m/>
    <n v="0"/>
    <n v="0"/>
    <n v="2010"/>
    <n v="2010"/>
    <s v="General con área de especialización"/>
    <n v="2"/>
    <s v="Ciencias Políticas"/>
    <m/>
    <s v="Ciudad Universitaria"/>
    <n v="4"/>
    <s v="Sí"/>
    <n v="1"/>
    <s v="Sí"/>
    <n v="2"/>
    <s v="London, Pearson, Oxford y Boston"/>
    <n v="2"/>
    <n v="0"/>
    <n v="1"/>
    <n v="3"/>
    <n v="1"/>
    <n v="20"/>
    <n v="80"/>
    <n v="0"/>
    <n v="0"/>
    <n v="100"/>
    <s v="no"/>
    <s v="Sí"/>
    <n v="1"/>
    <s v="Sí"/>
    <n v="1"/>
    <s v="Sí"/>
    <n v="1"/>
    <s v="No"/>
    <n v="2"/>
    <s v="No"/>
    <n v="2"/>
    <s v="No"/>
    <n v="2"/>
    <s v="N.d."/>
    <s v="N.d."/>
    <s v="no"/>
  </r>
  <r>
    <s v="Baja"/>
    <s v="Baja"/>
    <s v="Según la Lic. Abigail, esta librería ya fue cerrada. Incompleta: Dirección, nombre del encargado(a), año de fundación, mt2 y porcentajes"/>
    <x v="1144"/>
    <n v="636"/>
    <n v="636"/>
    <s v="Librería Universitaria"/>
    <s v="Fondo de Fomento y Desarrollo de la Investigacion Científica y Tecnológica de la UAEM"/>
    <s v="Sucursal"/>
    <n v="2"/>
    <x v="72"/>
    <m/>
    <m/>
    <s v="México"/>
    <n v="15"/>
    <s v="Toluca"/>
    <s v="N.d."/>
    <m/>
    <m/>
    <s v="zeuscastro@hotmail.com / libreriauniversitaria@edomex.com"/>
    <s v="N.d."/>
    <m/>
    <m/>
    <s v="Zeus Castro Guzmán"/>
    <s v="Gerente"/>
    <s v="Universitaria"/>
    <n v="5"/>
    <m/>
    <n v="0"/>
    <n v="0"/>
    <m/>
    <m/>
    <s v="General con área de especialización"/>
    <n v="2"/>
    <m/>
    <m/>
    <s v="Facultad de Ciencias de la Conducta"/>
    <n v="4"/>
    <s v="Sí"/>
    <n v="1"/>
    <s v="Sí"/>
    <n v="2"/>
    <s v="London, Pearson, Oxford y Boston"/>
    <m/>
    <m/>
    <m/>
    <m/>
    <n v="1"/>
    <m/>
    <m/>
    <m/>
    <m/>
    <m/>
    <s v="no"/>
    <s v="Sí"/>
    <n v="1"/>
    <s v="Sí"/>
    <n v="1"/>
    <s v="Sí"/>
    <n v="1"/>
    <s v="No"/>
    <n v="2"/>
    <s v="No"/>
    <n v="2"/>
    <s v="No"/>
    <n v="2"/>
    <s v="N.d."/>
    <s v="N.d."/>
    <m/>
  </r>
  <r>
    <s v="Baja"/>
    <s v="Baja"/>
    <s v="En el primer número no contestan y el segundo ya no existe."/>
    <x v="1352"/>
    <n v="651"/>
    <n v="651"/>
    <s v="Librería Soluciones Bibliograficas"/>
    <s v="María Margarita Liz Flores"/>
    <s v="Sucursal"/>
    <n v="2"/>
    <x v="1384"/>
    <s v="Florida"/>
    <s v="01030"/>
    <s v="Distrito Federal"/>
    <n v="9"/>
    <s v="Álvaro Obregón"/>
    <s v="5662 5866"/>
    <m/>
    <s v="N.d."/>
    <s v="mliz@solucionesbibliograficas.com"/>
    <s v="www.solucionesbibliograficas.com"/>
    <s v="María Margarita Liz Flores"/>
    <s v="Propietaria"/>
    <s v="María Margarita Liz Flores"/>
    <s v="Propietaria"/>
    <s v="Universitaria"/>
    <n v="5"/>
    <m/>
    <n v="0"/>
    <n v="0"/>
    <n v="1994"/>
    <n v="1994"/>
    <s v="General con área de especialización"/>
    <n v="2"/>
    <s v="Texto, Factor Humano, Educación Familiar"/>
    <s v="Texto, Factor Humano, Educación Familiar"/>
    <m/>
    <n v="4"/>
    <s v="Sí"/>
    <n v="1"/>
    <s v="Sí"/>
    <n v="1"/>
    <m/>
    <n v="16"/>
    <n v="0"/>
    <n v="0"/>
    <n v="16"/>
    <n v="1"/>
    <n v="60"/>
    <n v="40"/>
    <n v="0"/>
    <n v="0"/>
    <n v="100"/>
    <s v="no"/>
    <s v="Sí"/>
    <n v="1"/>
    <s v="No"/>
    <n v="2"/>
    <s v="No"/>
    <n v="2"/>
    <s v="No"/>
    <n v="2"/>
    <s v="Sí"/>
    <n v="1"/>
    <s v="Sí"/>
    <n v="1"/>
    <s v="N.d."/>
    <s v="N.d."/>
    <m/>
  </r>
  <r>
    <s v="Baja"/>
    <s v="Baja"/>
    <s v="Entre 4:30 o 5:00 p.m. "/>
    <x v="174"/>
    <n v="651"/>
    <m/>
    <s v="Librería Soluciones Bibliograficas"/>
    <s v="María Margarita Liz Flores"/>
    <s v="Sucursal"/>
    <m/>
    <x v="1385"/>
    <s v="Acapatzingo"/>
    <m/>
    <s v="Morelos"/>
    <n v="17"/>
    <s v="Cuernavaca"/>
    <s v="01 777 318 5877"/>
    <m/>
    <m/>
    <m/>
    <m/>
    <m/>
    <m/>
    <m/>
    <m/>
    <m/>
    <m/>
    <m/>
    <m/>
    <m/>
    <m/>
    <m/>
    <m/>
    <m/>
    <m/>
    <m/>
    <m/>
    <m/>
    <m/>
    <m/>
    <m/>
    <m/>
    <m/>
    <m/>
    <m/>
    <m/>
    <m/>
    <m/>
    <m/>
    <m/>
    <m/>
    <m/>
    <m/>
    <m/>
    <m/>
    <m/>
    <m/>
    <m/>
    <m/>
    <m/>
    <m/>
    <m/>
    <m/>
    <m/>
    <m/>
    <m/>
    <m/>
    <m/>
    <m/>
  </r>
  <r>
    <s v="Baja"/>
    <s v="Baja"/>
    <s v="Nueva"/>
    <x v="174"/>
    <n v="651"/>
    <m/>
    <s v="Librería Soluciones Bibliograficas"/>
    <s v="María Margarita Liz Flores"/>
    <s v="Sucursal"/>
    <m/>
    <x v="1386"/>
    <s v="Pedregal de San Ángel"/>
    <m/>
    <s v="Distrito Federal"/>
    <m/>
    <m/>
    <s v="5668 5846"/>
    <m/>
    <m/>
    <m/>
    <m/>
    <m/>
    <m/>
    <m/>
    <m/>
    <m/>
    <m/>
    <m/>
    <m/>
    <m/>
    <m/>
    <m/>
    <m/>
    <m/>
    <m/>
    <m/>
    <m/>
    <m/>
    <m/>
    <m/>
    <m/>
    <m/>
    <m/>
    <m/>
    <m/>
    <m/>
    <m/>
    <m/>
    <m/>
    <m/>
    <m/>
    <m/>
    <m/>
    <m/>
    <m/>
    <m/>
    <m/>
    <m/>
    <m/>
    <m/>
    <m/>
    <m/>
    <m/>
    <m/>
    <m/>
    <m/>
    <m/>
    <m/>
    <m/>
  </r>
  <r>
    <s v="Baja"/>
    <s v="Baja"/>
    <s v="Nueva"/>
    <x v="174"/>
    <n v="651"/>
    <m/>
    <s v="Librería Soluciones Bibliograficas"/>
    <s v="María Margarita Liz Flores"/>
    <s v="Sucursal"/>
    <m/>
    <x v="1387"/>
    <s v="Reforma Centro"/>
    <m/>
    <s v="México"/>
    <n v="15"/>
    <s v="Toluca"/>
    <s v="01 722 319 2561"/>
    <s v="01 722 319 2562"/>
    <m/>
    <m/>
    <m/>
    <m/>
    <m/>
    <m/>
    <m/>
    <m/>
    <m/>
    <m/>
    <m/>
    <m/>
    <m/>
    <m/>
    <m/>
    <m/>
    <m/>
    <m/>
    <m/>
    <m/>
    <m/>
    <m/>
    <m/>
    <m/>
    <m/>
    <m/>
    <m/>
    <m/>
    <m/>
    <m/>
    <m/>
    <m/>
    <m/>
    <m/>
    <m/>
    <m/>
    <m/>
    <m/>
    <m/>
    <m/>
    <m/>
    <m/>
    <m/>
    <m/>
    <m/>
    <m/>
    <m/>
    <m/>
    <m/>
    <m/>
    <m/>
  </r>
  <r>
    <s v="Terminada"/>
    <s v="Baja"/>
    <s v="Baja. María Margarita Liz: En este lugar ya no tiene una librería establecida, para la exhibición de los libros sólo tiene una vitrina de 1.5 mt2  y un anuncio con números de teléfonos por si alguna persona le interesa comprar libros. El l 9 de abril a las 3:21 p.m., marqué pero no me contestaron"/>
    <x v="1353"/>
    <n v="651"/>
    <n v="651"/>
    <s v="Librería Soluciones Bibliográficas"/>
    <s v="María Margarita Liz Flores"/>
    <s v="Sucursal"/>
    <n v="2"/>
    <x v="1388"/>
    <s v="Popotla"/>
    <n v="11400"/>
    <s v="Distrito Federal"/>
    <n v="9"/>
    <s v="Miguel Hidalgo"/>
    <s v="5341 4859 / 01 800 714 2873"/>
    <s v="5680 3898 no existe"/>
    <s v="N.d."/>
    <s v="mliz@solucionesbibliograficas.com"/>
    <s v="www.solucionesbibliograficas.com"/>
    <s v="María Margarita Liz Flores"/>
    <s v="Propietaria"/>
    <s v="María Margarita Liz Flores"/>
    <s v="Propietaria"/>
    <s v="Universitaria"/>
    <n v="5"/>
    <m/>
    <n v="0"/>
    <n v="0"/>
    <n v="1997"/>
    <n v="1997"/>
    <s v="General con área de especialización"/>
    <n v="2"/>
    <s v="Texto, Factor Humano, Educación Familiar"/>
    <s v="Texto, Factor Humano, Educación Familiar"/>
    <s v="Instituto de Investigación"/>
    <n v="4"/>
    <s v="Sí"/>
    <n v="1"/>
    <s v="Sí"/>
    <n v="1"/>
    <m/>
    <n v="1.5"/>
    <n v="0"/>
    <n v="0.5"/>
    <n v="2"/>
    <n v="1"/>
    <n v="60"/>
    <n v="40"/>
    <n v="0"/>
    <n v="0"/>
    <n v="100"/>
    <s v="no"/>
    <s v="Sí"/>
    <n v="1"/>
    <s v="No"/>
    <n v="2"/>
    <s v="No"/>
    <n v="2"/>
    <s v="No"/>
    <n v="2"/>
    <s v="No"/>
    <n v="2"/>
    <s v="No"/>
    <n v="2"/>
    <s v="N.d."/>
    <s v="N.d."/>
    <s v="no"/>
  </r>
  <r>
    <s v="Terminada"/>
    <s v="Terminada"/>
    <s v="¿QUÉ TIENE QUE VER CON LIBRERÍAS ALMA?/ Terminada"/>
    <x v="1144"/>
    <n v="672"/>
    <n v="672"/>
    <s v="Librería Unila"/>
    <s v="Alma Aguilar Mesinas"/>
    <s v="Sucursal"/>
    <n v="2"/>
    <x v="1389"/>
    <s v="Los Reyes Coyoacán"/>
    <s v="04330"/>
    <s v="Distrito Federal"/>
    <n v="9"/>
    <s v="Coyoacán"/>
    <s v="5610 3052"/>
    <m/>
    <s v="N.d."/>
    <s v="libreriaalma@hotmail.com"/>
    <s v="N.d."/>
    <s v="Miguel Ibarra Pérez"/>
    <s v="Encargado"/>
    <s v="Alma Aguilar Mesinas"/>
    <s v="Directora general"/>
    <s v="Librería"/>
    <n v="1"/>
    <m/>
    <n v="0"/>
    <n v="0"/>
    <n v="2010"/>
    <n v="2010"/>
    <s v="General"/>
    <m/>
    <s v="Mercadotecnia, Contaduría, Comunicación, Derecho, Pedagogía y Psicología"/>
    <s v="Mercadotecnia, Contaduría, Comunicación, Derecho, Pedagogía y Psicología"/>
    <s v="Universidad Latina (Unila)"/>
    <m/>
    <s v="Sí"/>
    <n v="1"/>
    <s v="No"/>
    <n v="2"/>
    <s v="Gedisa, Océano de México y Oxford"/>
    <n v="49"/>
    <n v="0"/>
    <n v="6"/>
    <n v="55"/>
    <n v="2"/>
    <n v="20"/>
    <n v="40"/>
    <n v="25"/>
    <n v="15"/>
    <n v="100"/>
    <s v="Papelería. Fotocopias e internet"/>
    <s v="Sí"/>
    <n v="1"/>
    <s v="Sí"/>
    <n v="1"/>
    <s v="Sí"/>
    <n v="1"/>
    <s v="Sí"/>
    <n v="1"/>
    <s v="No"/>
    <n v="2"/>
    <s v="No"/>
    <n v="2"/>
    <s v="2011 $200,000.00"/>
    <m/>
    <s v="no"/>
  </r>
  <r>
    <s v="Terminada"/>
    <s v="Terminada"/>
    <s v="Terminada"/>
    <x v="1144"/>
    <n v="968"/>
    <m/>
    <s v="Librería Kapa"/>
    <s v="Iris Janeth Martínez Acosta"/>
    <s v="Matriz"/>
    <n v="1"/>
    <x v="1390"/>
    <s v="Fracc. Los Arcos"/>
    <m/>
    <s v="Tamaulipas"/>
    <n v="28"/>
    <s v="Victoria"/>
    <s v="01 834 312 4979"/>
    <s v="01 834 312 1440"/>
    <s v="01 834 312 4979"/>
    <s v="publivan01@hotmail.com"/>
    <s v="N.d."/>
    <s v="Epifanio Martínez Díaz"/>
    <s v="Papá de la propietaria"/>
    <s v="Iris Janet Martínez Acosta"/>
    <s v="Propietaria"/>
    <s v="Librería"/>
    <n v="1"/>
    <m/>
    <n v="0"/>
    <n v="0"/>
    <n v="2005"/>
    <n v="2005"/>
    <s v="General"/>
    <n v="1"/>
    <m/>
    <m/>
    <s v="Centro Comercial Soriana Palmas"/>
    <m/>
    <s v="Sí"/>
    <n v="1"/>
    <s v="No"/>
    <n v="2"/>
    <s v="Urano, Random House Mondadori, Océano, Planeta y Alfaguara"/>
    <n v="60"/>
    <n v="0"/>
    <n v="1.5"/>
    <n v="61.5"/>
    <n v="2"/>
    <n v="30"/>
    <n v="0"/>
    <n v="70"/>
    <n v="0"/>
    <n v="100"/>
    <s v="Revistas, periódicos y venta de dulces. Entrega de revistas, periódicos y libros en las Dependencias de Gobierno"/>
    <s v="Sí"/>
    <n v="1"/>
    <s v="No"/>
    <n v="2"/>
    <s v="No"/>
    <n v="2"/>
    <s v="No"/>
    <n v="2"/>
    <s v="No"/>
    <n v="2"/>
    <s v="No"/>
    <n v="2"/>
    <s v="N.d."/>
    <s v="N.d."/>
    <s v="si"/>
  </r>
  <r>
    <s v="Terminada"/>
    <s v="Terminada"/>
    <s v="Terminada"/>
    <x v="1144"/>
    <n v="969"/>
    <m/>
    <s v="Librería Kapa"/>
    <s v="Christian Adrián Martínez Acosta"/>
    <s v="Matriz"/>
    <n v="1"/>
    <x v="1391"/>
    <s v="Zona Centro"/>
    <n v="87000"/>
    <s v="Tamaulipas"/>
    <n v="28"/>
    <s v="Victoria"/>
    <s v="01 834 312 4979"/>
    <s v="01 834 312 1440"/>
    <s v="01 834 312 4979"/>
    <s v="publivan01@hotmail.com"/>
    <s v="N.d."/>
    <s v="Epifanio Martínez Díaz"/>
    <s v="Papá del propietario"/>
    <s v="Christian Adrián Martínez Acosta"/>
    <s v="Propietario"/>
    <s v="Librería"/>
    <n v="1"/>
    <m/>
    <n v="0"/>
    <n v="0"/>
    <n v="2008"/>
    <n v="2008"/>
    <s v="General"/>
    <n v="1"/>
    <m/>
    <m/>
    <s v="No"/>
    <m/>
    <s v="Sí"/>
    <n v="1"/>
    <s v="No"/>
    <n v="2"/>
    <s v="Urano, Random House Mondadori, Océano, Planeta y Alfaguara"/>
    <n v="40"/>
    <n v="0"/>
    <n v="3"/>
    <n v="43"/>
    <n v="2"/>
    <s v="N.d."/>
    <n v="0"/>
    <s v="N.d."/>
    <n v="0"/>
    <n v="0"/>
    <s v="Revistas, periódicos y venta de dulces. Entrega de revistas, periódicos y libros en las Dependencias de Gobierno"/>
    <s v="Sí"/>
    <n v="1"/>
    <s v="No"/>
    <n v="2"/>
    <s v="No"/>
    <n v="2"/>
    <s v="No"/>
    <n v="2"/>
    <s v="No"/>
    <n v="2"/>
    <s v="No"/>
    <n v="2"/>
    <s v="N.d."/>
    <s v="N.d."/>
    <s v="si"/>
  </r>
  <r>
    <s v="Terminada"/>
    <s v="Terminada"/>
    <s v="Terminada. La página web no esta actualizada.  Marqué el segundo número de teléfono. Estaba hablando con María Herrejón, pero de repente se cortó la comunicación. Reenviado el 8 de noviembre y el 26 de septiembre a las 12:50 p.m., María Herrejón, secretaria del Arq... El 5 de septiembre a las 5:43 p.m., llamé pero: El primer número de teléfono esta fuera de servicio, en el segundo número no contestan y en el tercero estaba descolgado o en reparación.  Enviado el 17 de agosto, a las 11:54 a.m."/>
    <x v="1354"/>
    <n v="679"/>
    <n v="679"/>
    <s v="Ediciones Jofer"/>
    <s v="Andrea Herrejón Rocha"/>
    <s v="Matriz"/>
    <n v="1"/>
    <x v="1392"/>
    <s v="Doctores"/>
    <s v="'06720"/>
    <s v="Distrito Federal"/>
    <n v="9"/>
    <s v="Cuauhtémoc"/>
    <s v="5761 9079"/>
    <s v="5588 6910"/>
    <s v="5761 9079"/>
    <s v="norjofer@prodigy.net.mx"/>
    <s v="www.edicionesjofer.com"/>
    <s v="María Herrejón / Mary Ponce"/>
    <s v="Secretaria / Venta de mostrador"/>
    <s v="Luis Fernando González Balbanera"/>
    <s v="Director General"/>
    <s v="Librería"/>
    <n v="1"/>
    <m/>
    <n v="0"/>
    <n v="0"/>
    <n v="1989"/>
    <n v="1989"/>
    <s v="General"/>
    <n v="1"/>
    <m/>
    <s v=""/>
    <s v="No"/>
    <n v="0"/>
    <s v="Sí"/>
    <n v="1"/>
    <s v="No"/>
    <n v="2"/>
    <s v="Advanced Marketing, Steampley y Editorial del Valle de México"/>
    <n v="300"/>
    <n v="400"/>
    <n v="50"/>
    <n v="4"/>
    <n v="4"/>
    <n v="75"/>
    <n v="0"/>
    <n v="25"/>
    <n v="0"/>
    <n v="100"/>
    <s v="Cds, dvs y material didáctico"/>
    <s v="Sí"/>
    <n v="1"/>
    <s v="Sí"/>
    <n v="1"/>
    <s v="Sí"/>
    <n v="1"/>
    <s v="No"/>
    <n v="2"/>
    <s v="Sí"/>
    <n v="1"/>
    <s v="No"/>
    <n v="2"/>
    <s v="N.d."/>
    <s v="N.d."/>
    <s v="si"/>
  </r>
  <r>
    <s v="Terminada"/>
    <s v="Terminada"/>
    <s v="Terminada. Junio 5, a las 5:30 p.m., volver a llamar. Reenviado el 9 de noviembre a las 5:26 p.m. Rebotado. Reenviado el 7 de noviembre y el 22 de agosto, a las 5:42 p.m. El 17 de agosto, llamó Rosario Montoya y me dijo que por este medio también le envíe el archivo para actualizar los datos… Llamarle dentro de tres semanas y tal vez hasta entonces nos conteste la encuesta, pues es temporada escolar. "/>
    <x v="1355"/>
    <n v="682"/>
    <n v="682"/>
    <s v="Librería México"/>
    <s v="Rosario Montoya González"/>
    <s v="Matriz"/>
    <n v="1"/>
    <x v="1393"/>
    <s v="Centro Histórico"/>
    <n v="72000"/>
    <s v="Puebla"/>
    <n v="21"/>
    <s v="Puebla"/>
    <s v="01 222 232 4300"/>
    <s v="01 222 242 5919"/>
    <s v="01 222 242 5919"/>
    <s v="libreriamexicopue@yahoo.com"/>
    <s v="N.d."/>
    <s v="Rogelio Campos / María Guadalupe González Faz"/>
    <s v="Gerente"/>
    <s v="Rosario Montoya González"/>
    <s v="Propietaria"/>
    <s v="Librería"/>
    <n v="1"/>
    <m/>
    <n v="0"/>
    <n v="0"/>
    <n v="1979"/>
    <n v="1979"/>
    <s v="General con área de especialización"/>
    <n v="2"/>
    <s v="Idiomas: francés, alemán e italiano"/>
    <s v="Idiomas: francés, alemán e italiano"/>
    <s v="No"/>
    <n v="0"/>
    <s v="Sí"/>
    <n v="1"/>
    <s v="No"/>
    <n v="2"/>
    <s v="Dilbook"/>
    <n v="180"/>
    <n v="20"/>
    <n v="20"/>
    <n v="220"/>
    <n v="8"/>
    <n v="20"/>
    <n v="40"/>
    <n v="40"/>
    <n v="0"/>
    <n v="100"/>
    <s v="Cds de cursos en idiomas. Venta de libros en los colegios"/>
    <s v="Sí"/>
    <n v="1"/>
    <s v="Sí"/>
    <n v="1"/>
    <s v="No"/>
    <n v="2"/>
    <s v="No"/>
    <n v="2"/>
    <s v="No"/>
    <n v="2"/>
    <s v="No"/>
    <n v="2"/>
    <n v="1000000"/>
    <s v="Micro"/>
    <s v="no"/>
  </r>
  <r>
    <s v="Se negó a participar"/>
    <s v="Terminada"/>
    <s v="El 13 de marzo, a las 4:10 p.m., hablé con el señor Carlos Cantú, y me dijo que por seguridad, no puede dar datos. El 16 de enero, hablé con el señor Carlos Cantú y me comentó en el transcurso de esta semana, me enviará la información actualizada. Reenviado el 11 de enero, a las 5:19 p.m., y el 4 de octubre a las 3:10 p.m. El señor Carlos Cantú Ballesteros, no ha tenido oportunidad de revisar el e-mail. Le llamé el 23 de agosto. "/>
    <x v="1356"/>
    <n v="689"/>
    <n v="689"/>
    <s v="Librería Morelos"/>
    <s v="Julia Irma Ballesteros Aguirre"/>
    <s v="Matriz"/>
    <n v="1"/>
    <x v="1394"/>
    <s v="Centro"/>
    <n v="50000"/>
    <s v="México"/>
    <n v="15"/>
    <s v="Toluca"/>
    <s v="01 722 213 5369"/>
    <s v="01 722 213 6431"/>
    <s v="01 722 213 6431"/>
    <s v="carlitos2_5@yahoo.com.mx"/>
    <s v="www.libreriamorelos.com.mx"/>
    <s v="Laura Carvajal"/>
    <s v="Administradora"/>
    <s v="Carlos Cantú Ballesteros"/>
    <s v="Responsable"/>
    <s v="Librería"/>
    <n v="1"/>
    <m/>
    <n v="0"/>
    <n v="0"/>
    <n v="1984"/>
    <n v="1984"/>
    <s v="General"/>
    <n v="1"/>
    <m/>
    <s v=""/>
    <s v="Gran Plaza"/>
    <n v="2"/>
    <s v="Sí"/>
    <n v="1"/>
    <s v="No"/>
    <n v="2"/>
    <s v="McGraw-Hill, Difusora Larousse, Pearson y Urano"/>
    <n v="30"/>
    <n v="40"/>
    <n v="4"/>
    <n v="74"/>
    <n v="4"/>
    <n v="70"/>
    <n v="30"/>
    <n v="0"/>
    <n v="0"/>
    <n v="100"/>
    <s v="no"/>
    <s v="Sí"/>
    <n v="1"/>
    <s v="Sí"/>
    <n v="1"/>
    <s v="Sí"/>
    <n v="1"/>
    <s v="No"/>
    <n v="2"/>
    <s v="Sí"/>
    <n v="1"/>
    <s v="Sí"/>
    <n v="2"/>
    <n v="3000000"/>
    <s v="Micro"/>
    <s v="sí"/>
  </r>
  <r>
    <s v="Terminada"/>
    <s v="Terminada"/>
    <s v="Terminada. El 17 de abril 2012. El 16 de enero, a las 12:45 hrs., hablé con la señorita Guadalupe, sin embargo, dijo que es necesario hablar con el propietario y le Reenvié de nuevo la información. Reenviado el 10 de noviembre a las 13:31 hrs. No existe el número de teléfono. Enviado el 16 de agosto a las 3:32 p.m. "/>
    <x v="1357"/>
    <n v="690"/>
    <n v="690"/>
    <s v="Librería Morelos"/>
    <s v="Francisco Javier Cantú Ballesteros"/>
    <s v="Matriz"/>
    <n v="1"/>
    <x v="1395"/>
    <s v="Pilares"/>
    <n v="52179"/>
    <s v="México"/>
    <n v="15"/>
    <s v="Metepec"/>
    <s v="01 722 213 0196"/>
    <s v="-"/>
    <s v="01 722 213 0196"/>
    <s v="paco1011@prodigy.net.mx"/>
    <s v="www.libreriamorelos.com.mx"/>
    <s v="Francisco Javier Cantú Ballesteros"/>
    <s v="Propietario"/>
    <s v="Francisco Javier Cantú Ballesteros"/>
    <s v="Propietario"/>
    <s v="Librería"/>
    <n v="1"/>
    <m/>
    <n v="0"/>
    <n v="0"/>
    <n v="2003"/>
    <n v="2003"/>
    <s v="General"/>
    <n v="1"/>
    <m/>
    <s v=""/>
    <s v="Plaza Tierra Antigua"/>
    <n v="2"/>
    <s v="Sí"/>
    <n v="1"/>
    <s v="No"/>
    <n v="2"/>
    <s v="McGraw-Hill, Pearson, Random House Mondadori y Porrúa"/>
    <n v="10"/>
    <n v="0"/>
    <n v="10"/>
    <n v="20"/>
    <n v="3"/>
    <n v="80"/>
    <n v="20"/>
    <n v="0"/>
    <n v="0"/>
    <n v="100"/>
    <s v="no"/>
    <s v="Sí"/>
    <n v="1"/>
    <s v="Sí"/>
    <n v="1"/>
    <s v="Sí"/>
    <n v="1"/>
    <s v="No"/>
    <n v="2"/>
    <s v="Sí"/>
    <n v="1"/>
    <s v="Sí"/>
    <n v="1"/>
    <n v="700000"/>
    <s v="Proyecto o empresa unipersonal"/>
    <s v="si"/>
  </r>
  <r>
    <s v="Terminada"/>
    <s v="Terminada"/>
    <s v="Terminada. De 11 a 6 puedo localizar al señor Arón. Julio 2, a las 4.06 p.m., sigue fuera de servicio. Incompleta. A partir de los libros importados. Fuera de servicio. El 7 de junio y 15 de mayo, a las 4:33 p.m., llamé pero el número sigue igual… 11 de enero, a las 3.17 hrs., llamé pero el número de teléfono estaba fuera de servicio. "/>
    <x v="1358"/>
    <n v="700"/>
    <n v="700"/>
    <s v="Librería Pórtico de la ciudad de México"/>
    <s v="Secretaría de Cultura del Gobierno del D.F."/>
    <s v="Sucursal"/>
    <n v="2"/>
    <x v="1396"/>
    <s v="Centro"/>
    <s v="06010"/>
    <s v="Distrito Federal"/>
    <n v="9"/>
    <s v="Cuauhtémoc"/>
    <s v="5522 4959"/>
    <s v="-"/>
    <s v="N.d."/>
    <s v="atl_74@hotmail.com"/>
    <s v="N.d."/>
    <s v="Aarón Gerardo Romero"/>
    <s v="Encargado"/>
    <s v="José Luis Trueba Lara"/>
    <s v="Director General"/>
    <s v="Librería"/>
    <n v="1"/>
    <m/>
    <n v="0"/>
    <n v="0"/>
    <n v="2001"/>
    <n v="2001"/>
    <s v="Especializada"/>
    <n v="3"/>
    <s v="Temas de la ciudad de México: Historia, Antropología y Arquelogía"/>
    <s v="Temas de La Ciudad de México: Historia, Antropología y Arqueología"/>
    <s v="Interior del Museo de la Ciudad de México"/>
    <n v="5"/>
    <s v="No"/>
    <n v="2"/>
    <s v="No"/>
    <n v="2"/>
    <s v="Nadie"/>
    <n v="80"/>
    <n v="3"/>
    <n v="2"/>
    <n v="85"/>
    <n v="5"/>
    <n v="40"/>
    <n v="0"/>
    <n v="60"/>
    <n v="0"/>
    <n v="100"/>
    <s v="Revistas, libretas, postales, llaveros, playeras, piezas de barro, separadores de libros, tazas de cerámica, plumas con motivos de la ciudad de México y carteles de pintores mexicanos. "/>
    <s v="Sí"/>
    <n v="1"/>
    <s v="No"/>
    <n v="2"/>
    <s v="No"/>
    <n v="2"/>
    <s v="No"/>
    <n v="2"/>
    <s v="No"/>
    <n v="2"/>
    <s v="No"/>
    <n v="2"/>
    <n v="600000"/>
    <s v="Proyecto o empresa unipersonal"/>
    <s v="si"/>
  </r>
  <r>
    <s v="Terminada"/>
    <s v="Terminada"/>
    <s v="Terminada. Según, Georgina, son los mismos datos. Incompleta. Alrededor de las 3 de la tarde, del 11 de enero, llamar de nuevo para contactar al propietario. Reenviado el 20 de octubre a las 13:49 hrs. El 7 de septiembre, a las 11:40 a.m., hablé con Georgina Hernández y le dará el recado al señor Saúl, porque ya no tienen línea telefónica en la librería y el segundo es de su casa. Enviado el 17 de agosto, a las 12.32 p.m."/>
    <x v="1359"/>
    <n v="708"/>
    <n v="708"/>
    <s v="Librería Que Viva México"/>
    <s v="Saúl Javier Flores Díaz"/>
    <s v="Matriz"/>
    <n v="1"/>
    <x v="1397"/>
    <s v="Centro Histórico"/>
    <n v="58000"/>
    <s v="Michoacán"/>
    <n v="16"/>
    <s v="Morelia"/>
    <s v="01 443 326 5395"/>
    <m/>
    <s v="01 443 326 5395"/>
    <s v="saudi_mor@hotmail.com"/>
    <s v="N.d."/>
    <s v="Georgina Hernández"/>
    <s v="Sobrina"/>
    <s v="Saúl Javier Flores Díaz"/>
    <s v="Propietario"/>
    <s v="Librería"/>
    <n v="1"/>
    <m/>
    <n v="0"/>
    <n v="0"/>
    <n v="1995"/>
    <n v="1995"/>
    <s v="General con área de especialización"/>
    <n v="2"/>
    <s v="Derecho, Sociología, Economía, Psicología, Filosofía, Religión"/>
    <s v="Derecho, Sociología, Economía, Psicología, Filosofía, Religión"/>
    <s v="No"/>
    <n v="0"/>
    <s v="Sí"/>
    <n v="1"/>
    <s v="No"/>
    <n v="2"/>
    <s v="Editorial Océano, FCE y Siglo XXI"/>
    <n v="52"/>
    <n v="0"/>
    <n v="4"/>
    <n v="56"/>
    <n v="3"/>
    <n v="90"/>
    <n v="0"/>
    <n v="0"/>
    <n v="10"/>
    <n v="100"/>
    <s v="Participación con la venta de libros en: Colegios, Universidades, Congresos y Seminarios"/>
    <s v="Sí"/>
    <n v="1"/>
    <s v="Sí"/>
    <n v="1"/>
    <s v="No"/>
    <n v="2"/>
    <s v="No"/>
    <n v="2"/>
    <s v="No"/>
    <n v="2"/>
    <s v="No"/>
    <n v="2"/>
    <n v="400000"/>
    <s v="Proyecto o empresa unipersonal"/>
    <s v="si"/>
  </r>
  <r>
    <s v="Baja"/>
    <s v="Baja"/>
    <s v="Baja. Agosto 20, a las 4:46, marqué pero me dijeron que el señor Ramírez, ya no labora ahí. El 13 de marzo, a las 4:18 p.m., llamé, pero de inmediato cortaron la llamada. A las 4 de la tarde del 11 de enero, volver a llamar para contactar al encargado..., porque hablé con la señorita Lidia y me comentó éso. Reenviado el 18 de octubre a las 14:58 hrs. El primer número de teléfono, ya no corresponde a la librería. A las 3:30 p.m., volver a llamar, del 1 de septiembre, porque revisarán si les llegó. Enviado el 17 de agosto, a las 9:30 a.m."/>
    <x v="1360"/>
    <n v="722"/>
    <n v="722"/>
    <s v="Librería Valdés y Estrada"/>
    <s v="Valdés y Estrada, S. de R.L."/>
    <s v="Matriz"/>
    <n v="1"/>
    <x v="1398"/>
    <s v="Longoria"/>
    <s v="88660 / 88500"/>
    <s v="Tamaulipas"/>
    <n v="28"/>
    <s v="Reynosa"/>
    <s v="01 899 925 8000 Librería Leer. 01 899 922 2449 no existe"/>
    <s v="01 899 923 6533 este número de teléfono ya le pertenece a otra persona. Nada que ver con la librería. "/>
    <m/>
    <s v="libreriavaldezyestrada@hotmail.com"/>
    <s v="N.d."/>
    <s v="Lidia Estrada"/>
    <s v="Responsable"/>
    <s v="Lidia Estrada"/>
    <s v="Responsable"/>
    <s v="Librería"/>
    <n v="1"/>
    <m/>
    <n v="0"/>
    <n v="0"/>
    <n v="1964"/>
    <n v="1964"/>
    <s v="General con área de especialización"/>
    <n v="2"/>
    <s v="Texto"/>
    <s v="Texto"/>
    <s v="No"/>
    <n v="0"/>
    <s v="Sí"/>
    <n v="1"/>
    <s v="No"/>
    <n v="2"/>
    <s v="Pearson, Mcmillan y Santillana"/>
    <n v="150"/>
    <n v="150"/>
    <n v="30"/>
    <n v="330"/>
    <n v="3"/>
    <n v="75"/>
    <n v="20"/>
    <n v="5"/>
    <n v="0"/>
    <n v="100"/>
    <s v="Papelería"/>
    <s v="Sí"/>
    <n v="1"/>
    <s v="Sí"/>
    <n v="1"/>
    <s v="No"/>
    <n v="2"/>
    <s v="No"/>
    <n v="2"/>
    <s v="No"/>
    <n v="2"/>
    <s v="No"/>
    <n v="2"/>
    <n v="130000"/>
    <s v="Proyecto o empresa unipersonal"/>
    <s v="no"/>
  </r>
  <r>
    <s v="Terminada"/>
    <s v="Terminada"/>
    <s v="Terminada"/>
    <x v="1144"/>
    <n v="970"/>
    <m/>
    <s v="Librería Leer"/>
    <s v="Lidia Estrada"/>
    <s v="Matriz"/>
    <n v="1"/>
    <x v="1399"/>
    <s v="Rivereña"/>
    <n v="88620"/>
    <s v="Tamaulipas"/>
    <n v="28"/>
    <s v="Reynosa"/>
    <s v="01 899 925 8001"/>
    <s v="-"/>
    <s v="-"/>
    <s v="librerialeer@hotmail.com"/>
    <s v="N.d."/>
    <s v="Sr. Ramírez"/>
    <s v="Responsable"/>
    <s v="Lidia Estrada"/>
    <s v="Propietaria"/>
    <s v="Librería-papelería"/>
    <n v="3"/>
    <m/>
    <n v="0"/>
    <n v="0"/>
    <n v="2012"/>
    <n v="2012"/>
    <s v="General"/>
    <n v="2"/>
    <s v="Texto"/>
    <s v="Texto"/>
    <s v="No"/>
    <n v="0"/>
    <s v="Sí"/>
    <n v="1"/>
    <s v="No"/>
    <n v="2"/>
    <s v="McGraw-Hill y Pearson"/>
    <n v="40"/>
    <n v="40"/>
    <n v="10"/>
    <n v="90"/>
    <n v="2"/>
    <n v="0"/>
    <n v="0"/>
    <n v="0"/>
    <n v="0"/>
    <n v="100"/>
    <s v="Papelería"/>
    <s v="No"/>
    <n v="2"/>
    <s v="No"/>
    <n v="2"/>
    <s v="No"/>
    <n v="2"/>
    <s v="No"/>
    <n v="2"/>
    <s v="No"/>
    <n v="2"/>
    <s v="No"/>
    <n v="2"/>
    <s v="N.d."/>
    <s v="N.d."/>
    <s v="no"/>
  </r>
  <r>
    <s v="Se negó a participar"/>
    <s v="Terminada"/>
    <s v="El 24 de septiembre, a las 12:17, de nuevo intenté actualizar la razón social y dirección, pero el tipo que tomó la llamada me dijo que por teléfono no da información. El 28/09/2011, hablé con el Representante Legal (que por cierto, se escuchaba que es de la tercera edad y se mostró muy apático). El 31 de agosto, a las 11:53 a.m., hablé con la señora Petra, y me comentó que no estaban las personas… Enviado el 17 de agosto, a las 9:30 p.m. "/>
    <x v="1361"/>
    <n v="729"/>
    <n v="729"/>
    <s v="Librería y Papelería del Contador"/>
    <s v="María Gloria Hernández Castillo"/>
    <s v="Matriz"/>
    <n v="1"/>
    <x v="1400"/>
    <s v="Centro"/>
    <n v="94500"/>
    <s v="Veracruz"/>
    <n v="30"/>
    <s v="Córdoba"/>
    <s v="01 271 712 1295"/>
    <s v="-"/>
    <s v="01 271 712 1295"/>
    <s v="libreriadelcontador2009@hotmail.com"/>
    <s v="N.d."/>
    <s v="Santiago Martínez Pérez"/>
    <s v="Contadora general"/>
    <s v="María Gloria Hernández Castillo"/>
    <s v="Propietaria"/>
    <s v="Librería"/>
    <n v="1"/>
    <m/>
    <n v="0"/>
    <n v="0"/>
    <n v="1981"/>
    <n v="1981"/>
    <s v="Especializada"/>
    <n v="3"/>
    <s v="Fiscal"/>
    <s v="Fiscal"/>
    <s v="No"/>
    <n v="0"/>
    <s v="No"/>
    <n v="2"/>
    <s v="No"/>
    <n v="2"/>
    <s v="Nadie"/>
    <n v="150"/>
    <n v="0"/>
    <n v="24"/>
    <n v="174"/>
    <n v="4"/>
    <n v="70"/>
    <n v="30"/>
    <n v="0"/>
    <n v="0"/>
    <n v="100"/>
    <s v="no"/>
    <s v="Sí"/>
    <n v="1"/>
    <s v="Sí"/>
    <n v="1"/>
    <s v="No"/>
    <n v="2"/>
    <s v="No"/>
    <n v="2"/>
    <s v="No"/>
    <n v="2"/>
    <s v="No"/>
    <n v="2"/>
    <n v="360000"/>
    <s v="Proyecto o empresa unipersonal"/>
    <s v="no"/>
  </r>
  <r>
    <s v="Ilocalizable"/>
    <s v="Ilocalizable"/>
    <s v="Ilocalizable. Junio 7, a las 13:04 p.m. El 16 de enero, a las 13:18 hrs., marqué pero el primer número de teléfono esta fuera de servicio y, el segundo número ya no existe. El 10 de noviembre a partir de las 12:00 hrs., volver a llamar, porque el señor Roberto, quedo de decirme su e-mail. el primer número de teléfono esta fuera de servicio y el segundo no existe. No tiene e-mail"/>
    <x v="1362"/>
    <n v="730"/>
    <n v="730"/>
    <s v="Librería y Papelería del Maestro"/>
    <s v="Bertha Laura Pérez Rodríguez"/>
    <s v="Matriz"/>
    <n v="1"/>
    <x v="1401"/>
    <s v="Buenavista"/>
    <n v="87350"/>
    <s v="Tamaulipas"/>
    <n v="28"/>
    <s v="Matamoros"/>
    <s v="01 868 817 1121.  Abril 26 y enero 11, el número de teléfono esta fuera de servicio… "/>
    <s v="-"/>
    <s v="01 868 817 8270 no existe"/>
    <s v="N.d."/>
    <s v="N.d."/>
    <s v="Roberto Pérez Rodríguez"/>
    <s v="Responsable"/>
    <s v="Bertha Laura Pérez Rodríguez"/>
    <s v="Propietaria"/>
    <s v="Librería-papelería"/>
    <n v="3"/>
    <m/>
    <n v="0"/>
    <n v="0"/>
    <n v="1972"/>
    <n v="1972"/>
    <s v="Especializada"/>
    <n v="3"/>
    <m/>
    <s v=""/>
    <s v="No"/>
    <n v="0"/>
    <s v="No"/>
    <n v="2"/>
    <s v="No"/>
    <n v="2"/>
    <s v="Nadie"/>
    <n v="6"/>
    <n v="0"/>
    <n v="1"/>
    <n v="7"/>
    <n v="2"/>
    <n v="64"/>
    <n v="12"/>
    <n v="24"/>
    <n v="0"/>
    <n v="100"/>
    <s v="Papelería"/>
    <s v="Sí"/>
    <n v="1"/>
    <s v="No"/>
    <n v="2"/>
    <s v="No"/>
    <n v="2"/>
    <s v="No"/>
    <n v="2"/>
    <s v="No"/>
    <n v="2"/>
    <s v="No"/>
    <n v="2"/>
    <s v="N.d."/>
    <s v="N.d."/>
    <s v="no"/>
  </r>
  <r>
    <s v="Ilocalizable"/>
    <s v="Ilocalizable"/>
    <s v="El 30 de mayo, a las 3:04 p.m., de nuevo marqué, pero el número de teléfono sigue fuera de servicio y no es necesario que se reporté al 050. El 16 de enero de 2012, a las 13:21 hrs., marqué, pero el número de teléfono esta fuera de servicio. El 29/09/2011 a las 12:36 p.m., llamé pero no contestan.  Volver a llamar… No tiene e-mail"/>
    <x v="1363"/>
    <n v="733"/>
    <n v="733"/>
    <s v="Librería Yahveh"/>
    <s v="Adriana Victoria Ramírez Peralta"/>
    <s v="Matriz"/>
    <n v="1"/>
    <x v="1402"/>
    <s v="Centro"/>
    <n v="96600"/>
    <s v="Veracruz"/>
    <n v="30"/>
    <s v="Agua Dulce"/>
    <s v="01 923 233 5813"/>
    <s v="-"/>
    <s v="N.d."/>
    <s v="N.d."/>
    <s v="N.d."/>
    <s v="María Teresa Ordinola"/>
    <s v="Empleada"/>
    <s v="Adriana Victoria Peralta Ramírez "/>
    <s v="Propietaria"/>
    <s v="Librería"/>
    <n v="1"/>
    <m/>
    <n v="0"/>
    <n v="0"/>
    <d v="1993-02-01T00:00:00"/>
    <n v="1993"/>
    <s v="Especializada"/>
    <n v="3"/>
    <s v="Religión"/>
    <s v="Religión"/>
    <s v="No"/>
    <n v="0"/>
    <s v="Sí"/>
    <n v="1"/>
    <s v="No"/>
    <n v="2"/>
    <s v="Maranatha y Gospel"/>
    <n v="2"/>
    <n v="3"/>
    <n v="1.5"/>
    <n v="6.5"/>
    <n v="1"/>
    <n v="60"/>
    <n v="0"/>
    <n v="40"/>
    <n v="0"/>
    <n v="100"/>
    <s v="Playeras, discos, cuadros, bolsas, tazas, sepadores de libros, panderos y juegos dinámicos"/>
    <s v="Sí"/>
    <n v="1"/>
    <s v="Sí"/>
    <n v="1"/>
    <s v="No"/>
    <n v="2"/>
    <s v="No"/>
    <n v="2"/>
    <s v="No"/>
    <n v="2"/>
    <s v="No"/>
    <n v="2"/>
    <s v="Menos de 250,000"/>
    <s v="Proyecto o empresa unipersonal"/>
    <s v="no"/>
  </r>
  <r>
    <s v="Terminada"/>
    <s v="Terminada"/>
    <s v="Terminada. En julio de 2012, volver a comunicarme con el C.P. Edgar Hernández, porque el 16 de abril, hablé con él y me ayudó con los datos de la sucursal, pero me comentó que en mayo o junio de 2012 abrirán otra sucursal"/>
    <x v="1144"/>
    <n v="735"/>
    <n v="735"/>
    <s v="Librerías Mac"/>
    <s v="Manuel Camacho Amador"/>
    <s v="Sucursal"/>
    <n v="2"/>
    <x v="1403"/>
    <s v="Sección 3a. Guardia"/>
    <m/>
    <s v="Tlaxcala"/>
    <n v="29"/>
    <s v="Zacatelco"/>
    <s v="01 222 243 9581"/>
    <s v="-"/>
    <s v="01 222 243 9581"/>
    <s v="libromac@yahoo.com.mx / limedmac10@hotmail.com "/>
    <s v="N.d."/>
    <s v="Joel Huerta / Edgar Hernández"/>
    <s v="Encargado / Contador Público"/>
    <s v="Manuel Camacho Amador"/>
    <s v="Propietario"/>
    <s v="Librería"/>
    <n v="1"/>
    <m/>
    <n v="0"/>
    <n v="0"/>
    <d v="2012-05-25T00:00:00"/>
    <n v="2012"/>
    <s v="Especializada"/>
    <n v="3"/>
    <s v="Medicina"/>
    <s v="Medicina"/>
    <s v="No"/>
    <n v="0"/>
    <s v="Sí"/>
    <n v="1"/>
    <s v="No"/>
    <n v="2"/>
    <s v="Editorial Médica Panamericana, McGraw-Hill, El Manual Moderno y Distribuidora Intersistemas"/>
    <n v="20"/>
    <n v="0"/>
    <n v="2"/>
    <n v="22"/>
    <n v="2"/>
    <n v="0"/>
    <n v="0"/>
    <n v="0"/>
    <n v="0"/>
    <n v="0"/>
    <s v="no"/>
    <s v="Sí"/>
    <n v="1"/>
    <s v="Sí"/>
    <n v="1"/>
    <s v="No"/>
    <n v="2"/>
    <s v="No"/>
    <n v="2"/>
    <s v="No"/>
    <n v="2"/>
    <s v="No"/>
    <n v="2"/>
    <s v="N.d."/>
    <s v="N.d."/>
    <s v="no"/>
  </r>
  <r>
    <s v="Terminada"/>
    <s v="Terminada"/>
    <s v="Incompleta. Actualizada a partir del nombre comercial hasta el contacto, la persona que me ayudó se negó a decirme su nombre. el Al propietario lo puedo localizar después de las 6 de la tarde. La señorita María Eugenia, me ayudó hasta el correo electrónico. Reenviado el 31 de octubre a las 12:42 hrs. Reenviado el 6 de septiembre, a las 13:00 hrs., ya que hablé con una persona, que por cierto, se escuchaba que estaba muy apresurado y me dijo que a la secretaria la puedo localizar los sábados a partir de las 5:00 p.m. Enviado el 17 de agosto, a las 12:15 p.m."/>
    <x v="1364"/>
    <n v="740"/>
    <n v="740"/>
    <s v="Libros y Revistas"/>
    <s v="José Porras Ramírez"/>
    <s v="Matriz"/>
    <n v="1"/>
    <x v="1404"/>
    <s v="Centro Histórico"/>
    <n v="72000"/>
    <s v="Puebla"/>
    <n v="21"/>
    <s v="Puebla"/>
    <s v="01 222 242 2098"/>
    <s v="-"/>
    <s v="N.d."/>
    <s v="porraslibros@hotmail.com"/>
    <s v="N.d."/>
    <s v="Marco Antonio Porrás"/>
    <s v="Auxiliar Administrativo"/>
    <s v="José Porrás Ramírez"/>
    <s v="Propietario"/>
    <s v="Librería"/>
    <n v="1"/>
    <m/>
    <n v="0"/>
    <n v="0"/>
    <n v="1970"/>
    <n v="1970"/>
    <s v="General"/>
    <n v="1"/>
    <m/>
    <s v=""/>
    <s v="No"/>
    <n v="0"/>
    <s v="No"/>
    <n v="2"/>
    <s v="No"/>
    <n v="2"/>
    <s v="Nadie"/>
    <n v="16"/>
    <n v="0"/>
    <n v="1"/>
    <n v="17"/>
    <n v="1"/>
    <n v="99"/>
    <n v="0"/>
    <n v="1"/>
    <n v="0"/>
    <n v="100"/>
    <s v="Revistas"/>
    <s v="No"/>
    <n v="2"/>
    <s v="No"/>
    <n v="2"/>
    <s v="No"/>
    <n v="2"/>
    <s v="No"/>
    <n v="2"/>
    <s v="No"/>
    <n v="2"/>
    <s v="No"/>
    <n v="2"/>
    <s v="Menos de 250,000"/>
    <s v="Proyecto o empresa unipersonal"/>
    <s v="no"/>
  </r>
  <r>
    <s v="Terminada"/>
    <s v="Terminada"/>
    <s v="Terminada. El sitio web esta en construcción. Hoy, 7 de septiembre, a las 14:45 hrs., hablé con Isabel, y me dijo que esta empresa es distribuidora y que en este lugar tienen venta de mostrador. Enviado el 17 de agosto, a las 12:59 a.m. AGT Editorial. "/>
    <x v="1365"/>
    <n v="746"/>
    <n v="746"/>
    <s v="RGS Libros"/>
    <s v="RGS Libros, S.A. de C.V."/>
    <s v="Matriz"/>
    <n v="1"/>
    <x v="1405"/>
    <s v="Escandón"/>
    <n v="11800"/>
    <s v="Distrito Federal"/>
    <n v="9"/>
    <s v="Miguel Hidalgo"/>
    <s v="5272 9653 / 5515 2922"/>
    <s v="5277 1696"/>
    <s v="5277 1696"/>
    <s v="clara@lyesa.com"/>
    <s v="www.rgslibros.com"/>
    <s v="Clara Rojas"/>
    <s v="Jefe de la librería"/>
    <s v="Roger Graza Soler"/>
    <s v="Gerente General"/>
    <s v="Librería"/>
    <n v="1"/>
    <m/>
    <n v="0"/>
    <n v="0"/>
    <n v="1997"/>
    <n v="1997"/>
    <s v="General"/>
    <n v="1"/>
    <m/>
    <s v=""/>
    <s v="No"/>
    <n v="0"/>
    <s v="Sí"/>
    <n v="1"/>
    <s v="Sí"/>
    <n v="1"/>
    <s v="no"/>
    <n v="400"/>
    <n v="800"/>
    <n v="200"/>
    <n v="1400"/>
    <n v="3"/>
    <n v="85"/>
    <n v="15"/>
    <n v="0"/>
    <n v="0"/>
    <n v="100"/>
    <s v="no"/>
    <s v="Sí"/>
    <n v="1"/>
    <s v="Sí"/>
    <n v="1"/>
    <s v="Sí"/>
    <n v="1"/>
    <s v="No"/>
    <n v="2"/>
    <s v="Sí"/>
    <n v="1"/>
    <s v="Sí"/>
    <n v="1"/>
    <n v="28000000"/>
    <s v="Mediana"/>
    <s v="si"/>
  </r>
  <r>
    <s v="Terminada"/>
    <s v="Terminada"/>
    <s v="Terminada. El 29 de mayo, a las 4:24 p.m., marqué al celular para comunicarme con la señora Domitila, esposa del propietario, pero estaba el buzón de voz. El 16 de abril, a las 14:22 hrs., llamé pero no me contestaron. El 9 de noviembre, llamé, me tomaron la llamada, pero enseguida se corto la comunicación. No tiene e-mail"/>
    <x v="1366"/>
    <n v="761"/>
    <n v="761"/>
    <s v="Librería Alcancía"/>
    <s v="Adalberto Cortés de Anda"/>
    <s v="Matriz"/>
    <n v="1"/>
    <x v="1406"/>
    <s v="Centro Histórico"/>
    <n v="20199"/>
    <s v="Aguascalientes"/>
    <n v="1"/>
    <s v="Aguascalientes"/>
    <s v="01 449 145 1091 casa"/>
    <s v="045 449 216 2067"/>
    <s v="045 449 126 2364"/>
    <s v="liberalcancia@gmail.com"/>
    <s v="N.d."/>
    <s v="Adalberto Cortés de Anda"/>
    <s v="Propietario"/>
    <s v="Adalberto Cortés de Anda"/>
    <s v="Propietario"/>
    <s v="Librería"/>
    <n v="1"/>
    <m/>
    <n v="0"/>
    <n v="0"/>
    <n v="1990"/>
    <n v="1990"/>
    <s v="General"/>
    <n v="1"/>
    <m/>
    <s v=""/>
    <s v="No"/>
    <n v="0"/>
    <s v="No"/>
    <n v="2"/>
    <s v="No"/>
    <n v="2"/>
    <s v="Nadie"/>
    <n v="16"/>
    <n v="0"/>
    <n v="30"/>
    <n v="46"/>
    <n v="3"/>
    <n v="70"/>
    <n v="30"/>
    <n v="0"/>
    <n v="0"/>
    <n v="100"/>
    <s v="no"/>
    <s v="Sí"/>
    <n v="1"/>
    <s v="Sí"/>
    <n v="1"/>
    <s v="Sí"/>
    <n v="1"/>
    <s v="No"/>
    <n v="2"/>
    <s v="No"/>
    <n v="2"/>
    <s v="No"/>
    <n v="2"/>
    <n v="550000"/>
    <s v="Proyecto o empresa unipersonal"/>
    <s v="si"/>
  </r>
  <r>
    <s v="Terminada"/>
    <s v="Terminada"/>
    <s v="Terminada. Reenviado el 5 de junio de 2011, a las 2:07 p.m. O.k. Internet. Confirmación de recibido este mismo día… Reenviado el 31 de octubre a las 12:27 hrs. Reenviado el 12 de septiembre, porque hablé con el señor Mauricio y me comentó que cambiaron de dirección electrónica. Enviado el 17 de agosto, a las 12:15 p.m."/>
    <x v="1367"/>
    <n v="765"/>
    <n v="765"/>
    <s v="Librería Ángeles"/>
    <s v="Angelibro, S.A. de C.V."/>
    <s v="Matriz"/>
    <n v="1"/>
    <x v="1407"/>
    <s v="La Paz"/>
    <n v="72160"/>
    <s v="Puebla"/>
    <n v="21"/>
    <s v="Puebla"/>
    <s v="01 222 246 7417"/>
    <s v="01 222 225 7429 / 246 3461"/>
    <s v="01 222 246 7417"/>
    <s v="mauricioalarcon@libreriangeles.com.mx"/>
    <s v="www.libreriangeles.com.mx"/>
    <s v="Mauricio Alarcón Cremoux"/>
    <s v="Propietario"/>
    <s v="Mauricio Alarcón Cremoux"/>
    <s v="Propietario"/>
    <s v="Librería"/>
    <n v="1"/>
    <m/>
    <n v="0"/>
    <n v="1"/>
    <n v="1999"/>
    <n v="1999"/>
    <s v="General"/>
    <n v="1"/>
    <s v="Humanidades"/>
    <s v=""/>
    <s v="No"/>
    <n v="0"/>
    <s v="Sí"/>
    <n v="1"/>
    <s v="No"/>
    <n v="2"/>
    <s v="Colofón, RGS, Santillana y Océano"/>
    <n v="100"/>
    <n v="40"/>
    <n v="20"/>
    <n v="160"/>
    <n v="4"/>
    <n v="90"/>
    <n v="10"/>
    <n v="0"/>
    <n v="0"/>
    <n v="100"/>
    <s v="no"/>
    <s v="Sí"/>
    <n v="1"/>
    <s v="Sí"/>
    <n v="1"/>
    <s v="No"/>
    <n v="2"/>
    <s v="No"/>
    <n v="2"/>
    <s v="No"/>
    <n v="2"/>
    <s v="No"/>
    <n v="2"/>
    <s v="N.d."/>
    <s v="N.d."/>
    <s v="si"/>
  </r>
  <r>
    <s v="Terminada"/>
    <s v="Terminada"/>
    <s v="El señor Mauricio Alarcón, me comentó qué, estos datos siguen igual."/>
    <x v="1368"/>
    <n v="765"/>
    <n v="765"/>
    <s v="Librería Ángeles"/>
    <s v="Angelibro, S.A. de C.V."/>
    <s v="Sucursal"/>
    <n v="2"/>
    <x v="1408"/>
    <s v="Centro"/>
    <n v="72000"/>
    <s v="Puebla"/>
    <n v="21"/>
    <s v="Puebla"/>
    <s v="01 222 242 3331"/>
    <s v="-"/>
    <s v="01 222 246 7417"/>
    <s v="N.d."/>
    <s v="www.libreriangeles.com.mx"/>
    <s v="Federico Alarcón Cremoux"/>
    <s v="Gerente"/>
    <s v="Federico Alarcón Cremoux"/>
    <s v="Gerente"/>
    <s v="Librería"/>
    <n v="1"/>
    <m/>
    <n v="0"/>
    <n v="1"/>
    <n v="2001"/>
    <n v="2001"/>
    <s v="General"/>
    <n v="1"/>
    <m/>
    <s v=""/>
    <s v="No"/>
    <n v="0"/>
    <s v="Sí"/>
    <n v="1"/>
    <s v="Sí"/>
    <n v="1"/>
    <s v="Colofón, RGS, Santillana y Océano"/>
    <n v="200"/>
    <n v="0"/>
    <n v="2"/>
    <n v="202"/>
    <n v="4"/>
    <n v="95"/>
    <n v="5"/>
    <n v="0"/>
    <n v="0"/>
    <n v="100"/>
    <s v="no"/>
    <s v="Sí"/>
    <n v="1"/>
    <s v="Sí"/>
    <n v="1"/>
    <s v="Sí"/>
    <n v="1"/>
    <s v="No"/>
    <n v="2"/>
    <s v="No"/>
    <n v="2"/>
    <s v="No"/>
    <n v="2"/>
    <s v="N.d."/>
    <s v="N.d."/>
    <s v="si"/>
  </r>
  <r>
    <s v="Terminada"/>
    <s v="Terminada"/>
    <s v="El señor Mauricio Alarcón, me comentó que los datos siguen igual. O.k. Internet"/>
    <x v="1369"/>
    <n v="765"/>
    <n v="765"/>
    <s v="Librería Ángeles"/>
    <s v="Angelibro, S.A. de C.V."/>
    <s v="Sucursal"/>
    <n v="2"/>
    <x v="1409"/>
    <s v="Centro"/>
    <n v="72000"/>
    <s v="Puebla"/>
    <n v="21"/>
    <s v="Puebla"/>
    <s v="01 222 242 3331"/>
    <s v="01 222 242 7030"/>
    <s v="01 222 246 7417"/>
    <s v="N.d."/>
    <s v="www.libreriangeles.com.mx"/>
    <s v="Carlos Gálvez Quiroz"/>
    <s v="Gerente "/>
    <s v="Carlos Gálvez Quiroz"/>
    <s v="Gerente "/>
    <s v="Librería"/>
    <n v="1"/>
    <m/>
    <n v="0"/>
    <n v="1"/>
    <n v="2004"/>
    <n v="2004"/>
    <s v="General"/>
    <n v="1"/>
    <m/>
    <s v=""/>
    <s v="No"/>
    <n v="0"/>
    <s v="Sí"/>
    <n v="1"/>
    <s v="Sí"/>
    <n v="1"/>
    <s v="Colofón, RGS, Santillana y Océano"/>
    <n v="200"/>
    <n v="0"/>
    <n v="2"/>
    <n v="202"/>
    <n v="4"/>
    <n v="95"/>
    <n v="5"/>
    <n v="0"/>
    <n v="0"/>
    <n v="100"/>
    <s v="no"/>
    <s v="Sí"/>
    <n v="1"/>
    <s v="Sí"/>
    <n v="1"/>
    <s v="Sí"/>
    <n v="1"/>
    <s v="No"/>
    <n v="2"/>
    <s v="No"/>
    <n v="2"/>
    <s v="No"/>
    <n v="2"/>
    <s v="N.d."/>
    <s v="N.d."/>
    <s v="si"/>
  </r>
  <r>
    <s v="Terminada"/>
    <s v="Terminada"/>
    <s v="El señor Mauricio Alarcón, me comentó que los datos siguen igual. O.k. Internet"/>
    <x v="1370"/>
    <n v="765"/>
    <n v="765"/>
    <s v="Librería Ángeles"/>
    <s v="Angelibro, S.A. de C.V."/>
    <s v="Sucursal"/>
    <n v="2"/>
    <x v="1410"/>
    <s v="Reserva Territorial Atlixcayótl"/>
    <n v="72020"/>
    <s v="Puebla"/>
    <n v="21"/>
    <s v="San Andrés Cholula"/>
    <s v="01 222 225 7429"/>
    <s v="-"/>
    <s v="N.d."/>
    <s v="arturoalarcon@libreriangeles.com.mx"/>
    <s v="www.libreriangeles.com.mx"/>
    <s v="Arturo Alarcón Cremoux"/>
    <s v="Propietario"/>
    <s v="Arturo Alarcón Cremoux"/>
    <s v="Propietario"/>
    <s v="Librería"/>
    <n v="1"/>
    <m/>
    <n v="0"/>
    <n v="1"/>
    <n v="2004"/>
    <n v="2004"/>
    <s v="General"/>
    <n v="1"/>
    <m/>
    <s v=""/>
    <s v="Centro Comercial Palmas Plaza"/>
    <n v="2"/>
    <s v="Sí"/>
    <n v="1"/>
    <s v="Sí"/>
    <n v="1"/>
    <s v="Colofón, RGS, Santillana y Océano"/>
    <n v="200"/>
    <n v="0"/>
    <n v="2"/>
    <n v="202"/>
    <n v="3"/>
    <n v="95"/>
    <n v="5"/>
    <n v="0"/>
    <n v="0"/>
    <n v="100"/>
    <s v="no"/>
    <s v="Sí"/>
    <n v="1"/>
    <s v="Sí"/>
    <n v="1"/>
    <s v="Sí"/>
    <n v="1"/>
    <s v="No"/>
    <n v="2"/>
    <s v="No"/>
    <n v="2"/>
    <s v="No"/>
    <n v="2"/>
    <s v="N.d."/>
    <s v="N.d."/>
    <s v="si"/>
  </r>
  <r>
    <s v="Baja"/>
    <s v="Baja"/>
    <s v="El señor Mauricio Alarcón, me comentó que ya cerraron esta sucursal"/>
    <x v="1371"/>
    <n v="765"/>
    <n v="765"/>
    <s v="Librería Ángeles"/>
    <s v="Angelibro, S.A. de C.V."/>
    <s v="Sucursal"/>
    <n v="2"/>
    <x v="1411"/>
    <s v="N.d."/>
    <s v="N.d."/>
    <s v="Puebla"/>
    <n v="21"/>
    <s v="Puebla"/>
    <s v="01 222 225 7429"/>
    <s v="-"/>
    <s v="N.d."/>
    <s v="arturoalarcon@libreriangeles.com.mx / pedidos@libreriangeles.com.mx"/>
    <s v="www.libreriangeles.com.mx"/>
    <s v="Arturo Alarcón Cremoux"/>
    <s v="Propietario"/>
    <s v="Arturo Alarcón Cremoux"/>
    <s v="Propietario"/>
    <s v="Librería"/>
    <n v="1"/>
    <m/>
    <n v="0"/>
    <n v="1"/>
    <d v="2004-12-01T00:00:00"/>
    <n v="2004"/>
    <s v="General"/>
    <n v="1"/>
    <m/>
    <s v=""/>
    <s v="Plaza Dorada"/>
    <n v="2"/>
    <s v="Sí"/>
    <n v="1"/>
    <s v="Sí"/>
    <n v="1"/>
    <s v="Colofón, RGS, Santillana y Océano"/>
    <n v="100"/>
    <n v="0"/>
    <n v="2"/>
    <n v="102"/>
    <n v="3"/>
    <n v="95"/>
    <n v="5"/>
    <n v="0"/>
    <n v="0"/>
    <n v="100"/>
    <s v="no"/>
    <s v="Sí"/>
    <n v="1"/>
    <s v="Sí"/>
    <n v="1"/>
    <s v="Sí"/>
    <n v="1"/>
    <s v="Sí"/>
    <n v="1"/>
    <s v="Sí"/>
    <n v="1"/>
    <s v="Sí"/>
    <n v="1"/>
    <s v="N.d."/>
    <s v="N.d."/>
    <s v="si"/>
  </r>
  <r>
    <s v="Baja"/>
    <s v="Baja"/>
    <s v="El señor Mauricio Alarcón, me comentó que ya cerraron esta sucursal"/>
    <x v="1372"/>
    <n v="765"/>
    <n v="765"/>
    <s v="Librería Ángeles"/>
    <s v="Angelibro, S.A. de C.V."/>
    <s v="Sucursal"/>
    <n v="2"/>
    <x v="1412"/>
    <s v="Centro"/>
    <n v="72000"/>
    <s v="Puebla"/>
    <n v="21"/>
    <s v="Puebla"/>
    <s v="01 222 246 3461 fuera de servicio"/>
    <s v="01 222 246 7417"/>
    <s v="01 222 246 7417"/>
    <s v="pedidos@libreriangeles.com.mx"/>
    <s v="www.libreriangeles.com.mx"/>
    <s v="Arturo Alarcón Cremoux"/>
    <s v="Propietario"/>
    <s v="Arturo Alarcón Cremoux"/>
    <s v="Propietario"/>
    <s v="Librería"/>
    <n v="1"/>
    <m/>
    <n v="0"/>
    <n v="1"/>
    <d v="2003-06-03T00:00:00"/>
    <n v="2003"/>
    <s v="General"/>
    <n v="1"/>
    <m/>
    <s v=""/>
    <s v="Casa de Cultura"/>
    <n v="5"/>
    <s v="Sí"/>
    <n v="1"/>
    <s v="Sí"/>
    <n v="1"/>
    <s v="Colofón, RGS, Santillana y Océano"/>
    <n v="100"/>
    <n v="0"/>
    <n v="2"/>
    <n v="102"/>
    <n v="3"/>
    <n v="95"/>
    <n v="5"/>
    <n v="0"/>
    <n v="0"/>
    <n v="100"/>
    <s v="no"/>
    <s v="Sí"/>
    <n v="1"/>
    <s v="Sí"/>
    <n v="1"/>
    <s v="Sí"/>
    <n v="1"/>
    <s v="Sí"/>
    <n v="1"/>
    <s v="Sí"/>
    <n v="1"/>
    <s v="Sí"/>
    <n v="1"/>
    <s v="N.d."/>
    <s v="N.d."/>
    <s v="si"/>
  </r>
  <r>
    <s v="Baja"/>
    <s v="Baja"/>
    <s v="El señor Mauricio Alarcón, me comentó que ya cerraron esta sucursal"/>
    <x v="1373"/>
    <n v="765"/>
    <n v="765"/>
    <s v="Librería Ángeles"/>
    <s v="Angelibro, S.A. de C.V."/>
    <s v="Sucursal"/>
    <n v="2"/>
    <x v="1413"/>
    <s v="N.d."/>
    <s v="N.d."/>
    <s v="Michoacán"/>
    <n v="16"/>
    <s v="Morelia"/>
    <s v="01 222 225 7429"/>
    <s v="-"/>
    <s v="N.d."/>
    <s v="N.d."/>
    <s v="www.libreriangeles.com.mx"/>
    <s v="Arturo Alarcón Cremoux"/>
    <s v="Propietario"/>
    <s v="Arturo Alarcón Cremoux"/>
    <s v="Propietario"/>
    <s v="Librería"/>
    <n v="1"/>
    <m/>
    <n v="0"/>
    <n v="1"/>
    <d v="2004-12-01T00:00:00"/>
    <n v="2004"/>
    <s v="General"/>
    <n v="1"/>
    <m/>
    <s v=""/>
    <s v="Plaza Morelia"/>
    <n v="2"/>
    <s v="Sí"/>
    <n v="1"/>
    <s v="Sí"/>
    <n v="1"/>
    <s v="Colofón, RGS, Santillana y Océano"/>
    <n v="100"/>
    <n v="0"/>
    <n v="2"/>
    <n v="102"/>
    <n v="3"/>
    <n v="95"/>
    <n v="5"/>
    <n v="0"/>
    <n v="0"/>
    <n v="100"/>
    <s v="no"/>
    <s v="Sí"/>
    <n v="1"/>
    <s v="Sí"/>
    <n v="1"/>
    <s v="Sí"/>
    <n v="1"/>
    <s v="Sí"/>
    <n v="1"/>
    <s v="Sí"/>
    <n v="1"/>
    <s v="Sí"/>
    <n v="1"/>
    <s v="N.d."/>
    <s v="N.d."/>
    <s v="si"/>
  </r>
  <r>
    <s v="Terminada"/>
    <s v="Terminada"/>
    <s v="Duda: Año de fundación 1997. El 27 de marzo, alrededor de las 10 de la mañana, de nuevo, intentar hablar con Aidee para ver si ya me tiene alguna respuesta... Reenviado el 13 de marzo de 2012 y el 5 de octubre, a las 14:33 hrs. El 31 de agosto, volver a llamarle a Aidee, para recordarle acerca del e-mail me le envié el 16 de agosto. Sí lo recibió, pero no ha tenido tiempo de revisarlo… "/>
    <x v="1374"/>
    <n v="777"/>
    <n v="777"/>
    <s v="Librería Cristiana &quot;El Shaddai&quot;"/>
    <s v="Eli Cruz Santos"/>
    <s v="Matriz"/>
    <n v="1"/>
    <x v="1414"/>
    <s v="Ricardo Flores Magón"/>
    <n v="91900"/>
    <s v="Veracruz"/>
    <n v="30"/>
    <s v="Veracruz"/>
    <s v="01 229 931 0209"/>
    <s v="-"/>
    <s v="01 229 931 0209"/>
    <s v="elshaddai_ver@yahoo.com.mx / eli_cruz3@yahoo.com"/>
    <s v="N.d."/>
    <s v="Aideé Jácome Hernández"/>
    <s v="Encargada"/>
    <s v="Eli Cruz Santos "/>
    <s v="Propietario"/>
    <s v="Librería"/>
    <n v="1"/>
    <m/>
    <n v="0"/>
    <n v="0"/>
    <n v="1997"/>
    <n v="1997"/>
    <s v="Especializada"/>
    <n v="3"/>
    <s v="Religión Cristiana"/>
    <s v="Religión Cristiana"/>
    <s v="No"/>
    <n v="0"/>
    <s v="Sí"/>
    <n v="1"/>
    <s v="No"/>
    <n v="2"/>
    <s v="Unilit, Casa Creación y Mundo Hispano"/>
    <n v="49"/>
    <n v="20"/>
    <n v="1"/>
    <n v="70"/>
    <n v="2"/>
    <n v="40"/>
    <n v="0"/>
    <n v="35"/>
    <n v="25"/>
    <n v="100"/>
    <s v="Cds y revistas"/>
    <s v="Sí"/>
    <n v="1"/>
    <s v="Sí"/>
    <n v="1"/>
    <s v="No"/>
    <n v="2"/>
    <s v="No"/>
    <n v="2"/>
    <s v="No"/>
    <n v="2"/>
    <s v="No"/>
    <n v="2"/>
    <s v="Menos de 250,000"/>
    <s v="Proyecto o empresa unipersonal"/>
    <s v="no"/>
  </r>
  <r>
    <s v="Baja"/>
    <s v="Baja"/>
    <s v="Volver a llamar. Septiembre 27, hablé con Aideé y me comentó que todo parece indicar que van a cerrar esta librería. 17, a las 4:52, por e-mail le solicité la actualización de la sucursal. El 27 de agosto, a las 4:25 hablé con Aideé y buscará el archivo, porque todo parece indicar que ya están  actualizados los datos de la sucursal. El Junio 11, a las 5:10 p.m., me comuniqué con Aideé Jácome. El 29 de mayo, hablé con Susana Cruz y le envié por e-mail el archivo… y trabajará la encuesta de la sucursal…  "/>
    <x v="1375"/>
    <n v="777"/>
    <n v="777"/>
    <s v="Librería Cristiana &quot;El Shaddai&quot;"/>
    <s v="Eli Cruz Santos"/>
    <s v="Sucursal"/>
    <n v="2"/>
    <x v="1415"/>
    <s v="Centro"/>
    <n v="95100"/>
    <s v="Veracruz"/>
    <n v="30"/>
    <s v="Tierra Blanca"/>
    <s v="01 229 931 0209"/>
    <s v="-"/>
    <s v="01 229 931 0209"/>
    <s v="elshaddai_ver@yahoo.com.mx"/>
    <s v="N.d."/>
    <s v="Aideé Jácome Hernández"/>
    <s v="Encargada"/>
    <s v="Eli Cruz Santos "/>
    <s v="Propietario"/>
    <s v="Librería"/>
    <n v="1"/>
    <m/>
    <n v="0"/>
    <n v="0"/>
    <n v="2006"/>
    <n v="2006"/>
    <s v="Especializada"/>
    <n v="3"/>
    <s v="Religión Cristiana"/>
    <s v="Religión Cristiana"/>
    <s v="No"/>
    <n v="0"/>
    <s v="Sí"/>
    <n v="1"/>
    <s v="No"/>
    <n v="2"/>
    <s v="Unilit, Casa Creación y Mundo Hispano"/>
    <n v="16"/>
    <n v="0"/>
    <n v="0.5"/>
    <n v="16.5"/>
    <n v="2"/>
    <n v="98"/>
    <n v="0"/>
    <n v="2"/>
    <n v="0"/>
    <n v="100"/>
    <s v="Cds"/>
    <s v="No"/>
    <n v="2"/>
    <s v="No"/>
    <n v="2"/>
    <s v="No"/>
    <n v="2"/>
    <s v="No"/>
    <n v="2"/>
    <s v="No"/>
    <n v="2"/>
    <s v="No"/>
    <n v="2"/>
    <s v="Menos de 250,000"/>
    <s v="Proyecto o empresa unipersonal"/>
    <s v="no"/>
  </r>
  <r>
    <s v="Terminada"/>
    <s v="Terminada"/>
    <s v="Terminada. El 9 de noviembre a las 13:45 hrs., llamé, una señorita me tomó la llamada, me dijo que actualmente el Padre es Vicente Jaramillo y de repente se cortó la comunicación. No tiene e-mail"/>
    <x v="1376"/>
    <n v="787"/>
    <n v="787"/>
    <s v="Librería del Seminario / Santa Rosa"/>
    <s v="Diócesis de San Andrés Tuxtla"/>
    <s v="Matriz"/>
    <n v="1"/>
    <x v="1416"/>
    <s v="Centro"/>
    <n v="95700"/>
    <s v="Veracruz"/>
    <n v="30"/>
    <s v="San Andrés Tuxtla"/>
    <s v="01 294 942 8046"/>
    <s v="-"/>
    <s v="01 294 942 8046"/>
    <s v="demeneghide@hotmail.com"/>
    <s v="N.d."/>
    <s v="Ángeles Fiscal Chávez"/>
    <s v="Vendedora"/>
    <s v="Carlos Demeneghi Debernardi"/>
    <s v="Responsable"/>
    <s v="Librería"/>
    <n v="1"/>
    <m/>
    <n v="0"/>
    <n v="0"/>
    <d v="1968-02-01T00:00:00"/>
    <n v="1968"/>
    <s v="Especializada"/>
    <n v="3"/>
    <s v="Religiosos"/>
    <s v="Religiosos"/>
    <s v="No"/>
    <n v="0"/>
    <s v="No"/>
    <n v="2"/>
    <s v="No"/>
    <n v="2"/>
    <s v="Nadie"/>
    <n v="50"/>
    <n v="0"/>
    <n v="7"/>
    <n v="57"/>
    <n v="2"/>
    <n v="70"/>
    <n v="0"/>
    <n v="30"/>
    <n v="0"/>
    <n v="100"/>
    <s v="Rosarios, dijes, medallas, imágenes, cuadros, cruces y revistas"/>
    <s v="Sí"/>
    <n v="1"/>
    <s v="N.d."/>
    <n v="0"/>
    <s v="N.d."/>
    <n v="0"/>
    <s v="N.d."/>
    <n v="0"/>
    <s v="N.d."/>
    <n v="0"/>
    <s v="N.d."/>
    <n v="0"/>
    <s v="N.d."/>
    <s v="N.d."/>
    <s v="N.d."/>
  </r>
  <r>
    <s v="Terminada"/>
    <s v="Terminada"/>
    <s v="Terminada. El 29 de mayo, a las 2:37 p.m., marqué pero no me contestaron. Reenviado el 7 de noviembre y el 5 de septiembre a las 13:09 p.m. La hermana Inelvy me comentó que los propietarios de la Librería Distribuidora Buena Prensa se fueron a Ecuador e hicieron el traspaso a… Enviado el 17 de agosto, a las 11:28 a.m. "/>
    <x v="1377"/>
    <n v="791"/>
    <n v="791"/>
    <s v="Artículos Religiosos"/>
    <s v="Misioneras de Santa Teresa de Lisieux"/>
    <s v="Matriz"/>
    <n v="1"/>
    <x v="1417"/>
    <s v="Centro"/>
    <n v="91000"/>
    <s v="Veracruz"/>
    <n v="30"/>
    <s v="Xalapa"/>
    <s v="01 228 841 5087"/>
    <s v="-"/>
    <s v="01 228 841 5087"/>
    <s v="N.d."/>
    <s v="N.d."/>
    <s v="Inelvy Reyes "/>
    <s v="Encargada"/>
    <s v="Inelvy Reyes "/>
    <s v="Encargada"/>
    <s v="Librería"/>
    <n v="1"/>
    <m/>
    <n v="0"/>
    <n v="0"/>
    <n v="2002"/>
    <n v="2002"/>
    <s v="Especializada"/>
    <n v="3"/>
    <s v="Religión "/>
    <s v="Religión "/>
    <s v="No"/>
    <n v="0"/>
    <s v="No"/>
    <n v="1"/>
    <s v="No"/>
    <n v="2"/>
    <s v="Editorial San Pablo, La Buena Prensa y Clavería "/>
    <n v="30"/>
    <n v="0"/>
    <n v="2"/>
    <n v="32"/>
    <n v="2"/>
    <n v="75"/>
    <n v="0"/>
    <n v="25"/>
    <n v="0"/>
    <n v="100"/>
    <s v="Artículos religiosos: imágenes y misal"/>
    <s v="Sí"/>
    <n v="1"/>
    <s v="No"/>
    <n v="2"/>
    <s v="No"/>
    <n v="2"/>
    <s v="No"/>
    <n v="2"/>
    <s v="No"/>
    <n v="2"/>
    <s v="No"/>
    <n v="2"/>
    <s v="Menos de 250,000"/>
    <s v="Proyecto o empresa unipersonal"/>
    <s v="no"/>
  </r>
  <r>
    <s v="Ilocalizable"/>
    <s v="Ilocalizable"/>
    <s v="Ilocalizable. Mayo 31, a las 5:04 p.m., de nuevo, marqué pero continúa igual: fuera de servicio. El número de teléfono, continúa fuera de servicio, marqué el 16 de enero a las 2:58 hrs. El 10 de noviembre, de nuevo, marqué, pero sigue igual… El 6 de octubre, 27 y 12 de septiembre y 25 de agosto, a las 4:08 p.m., he estado llamando, pero el teléfono está descolgado o en reparación. Enviado el 16 de agosto, a las 4:12 p.m."/>
    <x v="1378"/>
    <n v="801"/>
    <n v="801"/>
    <s v="Librería El Jardín de Paula"/>
    <s v="Eugenio Abraham Palomo Alvarado"/>
    <s v="Matriz"/>
    <n v="1"/>
    <x v="1418"/>
    <s v="Centro Histórico"/>
    <n v="91000"/>
    <s v="Veracruz"/>
    <n v="30"/>
    <s v="Xalapa"/>
    <s v="01 228 841 4271"/>
    <s v="-"/>
    <s v="01 228 841 4271"/>
    <s v="jardindepaula@yahoo.com.mx"/>
    <s v="N.d."/>
    <s v="Eugenio Abraham Palomo Alvarado"/>
    <s v="Propietario"/>
    <s v="Eugenio Abraham Palomo Alvarado"/>
    <s v="Propietario"/>
    <s v="Librería"/>
    <n v="1"/>
    <m/>
    <n v="0"/>
    <n v="0"/>
    <n v="2005"/>
    <n v="2005"/>
    <s v="Especializada"/>
    <n v="3"/>
    <s v="Ciencias Sociales, Literatura, Filosofía"/>
    <s v="Ciencias Sociales, Literatura, Filosofía"/>
    <s v="Centro Cultural Comercial La Naval"/>
    <n v="2"/>
    <s v="Sí"/>
    <n v="1"/>
    <s v="No"/>
    <n v="2"/>
    <s v="Siglo XXI, Editorial Juventud y Colofón"/>
    <n v="30"/>
    <n v="30"/>
    <n v="2"/>
    <n v="62"/>
    <n v="1"/>
    <n v="90"/>
    <n v="0"/>
    <n v="10"/>
    <n v="0"/>
    <n v="100"/>
    <s v="Cds y grabados "/>
    <s v="No"/>
    <n v="2"/>
    <s v="No"/>
    <n v="2"/>
    <s v="No"/>
    <n v="2"/>
    <s v="No"/>
    <n v="2"/>
    <s v="No"/>
    <n v="2"/>
    <s v="No"/>
    <n v="2"/>
    <s v="Proyecto o Empresa Unipersonal"/>
    <s v="Proyecto o empresa unipersonal"/>
    <s v="sí"/>
  </r>
  <r>
    <s v="Ilocalizable"/>
    <s v="Ilocalizable"/>
    <s v="Junio 11, a las 2:49 p.m., marqué pero no me contestaron. El 29 de mayo, a las 2:40 p.m., marqué pero estaba el buzón Telmex. El 27 de febrero a las 4:33 p.m., marqué los números telefónicos, pero: En el primer número, no me contestaron y el segundo, ya no existe. Reenviado el 7 de noviembre y el 13 de septiembre a las 13:56 hrs., hablé con Marina. Hoy, 5 de septiembre a las 17:00 hrs., llamé pero en el primer número de teléfono estaba el buzón. Enviado el 17 de agosto, a las 11:32 a.m."/>
    <x v="1379"/>
    <n v="814"/>
    <n v="814"/>
    <s v="Librerhas"/>
    <s v="Alejandra Villarreal Aguayo"/>
    <s v="Matriz"/>
    <n v="1"/>
    <x v="1419"/>
    <s v="Centro"/>
    <n v="91000"/>
    <s v="Veracruz"/>
    <n v="30"/>
    <s v="Xalapa"/>
    <s v="01 228 818 5222 no existe"/>
    <s v="01 228 841 2626 no existe"/>
    <s v="01 228 818 5222 no existe / 01 228 813 9199 no existe / 813 5111"/>
    <s v="marin_29@hotmail.com"/>
    <s v="N.d."/>
    <s v="Elizabeth Bonilla Barroso"/>
    <s v="Empleada"/>
    <s v="Marina Zarate Mendoza"/>
    <s v="Gerente"/>
    <s v="Librería"/>
    <n v="1"/>
    <m/>
    <n v="0"/>
    <n v="0"/>
    <n v="1998"/>
    <n v="1998"/>
    <s v="General"/>
    <n v="1"/>
    <m/>
    <s v=""/>
    <s v="No"/>
    <n v="0"/>
    <s v="Sí"/>
    <n v="1"/>
    <s v="No"/>
    <n v="2"/>
    <s v="Océano, Advanced Marketing y Colofón"/>
    <n v="80"/>
    <n v="36"/>
    <n v="15"/>
    <n v="131"/>
    <n v="7"/>
    <n v="52"/>
    <n v="20"/>
    <n v="28"/>
    <n v="0"/>
    <n v="100"/>
    <s v="Revistas, discos y material didáctico. Entrega de libros a domicilio"/>
    <s v="Sí"/>
    <n v="1"/>
    <s v="Sí"/>
    <n v="1"/>
    <s v="Sí"/>
    <n v="1"/>
    <s v="No"/>
    <n v="2"/>
    <s v="No"/>
    <n v="2"/>
    <s v="No"/>
    <n v="2"/>
    <s v="N.d."/>
    <s v="N.d."/>
    <s v="sí"/>
  </r>
  <r>
    <s v="Terminada"/>
    <s v="Terminada"/>
    <s v="Terminada. Enviado el 10 de noviembre a las 5:20 p.m. Creo que esta librería y la de abajo, la propietaria es la misma. Llamar el 28 de septiembre, porque el 21 de septiembre a las 13:38 hrs., hablé con Martha y me comentó que María Esperanza, estaba fuera de la ciudad. No tiene e-mail"/>
    <x v="1380"/>
    <n v="819"/>
    <n v="819"/>
    <s v="Librería Inmaculada"/>
    <s v="Ma. Irma Saldaña Robles"/>
    <s v="Sucursal"/>
    <n v="1"/>
    <x v="1420"/>
    <s v="Centro"/>
    <n v="83449"/>
    <s v="Sonora"/>
    <n v="26"/>
    <s v="San Luis Río Colorado"/>
    <s v="01 653 534 4610"/>
    <s v="-"/>
    <s v="N.d."/>
    <s v="decoloresmexicali@hotmail.com"/>
    <s v="N.d."/>
    <s v="Ma. Irma Saldaña Robles"/>
    <s v="Propietaria"/>
    <s v="Ma. Irma Saldaña Robles"/>
    <s v="Propietaria"/>
    <s v="Librería"/>
    <n v="1"/>
    <m/>
    <n v="0"/>
    <n v="0"/>
    <d v="2006-08-01T00:00:00"/>
    <n v="2006"/>
    <s v="Especializada"/>
    <n v="3"/>
    <s v="Religión"/>
    <s v=""/>
    <s v="No"/>
    <n v="0"/>
    <s v="Sí"/>
    <n v="1"/>
    <s v="No"/>
    <n v="2"/>
    <s v="Obra Nacional de la Buena Prensa, Ediciones Dabar y Publicaciones Paulinas"/>
    <n v="7"/>
    <n v="0"/>
    <n v="1"/>
    <n v="8"/>
    <n v="2"/>
    <n v="60"/>
    <n v="0"/>
    <n v="40"/>
    <n v="0"/>
    <n v="100"/>
    <s v="Rosarios, medallas, prendedores, escapularios, imágenes de santos y catecismos"/>
    <s v="Sí"/>
    <n v="1"/>
    <s v="No"/>
    <n v="2"/>
    <s v="No"/>
    <n v="2"/>
    <s v="No"/>
    <n v="2"/>
    <s v="No"/>
    <n v="2"/>
    <s v="No"/>
    <n v="2"/>
    <s v="N.d."/>
    <s v="N.d."/>
    <s v="si"/>
  </r>
  <r>
    <s v="Terminada"/>
    <s v="Terminada"/>
    <s v="Terminada"/>
    <x v="1144"/>
    <n v="819"/>
    <n v="819"/>
    <s v="Librería Católica de Colores"/>
    <s v="Ma. Irma Saldaña Robles"/>
    <s v="Matriz"/>
    <n v="1"/>
    <x v="1421"/>
    <s v="Centro"/>
    <n v="21100"/>
    <s v="Baja California"/>
    <m/>
    <s v="Mexicali"/>
    <s v="01 686 552 8686"/>
    <m/>
    <s v="01 686 552 8474"/>
    <s v="decoloresmexicali@hotmail.com"/>
    <s v="N.d."/>
    <s v="Ma. Irma Saldaña Robles"/>
    <s v="Propietaria"/>
    <s v="Ma. Irma Saldaña Robles"/>
    <s v="Propietaria"/>
    <s v="Librería"/>
    <n v="1"/>
    <m/>
    <n v="0"/>
    <n v="0"/>
    <d v="2006-01-24T00:00:00"/>
    <n v="2006"/>
    <s v="Especializada"/>
    <n v="3"/>
    <s v="Religión"/>
    <m/>
    <s v="No"/>
    <n v="0"/>
    <s v="Sí"/>
    <n v="0"/>
    <s v="Sí"/>
    <n v="1"/>
    <s v="Obra Nacional de la Buena Prensa, Ediciones Dabar y Publicaciones Paulinas"/>
    <n v="60"/>
    <n v="0"/>
    <n v="2"/>
    <n v="62"/>
    <n v="2"/>
    <n v="60"/>
    <n v="0"/>
    <n v="40"/>
    <n v="0"/>
    <n v="100"/>
    <s v="Rosarios, medallas, prendedores, escapularios, imágenes de santos y catecismos"/>
    <s v="Sí"/>
    <n v="1"/>
    <s v="No"/>
    <n v="2"/>
    <s v="No"/>
    <n v="2"/>
    <s v="No"/>
    <n v="2"/>
    <s v="No"/>
    <n v="2"/>
    <s v="No"/>
    <n v="2"/>
    <s v="N.d."/>
    <s v="N.d."/>
    <s v="si"/>
  </r>
  <r>
    <s v="Terminada"/>
    <s v="Terminada"/>
    <s v="Terminada. El 13 de marzo, a las 3:09 p.m., llamé y la persona que tomó la llamada me solicitó los datos de aquí. Aunque me comentaron que al señor Gustavo lo puedo localizar alrededor de las 7 de la noche. Confirmación de recibido el 20 de octubre, a las 9:02 a.m. Reenviado el 19 de octubre a las 14:00 hrs. Confirmación de recibido por teléfono. El 31 de agosto, a las 12:56 p.m., hablé con el señor Francisco Martínez y me dijo que lo comentará con su hermano. Enviado el 16 de agosto, a las 5:44 p.m. "/>
    <x v="1381"/>
    <n v="820"/>
    <n v="820"/>
    <s v="Librería Italiana de Puebla"/>
    <s v="Gustavo Martínez Elvira"/>
    <s v="Matriz"/>
    <n v="1"/>
    <x v="1422"/>
    <s v="Volcanes"/>
    <n v="72410"/>
    <s v="Puebla"/>
    <n v="21"/>
    <s v="Puebla"/>
    <s v="01 222 240 0601"/>
    <s v="-"/>
    <s v="-"/>
    <s v="lidpmx@gmail.com"/>
    <s v="www.libreriaitaliana.org.mx"/>
    <s v="María Cristina Elvira"/>
    <s v="Encargada"/>
    <s v="Gustavo Martínez Elvira"/>
    <s v="Propietario"/>
    <s v="Librería"/>
    <n v="1"/>
    <m/>
    <n v="0"/>
    <n v="0"/>
    <n v="2006"/>
    <n v="2006"/>
    <s v="Especializada"/>
    <n v="3"/>
    <s v="Libros en italiano"/>
    <s v="Italiano"/>
    <s v="No"/>
    <n v="0"/>
    <s v="Sí"/>
    <n v="1"/>
    <s v="Sí"/>
    <n v="1"/>
    <s v="Editorial Eli y Bonacci"/>
    <n v="15"/>
    <n v="0"/>
    <n v="6"/>
    <n v="21"/>
    <n v="2"/>
    <n v="20"/>
    <n v="70"/>
    <n v="0"/>
    <n v="10"/>
    <n v="100"/>
    <s v="Asesorías de italiano"/>
    <s v="Sí"/>
    <n v="1"/>
    <s v="Sí"/>
    <n v="1"/>
    <s v="Sí"/>
    <n v="1"/>
    <s v="No"/>
    <n v="2"/>
    <s v="Sí"/>
    <n v="1"/>
    <s v="Sí"/>
    <n v="1"/>
    <s v="Proyecto o empresa unipersonal"/>
    <s v="Proyecto o empresa unipersonal"/>
    <s v="si"/>
  </r>
  <r>
    <s v="Terminada"/>
    <s v="Terminada"/>
    <s v="Terminada. A medias contestó la encuesta, el lunes, 12 de septiembre a las 1:26 p.m. Reenviado el 6 de septiembre, a las 12:03 p.m., al licenciado Jaime Hernández, Administrador, porque hablé con la señora Terán y me dijo que sin remitente no abren los e-mails.  Enviado el 17 de agosto, a las 12:02 p.m. "/>
    <x v="1382"/>
    <n v="821"/>
    <n v="821"/>
    <s v="Librería Juárez de Valles"/>
    <s v="Librería Juárez de Valles, S.A. de C.V."/>
    <s v="Matriz"/>
    <n v="1"/>
    <x v="1423"/>
    <s v="Centro"/>
    <n v="79000"/>
    <s v="San Luis Potosí"/>
    <n v="24"/>
    <s v="Ciudad Valles"/>
    <s v="01 481 382 2139"/>
    <m/>
    <s v="01 481 382 3181"/>
    <s v="papelerialibreriajuarez@hotmail.com / l.a.jhdz@gmail.com"/>
    <s v="N.d."/>
    <s v="Jaime Alberto Hernández Castillo / María Guadalupe Andrade Castro"/>
    <s v="Administrador / Directora general"/>
    <s v="María E. Méndez de Terán"/>
    <s v="Propietaria "/>
    <s v="Librería"/>
    <n v="1"/>
    <m/>
    <n v="0"/>
    <n v="0"/>
    <n v="1981"/>
    <n v="1981"/>
    <s v="General"/>
    <n v="1"/>
    <s v="Texto"/>
    <m/>
    <s v="No"/>
    <n v="0"/>
    <s v="No"/>
    <n v="2"/>
    <s v="No"/>
    <n v="2"/>
    <s v="Nadie"/>
    <n v="64"/>
    <n v="0"/>
    <n v="6"/>
    <n v="70"/>
    <n v="2"/>
    <n v="20"/>
    <n v="60"/>
    <n v="20"/>
    <n v="0"/>
    <n v="100"/>
    <s v="Papelería"/>
    <s v="Sí"/>
    <n v="1"/>
    <s v="Sí"/>
    <n v="1"/>
    <s v="Sí"/>
    <n v="1"/>
    <s v="No"/>
    <n v="2"/>
    <s v="No"/>
    <n v="2"/>
    <s v="No"/>
    <n v="2"/>
    <n v="3000000"/>
    <s v="Micro"/>
    <s v="si"/>
  </r>
  <r>
    <s v="Terminada"/>
    <s v="Terminada"/>
    <s v="Terminada. Mayo 30, marqué los números de teléfonos, pero no me contestaron. Reenviado el 31 de octubre a las 4:15 p.m. El 26 de septiembre, a las 11:23 a.m., marqué pero estaba el fax. El 7 de septiembre, llamé pero no me contestaron. Enviado el 17 de agosto, a las 12:59 p.m."/>
    <x v="1383"/>
    <n v="823"/>
    <n v="823"/>
    <s v="Librería La Galaxia de Gutemberg"/>
    <s v="Hugo Silva Bedolla"/>
    <s v="Matriz"/>
    <n v="1"/>
    <x v="1424"/>
    <s v="Centro Histórico"/>
    <n v="58000"/>
    <s v="Michoacán"/>
    <n v="16"/>
    <s v="Morelia"/>
    <s v="01 443 312 2931"/>
    <s v="01 443 312 2305"/>
    <s v="01 443 312 2931"/>
    <s v="ursoliber@hotmail.com"/>
    <s v="N.d."/>
    <s v="Gabriela Silva Bedolla"/>
    <s v="Responsable"/>
    <s v="Hugo Silva Bedolla"/>
    <s v="Propietario"/>
    <s v="Librería"/>
    <n v="1"/>
    <m/>
    <n v="0"/>
    <n v="0"/>
    <n v="1989"/>
    <n v="1989"/>
    <s v="Especializada"/>
    <n v="3"/>
    <s v="Psicología, Filosofía, Historia de Michoacán, Literatura, Sociología, Economía, Política, Arte"/>
    <s v="Psicología, Filosofía, Historia de Michoacán, Literatura, Sociología, Economía, Política, Arte"/>
    <s v="No"/>
    <n v="0"/>
    <s v="No"/>
    <n v="2"/>
    <s v="No"/>
    <n v="2"/>
    <s v="Nadie"/>
    <n v="15"/>
    <n v="0"/>
    <n v="1.5"/>
    <n v="16.5"/>
    <n v="1"/>
    <n v="100"/>
    <n v="0"/>
    <n v="0"/>
    <n v="0"/>
    <n v="100"/>
    <s v="no"/>
    <s v="Sí"/>
    <n v="1"/>
    <s v="No"/>
    <n v="1"/>
    <s v="No"/>
    <n v="2"/>
    <s v="No"/>
    <n v="2"/>
    <s v="No"/>
    <n v="2"/>
    <s v="No"/>
    <n v="2"/>
    <s v="Menos de 250,000"/>
    <s v="Proyecto o empresa unipersonal"/>
    <s v="si"/>
  </r>
  <r>
    <s v="Terminada"/>
    <s v="Libros usados"/>
    <s v="Libros usados"/>
    <x v="1144"/>
    <n v="831"/>
    <m/>
    <s v="Librería Inframundo"/>
    <s v="Adriana Escobar Negrete"/>
    <s v="Matriz"/>
    <m/>
    <x v="1425"/>
    <s v="Centro"/>
    <s v="06010"/>
    <s v="Distrito Federal"/>
    <n v="9"/>
    <s v="Cuauhtémoc"/>
    <s v="5512 2681"/>
    <m/>
    <s v="N.d."/>
    <s v="atravesdelossiglos@hotmail.com"/>
    <s v="N.d."/>
    <m/>
    <m/>
    <s v="Adriana Escobar Negrete"/>
    <s v="Propietaria"/>
    <s v="Librería"/>
    <m/>
    <m/>
    <m/>
    <m/>
    <m/>
    <m/>
    <m/>
    <m/>
    <m/>
    <m/>
    <m/>
    <m/>
    <m/>
    <m/>
    <m/>
    <m/>
    <m/>
    <m/>
    <m/>
    <m/>
    <m/>
    <m/>
    <m/>
    <m/>
    <m/>
    <m/>
    <m/>
    <m/>
    <m/>
    <m/>
    <m/>
    <m/>
    <m/>
    <m/>
    <m/>
    <m/>
    <m/>
    <m/>
    <m/>
    <m/>
    <m/>
    <m/>
    <m/>
  </r>
  <r>
    <s v="Terminada"/>
    <s v="Libros usados"/>
    <s v="Libros usados"/>
    <x v="1144"/>
    <n v="831"/>
    <n v="831"/>
    <s v="Librería Anáhuac"/>
    <s v="Adriana Escobar Negrete"/>
    <s v="Sucursal"/>
    <m/>
    <x v="1426"/>
    <s v="Narvarte"/>
    <s v="03020"/>
    <s v="Distrito Federal"/>
    <n v="9"/>
    <s v="Benito Juárez"/>
    <s v="5536 0361"/>
    <s v="-"/>
    <s v="N.d."/>
    <s v="atravesdelossiglos@hotmail.com"/>
    <s v="N.d."/>
    <s v="Rubén Lagunas"/>
    <s v="Encargado"/>
    <s v="Adriana Escobar Negrete"/>
    <s v="Propietaria"/>
    <s v="Librería"/>
    <n v="1"/>
    <m/>
    <n v="0"/>
    <n v="0"/>
    <n v="2008"/>
    <n v="2008"/>
    <s v="General"/>
    <n v="1"/>
    <s v="Libros usados"/>
    <m/>
    <s v="No"/>
    <m/>
    <s v="Sí"/>
    <n v="1"/>
    <s v="No"/>
    <n v="2"/>
    <s v="N.d."/>
    <n v="30"/>
    <n v="0"/>
    <n v="1"/>
    <n v="31"/>
    <n v="2"/>
    <n v="95"/>
    <n v="5"/>
    <n v="0"/>
    <n v="0"/>
    <n v="100"/>
    <s v="No"/>
    <s v="No"/>
    <n v="2"/>
    <s v="No"/>
    <n v="2"/>
    <s v="No"/>
    <n v="2"/>
    <s v="No"/>
    <n v="2"/>
    <s v="No"/>
    <n v="2"/>
    <s v="No"/>
    <m/>
    <s v="N.d."/>
    <s v="N.d."/>
    <s v="si"/>
  </r>
  <r>
    <s v="Terminada"/>
    <s v="Libros usados"/>
    <s v="Libros usados"/>
    <x v="1144"/>
    <n v="971"/>
    <m/>
    <s v="Librería Bibliofilia"/>
    <s v="José Escobar González"/>
    <s v="Matriz"/>
    <m/>
    <x v="1427"/>
    <s v="Centro Histórico"/>
    <s v="06010"/>
    <s v="Distrito Federal"/>
    <n v="9"/>
    <s v="Cuauhtémoc"/>
    <s v="5518 2571"/>
    <s v="5518 2999"/>
    <s v="5512 3790"/>
    <s v="atravesdelossiglos@hotmail.com"/>
    <s v="N.d."/>
    <s v="Gabriela Canales Rico"/>
    <s v="Cajera"/>
    <s v="José Escobar González"/>
    <s v="Propietario"/>
    <s v="Librería"/>
    <n v="1"/>
    <m/>
    <n v="0"/>
    <n v="0"/>
    <s v="N.d."/>
    <s v="N.d."/>
    <s v="General"/>
    <m/>
    <s v="Libros usados"/>
    <m/>
    <s v="No"/>
    <m/>
    <s v="Sí"/>
    <m/>
    <m/>
    <m/>
    <m/>
    <m/>
    <m/>
    <m/>
    <m/>
    <m/>
    <m/>
    <m/>
    <m/>
    <m/>
    <m/>
    <m/>
    <m/>
    <m/>
    <m/>
    <m/>
    <m/>
    <m/>
    <m/>
    <m/>
    <m/>
    <m/>
    <m/>
    <m/>
    <m/>
    <m/>
    <m/>
  </r>
  <r>
    <s v="Terminada"/>
    <s v="Libros usados"/>
    <s v="Libros usados"/>
    <x v="1144"/>
    <n v="972"/>
    <m/>
    <s v="Librería El Gran Remate"/>
    <s v="Paula Alvarado López"/>
    <s v="Matriz"/>
    <m/>
    <x v="1428"/>
    <s v="Centro"/>
    <s v="06010"/>
    <s v="Distrito Federal"/>
    <n v="9"/>
    <s v="Cuauhtémoc"/>
    <s v="5510 9012"/>
    <s v="-"/>
    <s v="-"/>
    <s v="atravesdelossiglos@hotmail.com"/>
    <s v="N.d."/>
    <m/>
    <m/>
    <s v="Paula Alvarado López"/>
    <s v="Propietaria"/>
    <s v="Librería"/>
    <n v="1"/>
    <m/>
    <m/>
    <m/>
    <m/>
    <m/>
    <s v="General"/>
    <m/>
    <s v="Libros usados"/>
    <m/>
    <m/>
    <m/>
    <s v="Sí"/>
    <m/>
    <m/>
    <m/>
    <m/>
    <m/>
    <m/>
    <m/>
    <m/>
    <m/>
    <m/>
    <m/>
    <m/>
    <m/>
    <m/>
    <m/>
    <m/>
    <m/>
    <m/>
    <m/>
    <m/>
    <m/>
    <m/>
    <m/>
    <m/>
    <m/>
    <m/>
    <m/>
    <m/>
    <m/>
    <m/>
  </r>
  <r>
    <s v="Terminada"/>
    <s v="Libros usados"/>
    <s v="Libros usados"/>
    <x v="1144"/>
    <n v="973"/>
    <m/>
    <s v="Librería Hermanos de la Hoja"/>
    <s v="Esperanza Contreras Negrete"/>
    <s v="Matriz"/>
    <m/>
    <x v="1429"/>
    <s v="Centro"/>
    <s v="06010"/>
    <s v="Distrito Federal"/>
    <n v="9"/>
    <s v="Cuauhtémoc"/>
    <s v="5512 3790"/>
    <s v="-"/>
    <s v="-"/>
    <s v="atravesdelossiglos@hotmail.com"/>
    <s v="N.d."/>
    <m/>
    <m/>
    <s v="Esperanza "/>
    <s v="Propietaria"/>
    <s v="Librería"/>
    <n v="1"/>
    <m/>
    <m/>
    <m/>
    <m/>
    <m/>
    <m/>
    <m/>
    <m/>
    <m/>
    <m/>
    <m/>
    <s v="Sí"/>
    <m/>
    <m/>
    <m/>
    <m/>
    <m/>
    <m/>
    <m/>
    <m/>
    <m/>
    <m/>
    <m/>
    <m/>
    <m/>
    <m/>
    <m/>
    <m/>
    <m/>
    <m/>
    <m/>
    <m/>
    <m/>
    <m/>
    <m/>
    <m/>
    <m/>
    <m/>
    <m/>
    <m/>
    <m/>
    <m/>
  </r>
  <r>
    <s v="Terminada"/>
    <s v="Libros usados"/>
    <s v="Libros usados"/>
    <x v="1144"/>
    <n v="974"/>
    <m/>
    <s v="Librería Fábula"/>
    <s v="Esperanza Contreras Negrete"/>
    <s v="Sucursal"/>
    <m/>
    <x v="1430"/>
    <s v="Roma"/>
    <m/>
    <s v="Distrito Federal"/>
    <n v="9"/>
    <s v="Álvaro Obregón"/>
    <s v="5276 2065"/>
    <s v="5516 9681"/>
    <m/>
    <s v="atravesdelossiglos@hotmail.com"/>
    <s v="N.d."/>
    <s v="Rubén"/>
    <m/>
    <m/>
    <m/>
    <s v="Librería"/>
    <n v="1"/>
    <m/>
    <m/>
    <m/>
    <m/>
    <m/>
    <m/>
    <m/>
    <m/>
    <m/>
    <m/>
    <m/>
    <s v="Sí"/>
    <m/>
    <m/>
    <m/>
    <m/>
    <m/>
    <m/>
    <m/>
    <m/>
    <m/>
    <m/>
    <m/>
    <m/>
    <m/>
    <m/>
    <m/>
    <m/>
    <m/>
    <m/>
    <m/>
    <m/>
    <m/>
    <m/>
    <m/>
    <m/>
    <m/>
    <m/>
    <m/>
    <m/>
    <m/>
    <m/>
  </r>
  <r>
    <s v="Terminada"/>
    <s v="Libros usados"/>
    <s v="Libros usados. Incompleta.  El 18 de julio, a partir de las once de la mañana, contactar a Carlos, porque quedaron pendientes algunos datos, como: mt2 área de exhibición y bodega. Nombre de la propietaria. Libros usados"/>
    <x v="1144"/>
    <n v="975"/>
    <m/>
    <s v="Librería los Argonautas"/>
    <s v="Paula Alvarado López"/>
    <s v="Sucursal "/>
    <m/>
    <x v="1431"/>
    <s v="Campestre Churubusco"/>
    <s v="04200"/>
    <s v="Distrito Federal"/>
    <n v="9"/>
    <s v="Coyoacán"/>
    <s v="5689 8050"/>
    <s v="5518-2999"/>
    <s v="N.d."/>
    <s v="atravesdelossiglos@hotmail.com"/>
    <s v="N.d."/>
    <s v="Carlos Fragoso Martínez"/>
    <s v="Encargado"/>
    <s v="Paula Alvarado López"/>
    <s v="Propietaria"/>
    <s v="Librería"/>
    <n v="1"/>
    <m/>
    <n v="0"/>
    <n v="0"/>
    <d v="2011-11-14T00:00:00"/>
    <n v="2011"/>
    <s v="General"/>
    <m/>
    <s v="Libros usados y ediciones viejas"/>
    <m/>
    <s v="No"/>
    <m/>
    <s v="Sí"/>
    <n v="1"/>
    <s v="No"/>
    <n v="2"/>
    <m/>
    <n v="0"/>
    <n v="0"/>
    <n v="3"/>
    <n v="3"/>
    <n v="2"/>
    <n v="100"/>
    <n v="0"/>
    <n v="0"/>
    <n v="0"/>
    <n v="100"/>
    <s v="No"/>
    <s v="Sí"/>
    <n v="1"/>
    <s v="No"/>
    <n v="2"/>
    <s v="No"/>
    <n v="2"/>
    <s v="No"/>
    <n v="2"/>
    <s v="No"/>
    <n v="2"/>
    <s v="No"/>
    <n v="2"/>
    <s v="N.d."/>
    <s v="N.d."/>
    <s v="si"/>
  </r>
  <r>
    <s v="Terminada"/>
    <s v="Libros usados"/>
    <s v="Libros usados. El 14 de marzo, a las 11:32 hrs., llamé pero me dijeron que la persona... De 10 a 12 intentar hablar con la propietaria, pues hablé con la señorita Adela y nos quedamos en la página web. Reenviado el 19 de octubre a las 11:21 hrs. Hablé con Marcela, el 6 de octubre a las 12:37 hrs., y me comentó que no han revisado el e-mail. Enviado el 21 de septiembre a las 13:57 hrs., hablé con Marcela. No tiene e-mail"/>
    <x v="1384"/>
    <n v="832"/>
    <n v="832"/>
    <s v="Librería y Papelería León"/>
    <s v="Ana Colina García"/>
    <s v="Matriz"/>
    <n v="1"/>
    <x v="1432"/>
    <s v="Centro"/>
    <n v="82000"/>
    <s v="Sinaloa"/>
    <n v="25"/>
    <s v="Mazatlán"/>
    <s v="01 669 981 5329"/>
    <s v="-"/>
    <s v="01 669 985 4676"/>
    <s v="papeleria.leon@yahoo.com.mx"/>
    <s v="N.d."/>
    <s v="Irene Sánchez"/>
    <s v="Auxiliar contable"/>
    <s v="Ana Colina García"/>
    <s v="Propietaria"/>
    <s v="Librería-papelería"/>
    <n v="3"/>
    <m/>
    <n v="0"/>
    <n v="0"/>
    <n v="1949"/>
    <n v="1949"/>
    <s v="General"/>
    <n v="3"/>
    <s v="Texto"/>
    <s v="Texto"/>
    <s v="No"/>
    <n v="0"/>
    <s v="No"/>
    <n v="2"/>
    <s v="No"/>
    <n v="2"/>
    <s v="Nadie"/>
    <n v="5"/>
    <n v="5"/>
    <n v="4"/>
    <n v="14"/>
    <n v="5"/>
    <n v="25"/>
    <n v="25"/>
    <n v="50"/>
    <n v="0"/>
    <n v="100"/>
    <s v="Papelería"/>
    <s v="Sí"/>
    <n v="1"/>
    <s v="Sí"/>
    <n v="1"/>
    <s v="No"/>
    <n v="2"/>
    <s v="No"/>
    <n v="2"/>
    <s v="No"/>
    <n v="2"/>
    <s v="No"/>
    <n v="2"/>
    <s v="N.d."/>
    <s v="N.d."/>
    <s v="si"/>
  </r>
  <r>
    <s v="Baja"/>
    <s v="Baja"/>
    <s v="Esta librería ya no esta en el directorio de Auroch"/>
    <x v="1385"/>
    <n v="837"/>
    <n v="1066"/>
    <s v="Libros Auroch"/>
    <s v="Auroch Publishing, S.A. de .C.V"/>
    <s v="Sucursal"/>
    <n v="2"/>
    <x v="1433"/>
    <s v="Centro"/>
    <n v="20000"/>
    <s v="Aguascalientes"/>
    <n v="1"/>
    <s v="Aguascalientes"/>
    <s v="01 449 916 7558"/>
    <m/>
    <s v="N.d."/>
    <s v="aguascalientes@grupoeditorialauroch.com.mx"/>
    <s v="http://grupoeditorialauroch.com.mx/"/>
    <m/>
    <m/>
    <s v="Olga García"/>
    <s v="Departamento de producción"/>
    <s v="Librería"/>
    <n v="1"/>
    <m/>
    <n v="0"/>
    <n v="1"/>
    <s v="N.d."/>
    <s v="N.d."/>
    <s v="Especializada"/>
    <n v="3"/>
    <s v="Texto"/>
    <s v="Texto"/>
    <s v="No"/>
    <n v="0"/>
    <s v="No"/>
    <n v="2"/>
    <s v="No"/>
    <n v="2"/>
    <s v="Nadie"/>
    <s v="N.d."/>
    <s v="N.d."/>
    <s v="N.d."/>
    <s v="N.d."/>
    <s v="N.d."/>
    <n v="0"/>
    <n v="100"/>
    <n v="0"/>
    <n v="0"/>
    <n v="100"/>
    <s v="Promotor de libros a escuelas (ofrecen directamente los libros en los colegios)"/>
    <s v="Sí"/>
    <n v="1"/>
    <s v="Sí"/>
    <n v="1"/>
    <s v="Sí"/>
    <n v="1"/>
    <s v="No"/>
    <n v="2"/>
    <s v="Sí"/>
    <n v="1"/>
    <s v="Sí"/>
    <n v="1"/>
    <s v="N.d."/>
    <s v="N.d."/>
    <s v="no"/>
  </r>
  <r>
    <s v="Baja"/>
    <s v="Baja"/>
    <s v="O.k. Internet. Datos que tomé del directorio de librerías Auroch; era un proyecto que nunca se llevó a cabo."/>
    <x v="174"/>
    <n v="937"/>
    <m/>
    <s v="Libros Auroch. Aguascalientes"/>
    <s v="Auroch Publishing, S.A. de .C.V"/>
    <s v="Sucursal"/>
    <n v="2"/>
    <x v="1434"/>
    <s v="Villa de Nuestra Señora de la Concepción"/>
    <n v="20126"/>
    <s v="Aguascalientes"/>
    <n v="1"/>
    <s v="Aguascalientes"/>
    <s v="N.d."/>
    <m/>
    <m/>
    <m/>
    <m/>
    <m/>
    <m/>
    <m/>
    <m/>
    <m/>
    <m/>
    <m/>
    <m/>
    <m/>
    <m/>
    <m/>
    <m/>
    <m/>
    <m/>
    <m/>
    <s v="Soriana"/>
    <m/>
    <m/>
    <m/>
    <m/>
    <m/>
    <m/>
    <m/>
    <m/>
    <m/>
    <m/>
    <m/>
    <m/>
    <m/>
    <m/>
    <m/>
    <m/>
    <m/>
    <m/>
    <m/>
    <m/>
    <m/>
    <m/>
    <m/>
    <m/>
    <m/>
    <m/>
    <m/>
    <m/>
    <m/>
    <m/>
    <m/>
    <m/>
  </r>
  <r>
    <s v="Terminada"/>
    <s v="Terminada"/>
    <s v="Terminada. El miércoles 15 de agosto, antes de las 5 de la tarde, de nuevo comunicarme con la señorita Gabriela, porque quedaron pendientes los siguientes datos: mt2 del área de exhibición y área administrativa. También quedó pendiente la dirección de la sucursal de López Portillo. Junio 12, a las 4:57 p.m., por correo electrónico le envié los archivos a Gabriela Joaquín.  Ok. Internet. Auroch ya no esta en esta dirección… "/>
    <x v="1144"/>
    <n v="976"/>
    <m/>
    <s v="Lóscrito Librerías"/>
    <s v="Miguel Ángel Vargas Toledo"/>
    <s v="Sucursal"/>
    <n v="1"/>
    <x v="1435"/>
    <s v="Villa Universidad"/>
    <n v="24030"/>
    <s v="Campeche"/>
    <n v="4"/>
    <s v="San Francisco de Campeche"/>
    <s v="01 981 811 4245"/>
    <m/>
    <m/>
    <s v="mvargas@loscrito.mx / gjoaquin@loscrito.mx"/>
    <s v="www.loscrito.mx"/>
    <s v="Gabriela Joaquín"/>
    <s v="Encargada"/>
    <s v="Miguel Ángel Vargas Toledo"/>
    <s v="Propietario"/>
    <s v="Librería"/>
    <n v="1"/>
    <m/>
    <n v="0"/>
    <m/>
    <d v="2007-07-07T00:00:00"/>
    <n v="2007"/>
    <s v="General"/>
    <n v="1"/>
    <m/>
    <m/>
    <s v="Plaza Universidad"/>
    <m/>
    <s v="Sí"/>
    <n v="1"/>
    <s v="No"/>
    <n v="2"/>
    <s v="Urano y Oxford "/>
    <n v="32"/>
    <n v="0"/>
    <n v="18"/>
    <n v="50"/>
    <n v="2"/>
    <n v="98"/>
    <n v="2"/>
    <n v="0"/>
    <n v="0"/>
    <n v="100"/>
    <s v="No"/>
    <s v="Sí"/>
    <n v="1"/>
    <s v="Sí"/>
    <n v="1"/>
    <s v="Sí"/>
    <n v="1"/>
    <s v="No"/>
    <n v="2"/>
    <s v="Sí"/>
    <n v="1"/>
    <s v="No"/>
    <n v="2"/>
    <s v="N.d."/>
    <s v="N.d."/>
    <s v="si"/>
  </r>
  <r>
    <s v="Terminada"/>
    <s v="Terminada"/>
    <s v="Terminada. El miércoles 15 de agosto, antes de las 5 de la tarde, de nuevo comunicarme con la señorita Gabriela, porque quedaron pendientes los siguientes datos: mt2 del área de exhibición y área administrativa. También quedó pendiente la dirección de la sucursal de López Portillo. Junio 12, a las 4:57 p.m., por correo electrónico le envié los archivos a Gabriela Joaquín.  Ok. Internet. Auroch ya no esta en esta dirección… "/>
    <x v="1144"/>
    <n v="976"/>
    <m/>
    <s v="Lóscrito Librerías"/>
    <s v="Miguel Ángel Vargas Toledo"/>
    <s v="Matriz"/>
    <m/>
    <x v="1436"/>
    <s v="Villa Universidad"/>
    <n v="24030"/>
    <s v="Campeche"/>
    <n v="4"/>
    <s v="San Francisco de Campeche"/>
    <s v="01 981 811 4245"/>
    <m/>
    <m/>
    <s v="mvargas@loscrito.mx / gjoaquin@loscrito.mx"/>
    <s v="www.loscrito.mx"/>
    <s v="Gabriela Joaquín"/>
    <s v="Encargada"/>
    <s v="Miguel Ángel Vargas Toledo"/>
    <s v="Propietario"/>
    <s v="Librería"/>
    <n v="1"/>
    <m/>
    <n v="0"/>
    <m/>
    <d v="2010-12-01T00:00:00"/>
    <n v="2010"/>
    <s v="General"/>
    <n v="1"/>
    <m/>
    <m/>
    <s v="Plaza Universidad"/>
    <m/>
    <s v="Sí"/>
    <n v="1"/>
    <s v="No"/>
    <n v="2"/>
    <s v="Urano y Oxford "/>
    <n v="34"/>
    <n v="0"/>
    <n v="35"/>
    <n v="69"/>
    <n v="2"/>
    <n v="100"/>
    <n v="0"/>
    <n v="0"/>
    <n v="0"/>
    <n v="100"/>
    <s v="No"/>
    <s v="Sí"/>
    <n v="1"/>
    <s v="Sí"/>
    <n v="1"/>
    <s v="Sí"/>
    <n v="1"/>
    <s v="No"/>
    <n v="2"/>
    <s v="Sí"/>
    <n v="1"/>
    <s v="No"/>
    <n v="2"/>
    <s v="N.d."/>
    <s v="N.d."/>
    <s v="no"/>
  </r>
  <r>
    <s v="Terminada"/>
    <s v="Terminada"/>
    <s v="Tengo duda acerca de la dirección. El 18 de septiembre, a las 14:30 hablé con la señorita Gabriela, y quedó de comunicarse conmigo para decirme la dirección exacta. El miércoles 15 de agosto, antes de las 5 de la tarde, de nuevo comunicarme con la señorita Gabriela, porque quedaron pendientes los siguientes datos: mt2 del área de exhibición y área administrativa. También quedó pendiente la dirección de la sucursal de López Portillo. Junio 12, a las 4:57 p.m., por correo electrónico le envié los archivos a Gabriela Joaquín.  Ok. Internet. Auroch ya no esta en esta dirección… "/>
    <x v="1144"/>
    <n v="976"/>
    <m/>
    <s v="Lóscrito Librerías"/>
    <s v="Miguel Ángel Vargas Toledo"/>
    <s v="Sucursal"/>
    <m/>
    <x v="1437"/>
    <s v="Loma Azul"/>
    <n v="24030"/>
    <s v="Campeche"/>
    <n v="4"/>
    <s v="San Francisco de Campeche"/>
    <s v="01 981 811 4245"/>
    <m/>
    <m/>
    <s v="mvargas@loscrito.mx / gjoaquin@loscrito.mx"/>
    <s v="www.loscrito.mx"/>
    <s v="Roxana Medina / Gabriela Joaquín"/>
    <s v="Encargada"/>
    <s v="Miguel Ángel Vargas Toledo"/>
    <s v="Propietario"/>
    <s v="Librería"/>
    <n v="1"/>
    <m/>
    <n v="0"/>
    <m/>
    <n v="2012"/>
    <n v="2012"/>
    <s v="Especializada"/>
    <n v="3"/>
    <s v="Texto: Primaria"/>
    <s v="Texto"/>
    <s v="Sindicato de Maestros"/>
    <m/>
    <s v="No"/>
    <n v="2"/>
    <s v="No"/>
    <n v="2"/>
    <s v="Auroch"/>
    <n v="20"/>
    <n v="0"/>
    <n v="2"/>
    <n v="22"/>
    <n v="2"/>
    <n v="0"/>
    <n v="100"/>
    <n v="0"/>
    <n v="0"/>
    <n v="100"/>
    <s v="No"/>
    <s v="Sí"/>
    <n v="1"/>
    <s v="Sí"/>
    <n v="1"/>
    <s v="Sí"/>
    <n v="1"/>
    <s v="No"/>
    <n v="2"/>
    <s v="Sí"/>
    <n v="1"/>
    <s v="No"/>
    <n v="2"/>
    <s v="N.d."/>
    <s v="N.d."/>
    <s v="no"/>
  </r>
  <r>
    <s v="Terminada"/>
    <s v="Terminada"/>
    <s v="Terminada. El 1 de agosto, a las 4.37 marqué, pero el tipo que tomó la llamada, colgó. O.k. Internet. Junio 12, a las 5:28 p.m., enviado por correo electrónico…"/>
    <x v="1144"/>
    <n v="837"/>
    <n v="1066"/>
    <s v="Libros Auroch"/>
    <s v="Auroch Publishing, S.A. de .C.V"/>
    <s v="Sucursal"/>
    <n v="2"/>
    <x v="1438"/>
    <s v="San Roque, Centro"/>
    <n v="29000"/>
    <s v="Chiapas"/>
    <n v="5"/>
    <s v="Tuxtla Gutiérrez"/>
    <s v="01 961 613 3148"/>
    <s v="-"/>
    <s v="-"/>
    <s v="tuxtla@auroch.mx"/>
    <s v="www.auroch.mx"/>
    <s v="Margarita Jiménez Escobar"/>
    <s v="Encargada"/>
    <s v="Maritza Alcántara"/>
    <s v="Representante Legal"/>
    <s v="Librería"/>
    <n v="1"/>
    <m/>
    <n v="0"/>
    <n v="1"/>
    <s v="N.d."/>
    <s v="N.d."/>
    <s v="Especializada"/>
    <n v="3"/>
    <s v="Texto"/>
    <s v="Texto"/>
    <s v="No"/>
    <m/>
    <s v="No"/>
    <n v="2"/>
    <s v="No"/>
    <n v="2"/>
    <s v="Nadie"/>
    <n v="6"/>
    <n v="0"/>
    <n v="1"/>
    <n v="7"/>
    <n v="2"/>
    <n v="0"/>
    <n v="100"/>
    <n v="0"/>
    <n v="0"/>
    <n v="100"/>
    <s v="Promotor de libros a escuelas (ofrecen directamente los libros en los colegios)"/>
    <s v="Sí"/>
    <n v="1"/>
    <s v="Sí"/>
    <n v="1"/>
    <s v="Sí"/>
    <n v="1"/>
    <s v="No"/>
    <n v="2"/>
    <s v="Sí"/>
    <n v="1"/>
    <s v="Sí"/>
    <n v="1"/>
    <s v="N.d."/>
    <s v="N.d."/>
    <s v="si"/>
  </r>
  <r>
    <s v="Baja"/>
    <s v="Baja"/>
    <s v="O.k. Internet. Datos que tomé del directorio de librerías Auroch; era un proyecto que nunca se llevó a cabo."/>
    <x v="1144"/>
    <n v="837"/>
    <m/>
    <s v="Libros Auroch"/>
    <s v="Auroch Publishing, S.A. de .C.V"/>
    <s v="Sucursal"/>
    <n v="2"/>
    <x v="1439"/>
    <s v="El Retiro"/>
    <n v="29040"/>
    <s v="Chiapas"/>
    <n v="5"/>
    <s v="Tuxtla Gutiérrez"/>
    <s v="N.d."/>
    <m/>
    <m/>
    <m/>
    <s v="www.auroch.mx"/>
    <m/>
    <m/>
    <m/>
    <m/>
    <m/>
    <m/>
    <m/>
    <m/>
    <m/>
    <m/>
    <m/>
    <m/>
    <m/>
    <m/>
    <m/>
    <s v="Soriana"/>
    <m/>
    <m/>
    <m/>
    <m/>
    <m/>
    <m/>
    <m/>
    <m/>
    <m/>
    <m/>
    <m/>
    <m/>
    <m/>
    <m/>
    <m/>
    <m/>
    <m/>
    <m/>
    <m/>
    <m/>
    <m/>
    <m/>
    <m/>
    <m/>
    <m/>
    <m/>
    <m/>
    <m/>
    <m/>
    <m/>
    <m/>
    <m/>
  </r>
  <r>
    <s v="Baja"/>
    <s v="Baja"/>
    <s v="O.k. Internet. Datos que tomé del directorio de librerías Auroch; era un proyecto que nunca se llevó a cabo."/>
    <x v="1144"/>
    <n v="837"/>
    <m/>
    <s v="Libros Auroch"/>
    <s v="Auroch Publishing, S.A. de .C.V"/>
    <s v="Sucursal"/>
    <n v="2"/>
    <x v="1440"/>
    <s v="Centro"/>
    <n v="27000"/>
    <s v="Coahuila"/>
    <n v="7"/>
    <s v="Torreón"/>
    <s v="N.d."/>
    <m/>
    <m/>
    <m/>
    <m/>
    <m/>
    <m/>
    <m/>
    <m/>
    <m/>
    <m/>
    <m/>
    <m/>
    <m/>
    <m/>
    <m/>
    <m/>
    <m/>
    <m/>
    <m/>
    <s v="Soriana"/>
    <m/>
    <m/>
    <m/>
    <m/>
    <m/>
    <m/>
    <m/>
    <m/>
    <m/>
    <m/>
    <m/>
    <m/>
    <m/>
    <m/>
    <m/>
    <m/>
    <m/>
    <m/>
    <m/>
    <m/>
    <m/>
    <m/>
    <m/>
    <m/>
    <m/>
    <m/>
    <m/>
    <m/>
    <m/>
    <m/>
    <m/>
    <m/>
  </r>
  <r>
    <s v="Terminada"/>
    <s v="Terminada"/>
    <s v="Terminada. l 16 de abril, después de las 4 de la tarde, volver a llamar para contactar a la persona indicada... El 27 de febrero, a las 4:53 p.m., llamé, pero no estaban la personas que pueden ayudarme con la actualización… Tal vez, al día siguiente los pueda contactar. Hablé con Anamaris. Reenviado el 8 de noviembre y el 18 de agosto a las 12:37 p.m. Rodolfo Hernández, Ventas"/>
    <x v="1386"/>
    <n v="838"/>
    <s v="a1060"/>
    <s v="Librería Novedades Cristianas Emmanuel"/>
    <s v="Ema López Pérez"/>
    <s v="Matriz"/>
    <n v="1"/>
    <x v="1441"/>
    <s v="Benito Juárez"/>
    <n v="96579"/>
    <s v="Veracruz"/>
    <n v="30"/>
    <s v="Coatzacoalcos"/>
    <s v="01 921 214 2605"/>
    <s v="-"/>
    <s v="N.d."/>
    <s v="novedadescristianas@hotmail.com"/>
    <s v="N.d."/>
    <s v="Isela Hernández"/>
    <s v="Encargada"/>
    <s v="Ema López Pérez"/>
    <s v="Propietaria"/>
    <s v="Librería"/>
    <n v="1"/>
    <m/>
    <n v="0"/>
    <n v="0"/>
    <d v="1935-02-01T00:00:00"/>
    <n v="1935"/>
    <s v="Especializada"/>
    <n v="3"/>
    <s v="Religión Cristiana"/>
    <s v="Religión Cristiana"/>
    <s v="Centro Comercial Plaza del Sol"/>
    <n v="2"/>
    <s v="Sí"/>
    <n v="1"/>
    <s v="No"/>
    <n v="2"/>
    <s v="Editorial Maranatha"/>
    <n v="8"/>
    <n v="0"/>
    <n v="2"/>
    <n v="10"/>
    <n v="2"/>
    <n v="82"/>
    <n v="0"/>
    <n v="18"/>
    <n v="0"/>
    <n v="100"/>
    <s v="Revistas cristinas, peluches, cerámica, tazas, cuadros y tarjetas"/>
    <s v="Sí"/>
    <n v="1"/>
    <s v="N.d."/>
    <n v="0"/>
    <s v="No"/>
    <n v="2"/>
    <s v="No"/>
    <n v="2"/>
    <s v="No"/>
    <n v="2"/>
    <s v="No"/>
    <n v="2"/>
    <s v="N.d."/>
    <s v="N.d."/>
    <s v="si"/>
  </r>
  <r>
    <s v="Terminada"/>
    <s v="Terminada"/>
    <s v="Terminada. Reenviado el 16 de abril, a las 14:41 hrs. Según ya llenaron el formato, el 13 de septiembre, pero no saben como enviar la información...Reenviado el 7 de noviembre, a las 14:13 hrs. El 13 de septiembre a las 13:09 p.m., hablé con el señor Ángel y me dijo que le volviera a reenviar la información. El 1 de septiembre, a las 5:07 p.m., hablé pero estaba la contestadora. Enviado el 17 de agosto, a las 11:14 a.m. "/>
    <x v="1387"/>
    <n v="840"/>
    <s v="a1073"/>
    <s v="Libros Selectos"/>
    <s v="Ángel Aguirre Aguirre"/>
    <s v="Matriz"/>
    <n v="1"/>
    <x v="1442"/>
    <s v="San Benito"/>
    <n v="83190"/>
    <s v="Sonora"/>
    <n v="26"/>
    <s v="Hermosillo"/>
    <s v="01 662 213 2888"/>
    <s v="-"/>
    <s v="01 662 213 2888"/>
    <s v="libros_selectos@hotmail.com"/>
    <s v="N.d."/>
    <s v="Ángel Aguirre Aguirre"/>
    <s v="Propietario"/>
    <s v="Ángel Aguirre Aguirre"/>
    <s v="Propietario"/>
    <s v="Librería"/>
    <n v="1"/>
    <m/>
    <n v="0"/>
    <n v="0"/>
    <n v="1995"/>
    <n v="1995"/>
    <s v="General"/>
    <n v="1"/>
    <s v="Libros de formación familia"/>
    <m/>
    <s v="No"/>
    <n v="0"/>
    <s v="Sí"/>
    <n v="1"/>
    <s v="Sí"/>
    <n v="1"/>
    <s v="No"/>
    <n v="15"/>
    <n v="2"/>
    <n v="3"/>
    <n v="20"/>
    <n v="2"/>
    <n v="100"/>
    <n v="0"/>
    <n v="0"/>
    <n v="0"/>
    <n v="100"/>
    <s v="No"/>
    <s v="Sí"/>
    <n v="1"/>
    <s v="Sí"/>
    <n v="1"/>
    <s v="Sí"/>
    <n v="1"/>
    <s v="N.d."/>
    <n v="0"/>
    <s v="N.d."/>
    <n v="0"/>
    <s v="N.d."/>
    <n v="0"/>
    <s v="N.d."/>
    <s v="N.d."/>
    <s v="si"/>
  </r>
  <r>
    <s v="Ilocalizable"/>
    <s v="Ilocalizable"/>
    <s v="El 31 de mayo, a las 12:28 p.m., marqué pero siguen las líneas... fuera de servicio. El 21 y el 13 de marzo a las 3:14 p.m., y el 27 de febrero, a las 4:57 p.m., de nuevo marqué, pero siguen las líneas telefónicas fuera de servicio. El 14 de noviembre y el 28 de septiembre, a las 13:54 hrs., he marqué pero las dos líneas están fuera de servicio. Las dos líneas telefónicas están fuera de servicio, 12/09/2011 a las 5:25 p.m.  Enviado el 16 de agosto, a las 4:52 p.m., "/>
    <x v="1388"/>
    <n v="841"/>
    <s v="a1077"/>
    <s v="Libros y Revistas Minatitlán "/>
    <s v="Libros y Revistas Minatitlán, S.A. de C.V."/>
    <s v="Matriz"/>
    <n v="1"/>
    <x v="1443"/>
    <s v="Centro"/>
    <n v="96700"/>
    <s v="Veracruz"/>
    <n v="30"/>
    <s v="Minatitlán"/>
    <s v="01 922 223 7731"/>
    <s v="-"/>
    <s v="01 922 224 0962"/>
    <s v="libremina@prodigy.net.mx"/>
    <s v="N.d."/>
    <s v="Edith Orozco Suárez"/>
    <s v="Empleada"/>
    <s v="Ernestino Fuentes Dolores"/>
    <s v="Representante Legal"/>
    <s v="Librería"/>
    <n v="1"/>
    <m/>
    <n v="0"/>
    <n v="0"/>
    <d v="1967-10-01T00:00:00"/>
    <n v="1967"/>
    <s v="General"/>
    <n v="1"/>
    <m/>
    <s v=""/>
    <s v="No"/>
    <n v="0"/>
    <s v="Sí"/>
    <n v="1"/>
    <s v="No"/>
    <n v="2"/>
    <s v="Alfaomega"/>
    <s v="N.d."/>
    <s v="N.d."/>
    <s v="N.d."/>
    <s v="N.d."/>
    <n v="4"/>
    <n v="34"/>
    <n v="37"/>
    <n v="29"/>
    <n v="0"/>
    <n v="100"/>
    <s v="Papelería"/>
    <s v="N.d."/>
    <n v="0"/>
    <s v="N.d."/>
    <n v="0"/>
    <s v="N.d."/>
    <n v="0"/>
    <s v="N.d."/>
    <n v="0"/>
    <s v="N.d."/>
    <n v="0"/>
    <s v="N.d."/>
    <n v="0"/>
    <s v="N.d."/>
    <s v="N.d."/>
    <n v="0"/>
  </r>
  <r>
    <s v="Terminada"/>
    <s v="Terminada"/>
    <s v="Terminada. Sí le llegó el e-mail. El año anterior también les llegó la información, pero no le fue autorizado el llenado. De todas maneras, lo va a comentar, pero cree que va hacer la misma tónica. Enviado el martes 16 de agosto, a las 4:02 p.m. Llamé el 25 de agosto, a las 14:28 hrs. "/>
    <x v="1389"/>
    <n v="843"/>
    <s v="a1084"/>
    <s v="Nueva Librería El Fénix"/>
    <s v="Irene Campos Navarro"/>
    <s v="Matriz"/>
    <n v="1"/>
    <x v="1444"/>
    <s v="Centro"/>
    <n v="91000"/>
    <s v="Veracruz"/>
    <n v="30"/>
    <s v="Xalapa"/>
    <s v="01 228 817 2076"/>
    <s v="01 228 841 1974"/>
    <s v="01 228 818 6561"/>
    <s v="irisconta5@gmail.com / lib_fenix@yahoo.com.mx"/>
    <s v="N.d."/>
    <s v="Guadalupe García"/>
    <s v="Encargada de mostrador"/>
    <s v="Erika Hernández Agatón"/>
    <s v="Responsable"/>
    <s v="Librería"/>
    <n v="1"/>
    <m/>
    <n v="0"/>
    <n v="0"/>
    <d v="1928-12-30T00:00:00"/>
    <n v="1928"/>
    <s v="General con área de especialización"/>
    <n v="2"/>
    <s v="Texto"/>
    <s v="Texto"/>
    <s v="No"/>
    <n v="0"/>
    <s v="No"/>
    <n v="2"/>
    <s v="No"/>
    <n v="2"/>
    <s v="Nadie"/>
    <n v="31"/>
    <n v="21"/>
    <n v="4"/>
    <n v="56"/>
    <n v="8"/>
    <n v="40"/>
    <n v="60"/>
    <n v="0"/>
    <n v="0"/>
    <n v="100"/>
    <s v="No"/>
    <s v="Sí"/>
    <n v="1"/>
    <s v="Sí"/>
    <n v="1"/>
    <s v="Sí"/>
    <n v="1"/>
    <s v="No"/>
    <n v="2"/>
    <s v="No"/>
    <n v="2"/>
    <s v="No"/>
    <n v="2"/>
    <s v="N.d."/>
    <s v="N.d."/>
    <s v="si"/>
  </r>
  <r>
    <s v="Terminada"/>
    <s v="Terminada"/>
    <s v="Terminada. El 16 de enero a las 4:50 p.m., llamé pero la señorita me dijo que me comunicará después de las 5 de la tarde. Reenviado el 1 de noviembre a las 14:25 hrs. Reenviado el 23 de agosto, a las 12:35 hrs. Hablé con Lourdes Romero, Asistente del señor González."/>
    <x v="1390"/>
    <n v="848"/>
    <s v="a113"/>
    <s v="Librería Ardi Enciclopedias y Libros de Consulta"/>
    <s v="Valente González Martínez"/>
    <s v="Matriz"/>
    <n v="1"/>
    <x v="1445"/>
    <s v="Industrial"/>
    <s v="07800"/>
    <s v="Distrito Federal"/>
    <n v="9"/>
    <s v="Gustavo A. Madero"/>
    <s v="5748 2706"/>
    <s v="-"/>
    <s v="5781 6643"/>
    <s v="ardi_enciclopedias@hotmail.com"/>
    <s v="N.d."/>
    <s v="Valente González Martínez"/>
    <s v="Propietario"/>
    <s v="Valente González Martínez"/>
    <s v="Propietario"/>
    <s v="Librería"/>
    <n v="1"/>
    <m/>
    <n v="0"/>
    <n v="0"/>
    <n v="1990"/>
    <n v="1990"/>
    <s v="General con área de especialización"/>
    <n v="2"/>
    <s v="Libros de enfermería, medicina "/>
    <s v="Enfermería, Medicina "/>
    <s v="No"/>
    <n v="0"/>
    <s v="Sí"/>
    <n v="1"/>
    <s v="No"/>
    <n v="2"/>
    <s v="Océano y Dimas Ediciones"/>
    <n v="0"/>
    <n v="120"/>
    <n v="40"/>
    <n v="160"/>
    <n v="9"/>
    <n v="100"/>
    <n v="0"/>
    <n v="0"/>
    <n v="0"/>
    <n v="100"/>
    <s v="Exposiciones y eventos científicos"/>
    <s v="Sí"/>
    <n v="1"/>
    <s v="Sí"/>
    <n v="1"/>
    <s v="Sí"/>
    <n v="1"/>
    <s v="No"/>
    <n v="2"/>
    <s v="No"/>
    <n v="2"/>
    <s v="No"/>
    <n v="2"/>
    <n v="1500000"/>
    <s v="Micro"/>
    <s v="no"/>
  </r>
  <r>
    <s v="Actualizada"/>
    <s v="Terminada"/>
    <s v="Incompleta, hasta los mt2. Septiembre 18, a las 5:47 otra vez marqué, pero la señorita López siempre me dice lo mismo: Que el encargado no esta. El 29 de febrero a las 12:15 hrs., llamé pero me dijeron que la persona que puede ayudarme, la puedo localizar después de las 6:30 de la tarde. Reenviado el 19 de octubre a las 13:52 hrs. 12:00 hrs., del 29 de septiembre, volver a llamar, para preguntarle a David González, si recibió el e-mail, comunicarme a partir de las 10:00 a.m. Hablé con Carolina. Enviado el 16 de agosto, a las 5:40 p.m. "/>
    <x v="1391"/>
    <n v="853"/>
    <s v="a203"/>
    <s v="Librería Cosmos"/>
    <s v="Publicaciones Monterrey Libros y Revistas, S.A. de C.V."/>
    <s v="Matriz"/>
    <n v="1"/>
    <x v="1446"/>
    <s v="Centro"/>
    <n v="64000"/>
    <s v="Nuevo León"/>
    <n v="19"/>
    <s v="Monterrey"/>
    <s v="01 81 8343 8498"/>
    <s v="01 81 8344 9727"/>
    <s v="01 81 8343 8498"/>
    <s v="libreriacosmos@prodigy.net.mx / publicacionesmty@prodigy.net.mx"/>
    <s v="N.d."/>
    <s v="Martha López"/>
    <s v="Empleada"/>
    <s v="Eduardo Font Chevalier"/>
    <s v="Responsable Legal"/>
    <s v="Librería"/>
    <n v="1"/>
    <m/>
    <n v="0"/>
    <n v="0"/>
    <d v="2008-01-01T00:00:00"/>
    <n v="2008"/>
    <s v="General"/>
    <n v="1"/>
    <m/>
    <s v=""/>
    <s v="No"/>
    <n v="0"/>
    <s v="No"/>
    <n v="2"/>
    <s v="No"/>
    <n v="2"/>
    <s v="Nadie"/>
    <s v="N.d."/>
    <s v="N.d."/>
    <s v="N.d."/>
    <s v="N.d."/>
    <s v="N.d."/>
    <n v="85"/>
    <n v="15"/>
    <n v="0"/>
    <n v="0"/>
    <n v="100"/>
    <s v="no"/>
    <s v="N.d."/>
    <n v="0"/>
    <s v="N.d."/>
    <n v="0"/>
    <s v="N.d."/>
    <n v="0"/>
    <s v="N.d."/>
    <n v="0"/>
    <s v="N.d."/>
    <n v="0"/>
    <s v="N.d."/>
    <n v="0"/>
    <s v="N.d."/>
    <s v="N.d."/>
    <s v="N.d."/>
  </r>
  <r>
    <s v="Terminada"/>
    <s v="Terminada"/>
    <s v="Incompleta: El señor José, se negó a seguir participando a partir de los mt2 de la bodega. El 20 de marzo a las 5:43 p.m., llamé y el señor José Noel López, tomó los datos de la CANIEM para dárselos al propietario para que se comunique conmigo.  El 29 de febrero, a las 12:20 hrs., hablé con José Noel y me comentó que el 1 de marzo, después del medio día, puedo localizar a Rodolfo Hernández.  No tiene e-mail"/>
    <x v="1392"/>
    <n v="856"/>
    <s v="a210"/>
    <s v="Librería Cristiana Emmanuel"/>
    <s v="Rodolfo Hernández López"/>
    <s v="Matriz"/>
    <n v="1"/>
    <x v="1447"/>
    <s v="Centro"/>
    <n v="96700"/>
    <s v="Veracruz"/>
    <n v="30"/>
    <s v="Minatitlán"/>
    <s v="01 922 225 7607"/>
    <s v="-"/>
    <s v="N.d."/>
    <s v="N.d."/>
    <s v="N.d."/>
    <s v="José Pérez"/>
    <s v="Empleado"/>
    <s v="Rodolfo Hernández López"/>
    <s v="Propietario"/>
    <s v="Librería"/>
    <n v="1"/>
    <m/>
    <n v="0"/>
    <n v="0"/>
    <d v="1998-02-01T00:00:00"/>
    <n v="1998"/>
    <s v="Especializada"/>
    <n v="3"/>
    <s v="Religión Cristiana"/>
    <s v="Religión Cristiana"/>
    <s v="No"/>
    <n v="0"/>
    <s v="Sí"/>
    <n v="1"/>
    <s v="No"/>
    <n v="2"/>
    <s v="Nadie"/>
    <n v="18"/>
    <s v="N.d."/>
    <s v="N.d."/>
    <s v="N.d."/>
    <s v="N.d."/>
    <n v="81"/>
    <n v="1"/>
    <n v="18"/>
    <n v="0"/>
    <n v="100"/>
    <s v="N.d."/>
    <s v="N.d."/>
    <n v="0"/>
    <s v="N.d."/>
    <n v="0"/>
    <s v="N.d."/>
    <n v="0"/>
    <s v="N.d."/>
    <n v="0"/>
    <s v="N.d."/>
    <n v="0"/>
    <s v="N.d."/>
    <n v="0"/>
    <s v="N.d."/>
    <s v="N.d."/>
    <s v="N.d."/>
  </r>
  <r>
    <s v="Ilocalizable"/>
    <s v="Ilocalizable"/>
    <s v="Ilocalizable. Julio 17 y 3, a las 5:17 p.m. Mayo 30, a las 4:42 p.m., otra vez marqué el número de teléfono, pero siguen sin contestar. El martes, 24 de abril, a las 14:18 hrs., llamé pero no me contestaron. De lunes a viernes de 13:00 a 15:00 hrs., El 9 de abril, a las 14:28 hrs., marqué pero no me contestaron. intentar hablar con la C.P. Laura Martínez. No tiene e-mail. El 29 de febrero de 2012, llamé. "/>
    <x v="1393"/>
    <n v="857"/>
    <s v="a212"/>
    <s v="Librería Cristiana Jerusalén"/>
    <s v="José Luis Domínguez Chapa"/>
    <s v="Matriz"/>
    <n v="1"/>
    <x v="1448"/>
    <s v="Guerrero"/>
    <n v="88240"/>
    <s v="Tamaulipas"/>
    <n v="28"/>
    <s v="Nuevo Laredo"/>
    <s v="01 867 714 2550"/>
    <s v="01 867 719 1118 no existe"/>
    <s v="01 867 719 1118"/>
    <s v="N.d."/>
    <s v="N.d."/>
    <s v="Guadalupe González"/>
    <s v="Encargada"/>
    <s v="Noemí García de Domínguez"/>
    <s v="Propietaria"/>
    <s v="Librería"/>
    <n v="1"/>
    <m/>
    <n v="0"/>
    <n v="0"/>
    <d v="1973-12-30T00:00:00"/>
    <n v="1973"/>
    <s v="Especializada"/>
    <n v="1"/>
    <s v="Religión Cristiana"/>
    <s v="Religión Cristiana"/>
    <s v="No"/>
    <n v="0"/>
    <s v="No"/>
    <n v="2"/>
    <s v="No"/>
    <n v="2"/>
    <s v="Nadie"/>
    <s v="N.d."/>
    <s v="N.d."/>
    <s v="N.d."/>
    <s v="N.d."/>
    <s v="N.d."/>
    <n v="82"/>
    <n v="1"/>
    <n v="17"/>
    <n v="0"/>
    <n v="100"/>
    <s v="N.d."/>
    <s v="N.d."/>
    <n v="0"/>
    <s v="N.d."/>
    <n v="0"/>
    <s v="N.d."/>
    <n v="0"/>
    <s v="N.d."/>
    <n v="0"/>
    <s v="N.d."/>
    <n v="0"/>
    <s v="N.d."/>
    <n v="0"/>
    <s v="N.d."/>
    <s v="N.d."/>
    <s v="N.d."/>
  </r>
  <r>
    <s v="Terminada"/>
    <s v="Terminada"/>
    <s v="Terminada. Incompleta. A partir del tipo de productos... No tienen página web. Hablar con Alba Leyla Sánchez y marcar el número del celular. Incompleta. A partir de la dirección electrónica. Rebotado. El 8 de noviembre lo reenvié, pero le quité el mx. Reenviado el 24 de octubre a las 13:24 hrs. Llamar a partir de las 4 de la tarde. "/>
    <x v="1394"/>
    <n v="860"/>
    <s v="a236"/>
    <s v="Librería de la Organización, Desarrollo y Dianética"/>
    <s v="Organización, Desarrollo y Dianética, A.C."/>
    <s v="Matriz"/>
    <n v="1"/>
    <x v="1449"/>
    <s v="Narvarte"/>
    <s v="'03020"/>
    <s v="Distrito Federal"/>
    <n v="9"/>
    <s v="Benito Juárez"/>
    <s v="5530 6150"/>
    <s v="044 55 3039 1243"/>
    <s v="N.d."/>
    <s v="albaleyla@scndelvalle.org"/>
    <s v="www.dianetica.es"/>
    <s v="Alba Leyla Sánchez"/>
    <s v="Encargado"/>
    <s v="Alba Leyla Sánchez"/>
    <s v="Encargado"/>
    <s v="Librería"/>
    <n v="1"/>
    <m/>
    <n v="0"/>
    <n v="0"/>
    <n v="1977"/>
    <n v="1977"/>
    <s v="General"/>
    <n v="3"/>
    <s v="Dianética"/>
    <s v="Dianética"/>
    <s v="No"/>
    <n v="0"/>
    <s v="Sí"/>
    <n v="1"/>
    <s v="No"/>
    <n v="2"/>
    <s v="Era Dinámica Editores, Importaciones y Exportaciones Nueva Civilización"/>
    <n v="25"/>
    <n v="50"/>
    <n v="20"/>
    <n v="95"/>
    <n v="1"/>
    <n v="90"/>
    <n v="0"/>
    <n v="10"/>
    <n v="0"/>
    <n v="100"/>
    <s v="Audio-libros, conferencias grabadas, joyería, cursos y asesoramiento espiritual. "/>
    <s v="Sí"/>
    <n v="1"/>
    <s v="Sí"/>
    <n v="1"/>
    <s v="Sí"/>
    <n v="1"/>
    <s v="Sí"/>
    <n v="1"/>
    <s v="Sí"/>
    <n v="1"/>
    <s v="Sí"/>
    <n v="1"/>
    <s v="N.d."/>
    <s v="N.d."/>
    <s v="no"/>
  </r>
  <r>
    <s v="Terminada"/>
    <s v="Terminada"/>
    <s v="Terminada. 18 de septiembre, de 12 a 13:00 hrs., puedo localizar al señor Carlos... 14 de agosto, a las 5:30 p.m. De nuevo marcar para contactar al señor Carlos de Menegui. El tercer número de teléfono es el bueno. 31 de mayo, como a las 2 de la tarde, comunicarme con el encargado de la librería. Juana Vázquez. El 20 de marzo, a las 5:36 p.m., llamé pero me dijeron que como a las 6 de la tarde puedo localizar al encargado. Alrededor de las 4 de la tarde puedo localizar a la persona que me puede ayudar. El 29 de febrero, a las 13:09 hrs., llamé,  pero la persona que tomó la llamada me dijo que marcará al día siguiente para que me puedan ayudar. No tiene e-mail"/>
    <x v="1395"/>
    <n v="862"/>
    <s v="a330"/>
    <s v="Librería del Seminario"/>
    <s v="Diócesis de San Andrés Tuxtla, A.R. "/>
    <s v="Matriz"/>
    <n v="1"/>
    <x v="1450"/>
    <s v="Centro"/>
    <n v="96000"/>
    <s v="Veracruz"/>
    <n v="30"/>
    <s v="Acayucan"/>
    <s v="01 924 245 8583"/>
    <s v="01 924 942 8046"/>
    <s v="01 294 943 0053 bueno"/>
    <s v="demeneghidc@gmail.com"/>
    <s v="N.d."/>
    <s v="Carlos de Meneghi"/>
    <s v="Coordinador administrativo"/>
    <s v="Carlos Demeneghi"/>
    <s v="Director general"/>
    <s v="Librería"/>
    <n v="1"/>
    <m/>
    <n v="0"/>
    <n v="0"/>
    <d v="2005-02-01T00:00:00"/>
    <n v="2005"/>
    <s v="Especializada"/>
    <n v="3"/>
    <s v="Religión Católica"/>
    <s v="Religión Católica"/>
    <s v="Anexo a la Parroquia San Martín Obispo"/>
    <n v="0"/>
    <s v="Sí"/>
    <n v="1"/>
    <s v="No"/>
    <n v="2"/>
    <s v="Obra Nacional de la Buena Prensa, Librería Parroquial de Clavería y Editorial Alba"/>
    <n v="24"/>
    <n v="0"/>
    <n v="2"/>
    <n v="26"/>
    <n v="2"/>
    <n v="82"/>
    <n v="0"/>
    <n v="18"/>
    <n v="0"/>
    <n v="100"/>
    <s v="Imágenes, rosarios, medallas, separadores de libros, cuadros y estampas"/>
    <s v="Sí"/>
    <n v="1"/>
    <s v="Sí"/>
    <n v="1"/>
    <s v="Sí"/>
    <n v="1"/>
    <s v="No"/>
    <n v="2"/>
    <s v="No"/>
    <n v="2"/>
    <s v="No"/>
    <n v="2"/>
    <s v="N.d."/>
    <s v="N.d."/>
    <s v="no"/>
  </r>
  <r>
    <s v="Terminada"/>
    <s v="Terminada"/>
    <s v="Terminada. El 22 de marzo, a las 4:35 p.m., marqué, pero el número de teléfono esta fuera de servicio. Hoy, 12/09/2011, a las 13:15 hrs., hablé con Gabriela Robles, empleada y le volví a reenviar los datos.  Volver a llamar, porque el 25 de agosto, a las 13:38 hrs., pero no me contestaron. Enviado el 16 de agosto, a las 4:00 p.m."/>
    <x v="1396"/>
    <n v="865"/>
    <s v="a353"/>
    <s v="Librería Don Bosco"/>
    <s v="Ignacia María del Rosario Martínez Olea"/>
    <s v="Matriz"/>
    <n v="1"/>
    <x v="1451"/>
    <s v="Centro Histórico"/>
    <n v="72000"/>
    <s v="Puebla"/>
    <n v="21"/>
    <s v="Puebla"/>
    <s v="01 222 232 3258"/>
    <s v="-"/>
    <s v="01 222 232 3258"/>
    <s v="info@bookstorebajio.com"/>
    <s v="N.d."/>
    <s v="Gabriela Robles"/>
    <s v="Empleada"/>
    <s v="Ignacia María del Rosario Martínez Olea"/>
    <s v="Propietaria"/>
    <s v="Librería"/>
    <n v="1"/>
    <m/>
    <n v="0"/>
    <n v="0"/>
    <n v="1994"/>
    <n v="1994"/>
    <s v="Especializada"/>
    <n v="3"/>
    <s v="Religión Católica"/>
    <s v="Religión Católica"/>
    <s v="No"/>
    <n v="0"/>
    <s v="Sí"/>
    <n v="1"/>
    <s v="No"/>
    <n v="2"/>
    <s v="Parroquial de San Antonio y Dabar"/>
    <n v="16"/>
    <n v="0"/>
    <n v="1"/>
    <n v="17"/>
    <n v="2"/>
    <n v="82"/>
    <n v="0"/>
    <n v="18"/>
    <n v="0"/>
    <n v="100"/>
    <s v="Rosarios"/>
    <s v="N.d."/>
    <n v="0"/>
    <s v="N.d."/>
    <n v="0"/>
    <s v="N.d."/>
    <n v="0"/>
    <s v="N.d."/>
    <n v="0"/>
    <s v="N.d."/>
    <n v="0"/>
    <s v="N.d."/>
    <n v="0"/>
    <s v="N.d."/>
    <s v="N.d."/>
    <s v="si"/>
  </r>
  <r>
    <s v="Ilocalizable"/>
    <s v="Ilocalizable"/>
    <s v="Fuera de servicio, Julio 17, 10, a las 3:10 p.m., 20 de marzo, a las 11:08 a.m., llamé... El 16 de febrero a las 5:25 p.m., marqué pero el número de teléfono esta fuera de servicio. Reenviado el 1 de noviembre a las 4:57 p.m. Reenviado el 24 de agosto, a las 14:01 hrs. Hablé con la señorita Luisa. El 17 de agosto, llamé pero no me contestaron."/>
    <x v="1397"/>
    <n v="868"/>
    <s v="a402"/>
    <s v="Librería Educatodo"/>
    <s v="Gabriela Sánchez León"/>
    <s v="Matriz"/>
    <n v="1"/>
    <x v="1452"/>
    <s v="Centro"/>
    <n v="29000"/>
    <s v="Chiapas"/>
    <n v="5"/>
    <s v="Tuxtla Gutiérrez"/>
    <s v="01 961 612 8093"/>
    <s v="-"/>
    <s v="01 961 612 8093"/>
    <s v="tuxtla@educatodo.com.mx / educatodotuxtla@live.com.mx"/>
    <s v="N.d."/>
    <s v="Marco Antonio Pérez Gómez"/>
    <s v="Área de caja"/>
    <s v="Gabriela Sánchez León"/>
    <s v="Propietaria"/>
    <s v="Librería"/>
    <n v="1"/>
    <m/>
    <n v="0"/>
    <n v="0"/>
    <n v="1989"/>
    <n v="1989"/>
    <s v="General con área de especialización"/>
    <n v="2"/>
    <s v="Preescolar, Primaria"/>
    <s v="Preescolar, Primaria"/>
    <s v="No"/>
    <n v="0"/>
    <s v="No"/>
    <n v="2"/>
    <s v="No"/>
    <n v="2"/>
    <s v="Nadie"/>
    <n v="20"/>
    <n v="20"/>
    <n v="16"/>
    <n v="56"/>
    <n v="10"/>
    <n v="44"/>
    <n v="49"/>
    <n v="7"/>
    <n v="0"/>
    <n v="100"/>
    <s v="Papelería y material dídáctico"/>
    <s v="Sí"/>
    <n v="1"/>
    <s v="Sí"/>
    <n v="1"/>
    <s v="No"/>
    <n v="2"/>
    <s v="No"/>
    <n v="2"/>
    <s v="No"/>
    <n v="2"/>
    <s v="No"/>
    <n v="2"/>
    <s v="N.d."/>
    <s v="N.d."/>
    <s v="no"/>
  </r>
  <r>
    <s v="Terminada"/>
    <s v="Terminada"/>
    <s v="Terminada. Mayo 30, marqué el número de teléfono, pero siguen sin contestar. El 29 de febrero a las 4:38 p.m., marqué los dos números de teléfonos, pero: En el primer número, no contestan y el segundo, ya no existe. Reenviado el 3 de noviembre y el 22 de agosto a las 5:50 p.m., hablé con Juany. En el primer número no contestaron y los dos últimos números telefónicos, están fuera de servicio. "/>
    <x v="1398"/>
    <n v="872"/>
    <s v="a436"/>
    <s v="Librería El Manantial"/>
    <s v="Juana González Araujo"/>
    <s v="Matriz"/>
    <n v="1"/>
    <x v="1453"/>
    <s v="Centro"/>
    <n v="81200"/>
    <s v="Sinaloa"/>
    <n v="25"/>
    <s v="Ahome"/>
    <s v="01 668 815 6954"/>
    <s v="-"/>
    <s v="N.d."/>
    <s v="juani_losmochis@hotmail.com"/>
    <s v="N.d."/>
    <s v="Juana González Araujo"/>
    <s v="Propietaria"/>
    <s v="Juana González Araujo"/>
    <s v="Propietaria"/>
    <s v="Librería"/>
    <n v="1"/>
    <m/>
    <n v="0"/>
    <n v="0"/>
    <n v="1986"/>
    <n v="1986"/>
    <s v="General"/>
    <n v="1"/>
    <m/>
    <s v=""/>
    <s v="No"/>
    <n v="0"/>
    <s v="Sí"/>
    <n v="1"/>
    <s v="No"/>
    <n v="2"/>
    <s v="Librería de Porrúa Hnos., Gonvill y Trillas"/>
    <n v="70"/>
    <n v="9"/>
    <n v="4.5"/>
    <n v="83.5"/>
    <n v="4"/>
    <n v="90"/>
    <n v="10"/>
    <n v="0"/>
    <n v="0"/>
    <n v="100"/>
    <s v="no"/>
    <s v="Sí"/>
    <n v="1"/>
    <s v="Sí"/>
    <n v="1"/>
    <s v="No"/>
    <n v="2"/>
    <s v="No"/>
    <n v="2"/>
    <s v="No"/>
    <n v="2"/>
    <s v="No"/>
    <n v="2"/>
    <s v="N.d."/>
    <s v="N.d."/>
    <s v="si"/>
  </r>
  <r>
    <s v="Terminada"/>
    <s v="Terminada"/>
    <s v="Terminada. El 23 de abril, a las 11:10 a.m., marqué pero no me contestaron. De 9 a 13:00 hrs., llamar. Ojo, checar esta librería y la de arriba. Enviado el 16 de agosto, a las 3:32 p.m."/>
    <x v="1399"/>
    <n v="873"/>
    <s v="a476"/>
    <s v="Librería Excélsior"/>
    <s v="Fernando Rivera Ibarra"/>
    <s v="Sucursal"/>
    <n v="1"/>
    <x v="1454"/>
    <s v="San Cayetano"/>
    <n v="20010"/>
    <s v="Aguascalientes"/>
    <n v="1"/>
    <s v="Aguascalientes"/>
    <s v="01 449 914 0797"/>
    <m/>
    <s v="01 449 914 0797"/>
    <s v="f_ibarra39@hotmail.com"/>
    <s v="N.d."/>
    <s v="Juana María Carrizal / Laura Esquivel "/>
    <s v="Auxiliar contable / Responsable"/>
    <s v="Fernando Rivera Ibarra"/>
    <s v="Propietario"/>
    <s v="Librería"/>
    <n v="1"/>
    <m/>
    <n v="0"/>
    <n v="0"/>
    <n v="1994"/>
    <n v="1994"/>
    <s v="General"/>
    <n v="1"/>
    <m/>
    <s v=""/>
    <s v="Centro Comercial San Marcos"/>
    <n v="2"/>
    <s v="Sí"/>
    <n v="1"/>
    <s v="No"/>
    <n v="2"/>
    <s v="Ediciones Leyenda, Distribuidora Pax, Frente y Vuelta, Universidad Autónoma de Aguascalientes, (ICA) Instituto Cultural de Aguascalientes"/>
    <n v="50"/>
    <n v="0"/>
    <n v="5"/>
    <n v="55"/>
    <n v="1"/>
    <n v="3"/>
    <n v="0"/>
    <n v="97"/>
    <n v="0"/>
    <n v="100"/>
    <s v="Revistas, periódicos y dulces"/>
    <s v="Sí"/>
    <n v="1"/>
    <s v="Sí"/>
    <n v="1"/>
    <s v="No"/>
    <n v="2"/>
    <s v="No"/>
    <n v="2"/>
    <s v="No"/>
    <n v="2"/>
    <s v="No"/>
    <n v="2"/>
    <n v="400000"/>
    <s v="Proyecto o empresa unipersonal"/>
    <s v="no"/>
  </r>
  <r>
    <s v="Terminada"/>
    <s v="Terminada"/>
    <s v="Terminada. Agosto 16, a partir de las 10 de la mañana, intentar comunicarme con Juanita. Martha Jiménez, le dará el mensaje al señor Fernando, llamé el 9 de julio, a las 2:15 p.m. El 11 de junio, a las 11.22 a.m., marqué pero no he tenido suerte de localizar al señor Fernando; Rosa María Franco, atenidó la llamada. Mayo 31, de 10 a 4 de la tarde, puedo localizar al señor Fernando Ribera. Hoy, jueves 25 de agosto, de 11 a 4 p.m., volver a llamar, porque la señorita Juana María Carrizal Ibarra, me comentó que el señor… cambió su dirección electrónica debido a que lo clonaron…"/>
    <x v="1400"/>
    <n v="756"/>
    <n v="756"/>
    <s v="Librería Publicaciones Excélsior"/>
    <s v="Fernando Rivera Esquivel"/>
    <s v="Matriz"/>
    <n v="1"/>
    <x v="1455"/>
    <s v="Centro"/>
    <n v="20000"/>
    <s v="Aguascalientes"/>
    <n v="1"/>
    <s v="Aguascalientes"/>
    <s v="01 449 915 3250"/>
    <s v="-"/>
    <s v="01 449 915 3250"/>
    <s v="publicaciones.excelsior@gmail.com"/>
    <s v="N.d."/>
    <s v="Fernando Rivera Ibarra"/>
    <s v="Administrador"/>
    <s v="Fernando Rivera Ibarra"/>
    <s v="Gerente"/>
    <s v="Librería"/>
    <n v="1"/>
    <m/>
    <n v="0"/>
    <n v="0"/>
    <n v="1949"/>
    <n v="1949"/>
    <s v="General"/>
    <n v="1"/>
    <m/>
    <s v=""/>
    <s v="Centro Comercial El Parián"/>
    <n v="2"/>
    <s v="Sí"/>
    <n v="1"/>
    <s v="No"/>
    <n v="2"/>
    <s v="Nirvana Libros, Época, Cal y Arena (Nexos) y Ediciones Leyenda"/>
    <n v="70"/>
    <n v="0"/>
    <n v="8"/>
    <n v="78"/>
    <n v="3"/>
    <n v="50"/>
    <n v="0"/>
    <n v="50"/>
    <n v="0"/>
    <n v="100"/>
    <s v="Revistas y periódicos"/>
    <s v="Sí"/>
    <n v="1"/>
    <s v="Sí"/>
    <n v="1"/>
    <s v="Sí"/>
    <n v="1"/>
    <s v="No"/>
    <n v="2"/>
    <s v="No"/>
    <n v="2"/>
    <s v="No"/>
    <n v="2"/>
    <n v="550000"/>
    <s v="Micro"/>
    <s v="si"/>
  </r>
  <r>
    <s v="Terminada"/>
    <s v="Terminada"/>
    <s v="Terminada. Por fax, solicitar esta información. Lic. Salvador Farías Ballesteros, padre del director general. Llamar a partir de las once de la mañana. "/>
    <x v="1401"/>
    <n v="874"/>
    <s v="a479"/>
    <s v="Librería University"/>
    <s v="Ulises Farías Calvillo"/>
    <s v="Matriz"/>
    <n v="1"/>
    <x v="1456"/>
    <s v="Centro Histórico"/>
    <n v="58000"/>
    <s v="Michoacán"/>
    <n v="16"/>
    <s v="Morelia"/>
    <s v="01 443 313 0144"/>
    <s v="-"/>
    <s v="01 443 313 0144"/>
    <s v="vanfar1@hotmal.com"/>
    <s v="www.portal-morelia.com"/>
    <s v="Isabel Calvillo"/>
    <s v="Encargada, mamá del propietario"/>
    <s v="Ulises Farías Calvillo"/>
    <s v="Propietario"/>
    <s v="Librería"/>
    <n v="1"/>
    <m/>
    <n v="0"/>
    <n v="0"/>
    <n v="1980"/>
    <n v="1980"/>
    <s v="Especializada"/>
    <n v="3"/>
    <s v="Arquitectura, Ingeniería, Derecho y Literatura"/>
    <s v="Arquitectura, Ingeniería, Derecho y Literatura"/>
    <s v="No"/>
    <n v="0"/>
    <s v="No"/>
    <n v="2"/>
    <s v="No"/>
    <n v="2"/>
    <s v="Nadie"/>
    <n v="50"/>
    <n v="0"/>
    <n v="3"/>
    <n v="53"/>
    <n v="3"/>
    <n v="90"/>
    <n v="10"/>
    <n v="0"/>
    <n v="0"/>
    <n v="100"/>
    <s v="Entrega de libros a domicilio"/>
    <s v="Sí"/>
    <n v="1"/>
    <s v="Sí"/>
    <n v="1"/>
    <s v="Sí"/>
    <n v="1"/>
    <s v="No"/>
    <n v="2"/>
    <s v="Sí"/>
    <n v="1"/>
    <s v="Sí"/>
    <n v="1"/>
    <s v="N.d."/>
    <s v="N.d."/>
    <s v="no"/>
  </r>
  <r>
    <s v="Terminada"/>
    <s v="Terminada"/>
    <s v="Terminada. Comenzaron a vender los separadores de libros, por ello, no hay porcentaje de venta. Junio 11, por correo electrónico, otra vez solicité la información. Por e-mail, was deleted on 17/08/2011. Confirmación de recibido el miércoles 17 de agosto, a las 2:59 p.m. "/>
    <x v="1402"/>
    <n v="889"/>
    <s v="a656"/>
    <s v="Librería Librosbooks"/>
    <s v="D Limedsa Distribuidora Librosbooks de Material Educativo y Didáctico, S.A. de C.V."/>
    <s v="Matriz"/>
    <n v="1"/>
    <x v="1457"/>
    <s v="Senecu"/>
    <n v="32470"/>
    <s v="Chihuahua"/>
    <n v="6"/>
    <s v="Juárez"/>
    <s v="01 656 251 4336"/>
    <s v="01 656 251 4337"/>
    <s v="01 656 648 3273"/>
    <s v="ventas@librosbooks.com.mx"/>
    <s v="www.librosbooks.com.mx"/>
    <s v="Teresa García / José Reyes López"/>
    <s v="Recepcionista / Responsable"/>
    <s v="Adonaí García Cota. Graciela López y Rosalio Morales"/>
    <s v="Gerente general / Propietarios"/>
    <s v="Librería"/>
    <n v="1"/>
    <m/>
    <n v="0"/>
    <n v="0"/>
    <n v="2006"/>
    <n v="2006"/>
    <s v="General"/>
    <n v="1"/>
    <m/>
    <s v=""/>
    <s v="Centro Comercial Plaza del Carmen"/>
    <n v="2"/>
    <s v="Sí"/>
    <n v="1"/>
    <s v="No"/>
    <n v="2"/>
    <s v="McGraw-Hill, Cengage y Porrúa"/>
    <n v="150"/>
    <n v="130"/>
    <n v="85"/>
    <n v="365"/>
    <n v="10"/>
    <n v="100"/>
    <n v="0"/>
    <n v="0"/>
    <n v="0"/>
    <n v="100"/>
    <s v="Separadores de libros"/>
    <s v="Sí"/>
    <n v="1"/>
    <s v="Sí"/>
    <n v="1"/>
    <s v="Sí"/>
    <n v="1"/>
    <s v="Sí"/>
    <n v="1"/>
    <s v="Sí"/>
    <n v="1"/>
    <s v="Sí"/>
    <n v="1"/>
    <s v="N.d."/>
    <s v="N.d."/>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407" firstHeaderRow="1" firstDataRow="1" firstDataCol="1"/>
  <pivotFields count="69">
    <pivotField showAll="0"/>
    <pivotField showAll="0"/>
    <pivotField showAll="0"/>
    <pivotField axis="axisRow" dataField="1" showAll="0">
      <items count="1404">
        <item x="231"/>
        <item x="232"/>
        <item x="233"/>
        <item x="234"/>
        <item x="235"/>
        <item x="236"/>
        <item x="1246"/>
        <item x="1247"/>
        <item x="1248"/>
        <item x="1004"/>
        <item x="1249"/>
        <item x="237"/>
        <item x="1005"/>
        <item x="1006"/>
        <item x="238"/>
        <item x="1162"/>
        <item x="187"/>
        <item x="163"/>
        <item x="242"/>
        <item x="0"/>
        <item x="164"/>
        <item x="243"/>
        <item x="244"/>
        <item x="245"/>
        <item x="2"/>
        <item x="248"/>
        <item x="247"/>
        <item x="249"/>
        <item x="250"/>
        <item x="251"/>
        <item x="252"/>
        <item x="253"/>
        <item x="254"/>
        <item x="255"/>
        <item x="261"/>
        <item x="1007"/>
        <item x="3"/>
        <item x="1008"/>
        <item x="1251"/>
        <item x="262"/>
        <item x="429"/>
        <item x="263"/>
        <item x="265"/>
        <item x="264"/>
        <item x="266"/>
        <item x="188"/>
        <item x="269"/>
        <item x="270"/>
        <item x="1009"/>
        <item x="271"/>
        <item x="272"/>
        <item x="273"/>
        <item x="274"/>
        <item x="275"/>
        <item x="276"/>
        <item x="277"/>
        <item x="278"/>
        <item x="279"/>
        <item x="280"/>
        <item x="281"/>
        <item x="282"/>
        <item x="291"/>
        <item x="292"/>
        <item x="1253"/>
        <item x="293"/>
        <item x="294"/>
        <item x="295"/>
        <item x="1163"/>
        <item x="1010"/>
        <item x="296"/>
        <item x="297"/>
        <item x="298"/>
        <item x="299"/>
        <item x="300"/>
        <item x="301"/>
        <item x="302"/>
        <item x="303"/>
        <item x="304"/>
        <item x="305"/>
        <item x="306"/>
        <item x="307"/>
        <item x="308"/>
        <item x="309"/>
        <item x="310"/>
        <item x="311"/>
        <item x="312"/>
        <item x="313"/>
        <item x="314"/>
        <item x="1255"/>
        <item x="315"/>
        <item x="316"/>
        <item x="317"/>
        <item x="318"/>
        <item x="319"/>
        <item x="320"/>
        <item x="321"/>
        <item x="322"/>
        <item x="323"/>
        <item x="324"/>
        <item x="325"/>
        <item x="358"/>
        <item x="356"/>
        <item x="360"/>
        <item x="361"/>
        <item x="4"/>
        <item x="362"/>
        <item x="1011"/>
        <item x="363"/>
        <item x="364"/>
        <item x="365"/>
        <item x="1013"/>
        <item x="1014"/>
        <item x="142"/>
        <item x="5"/>
        <item x="1015"/>
        <item x="1016"/>
        <item x="366"/>
        <item x="1017"/>
        <item x="6"/>
        <item x="1019"/>
        <item x="1020"/>
        <item x="1021"/>
        <item x="367"/>
        <item x="368"/>
        <item x="1022"/>
        <item x="369"/>
        <item x="370"/>
        <item x="371"/>
        <item x="372"/>
        <item x="373"/>
        <item x="1023"/>
        <item x="375"/>
        <item x="376"/>
        <item x="1024"/>
        <item x="1025"/>
        <item x="377"/>
        <item x="378"/>
        <item x="379"/>
        <item x="380"/>
        <item x="381"/>
        <item x="382"/>
        <item x="383"/>
        <item x="1026"/>
        <item x="384"/>
        <item x="385"/>
        <item x="386"/>
        <item x="387"/>
        <item x="388"/>
        <item x="1027"/>
        <item x="389"/>
        <item x="1028"/>
        <item x="390"/>
        <item x="391"/>
        <item x="392"/>
        <item x="393"/>
        <item x="1029"/>
        <item x="395"/>
        <item x="1030"/>
        <item x="396"/>
        <item x="1032"/>
        <item x="397"/>
        <item x="398"/>
        <item x="1033"/>
        <item x="399"/>
        <item x="1034"/>
        <item x="9"/>
        <item x="425"/>
        <item x="1039"/>
        <item x="1263"/>
        <item x="179"/>
        <item x="166"/>
        <item x="426"/>
        <item x="1264"/>
        <item x="427"/>
        <item x="1040"/>
        <item x="1265"/>
        <item x="1266"/>
        <item x="1169"/>
        <item x="1170"/>
        <item x="1153"/>
        <item x="1171"/>
        <item x="1267"/>
        <item x="1172"/>
        <item x="1173"/>
        <item x="1174"/>
        <item x="1268"/>
        <item x="1269"/>
        <item x="428"/>
        <item x="1270"/>
        <item x="1271"/>
        <item x="1272"/>
        <item x="1273"/>
        <item x="1274"/>
        <item x="1154"/>
        <item x="1155"/>
        <item x="1175"/>
        <item x="1156"/>
        <item x="1176"/>
        <item x="1157"/>
        <item x="1177"/>
        <item x="1178"/>
        <item x="1275"/>
        <item x="1158"/>
        <item x="1179"/>
        <item x="1276"/>
        <item x="1180"/>
        <item x="1277"/>
        <item x="1181"/>
        <item x="1182"/>
        <item x="430"/>
        <item x="826"/>
        <item x="1041"/>
        <item x="1042"/>
        <item x="1043"/>
        <item x="1044"/>
        <item x="1045"/>
        <item x="1046"/>
        <item x="1047"/>
        <item x="1048"/>
        <item x="1049"/>
        <item x="1050"/>
        <item x="434"/>
        <item x="435"/>
        <item x="75"/>
        <item x="436"/>
        <item x="437"/>
        <item x="438"/>
        <item x="439"/>
        <item x="440"/>
        <item x="441"/>
        <item x="444"/>
        <item x="11"/>
        <item x="446"/>
        <item x="1279"/>
        <item x="1280"/>
        <item x="1186"/>
        <item x="448"/>
        <item x="1233"/>
        <item x="1187"/>
        <item x="1188"/>
        <item x="1281"/>
        <item x="1234"/>
        <item x="1235"/>
        <item x="1189"/>
        <item x="450"/>
        <item x="451"/>
        <item x="452"/>
        <item x="453"/>
        <item x="454"/>
        <item x="455"/>
        <item x="12"/>
        <item x="456"/>
        <item x="457"/>
        <item x="458"/>
        <item x="1282"/>
        <item x="459"/>
        <item x="460"/>
        <item x="461"/>
        <item x="462"/>
        <item x="463"/>
        <item x="1283"/>
        <item x="1119"/>
        <item x="1120"/>
        <item x="1121"/>
        <item x="13"/>
        <item x="1190"/>
        <item x="1122"/>
        <item x="1123"/>
        <item x="464"/>
        <item x="465"/>
        <item x="172"/>
        <item x="467"/>
        <item x="1124"/>
        <item x="468"/>
        <item x="1125"/>
        <item x="1126"/>
        <item x="1127"/>
        <item x="469"/>
        <item x="1128"/>
        <item x="470"/>
        <item x="471"/>
        <item x="472"/>
        <item x="1129"/>
        <item x="1130"/>
        <item x="1131"/>
        <item x="473"/>
        <item x="474"/>
        <item x="475"/>
        <item x="1148"/>
        <item x="1191"/>
        <item x="1132"/>
        <item x="476"/>
        <item x="1133"/>
        <item x="477"/>
        <item x="1134"/>
        <item x="14"/>
        <item x="478"/>
        <item x="1135"/>
        <item x="1136"/>
        <item x="479"/>
        <item x="480"/>
        <item x="1285"/>
        <item x="1286"/>
        <item x="1287"/>
        <item x="1288"/>
        <item x="1289"/>
        <item x="1290"/>
        <item x="180"/>
        <item x="1291"/>
        <item x="482"/>
        <item x="1292"/>
        <item x="1192"/>
        <item x="16"/>
        <item x="484"/>
        <item x="485"/>
        <item x="189"/>
        <item x="486"/>
        <item x="1245"/>
        <item x="487"/>
        <item x="488"/>
        <item x="17"/>
        <item x="489"/>
        <item x="490"/>
        <item x="1293"/>
        <item x="491"/>
        <item x="1193"/>
        <item x="495"/>
        <item x="1194"/>
        <item x="496"/>
        <item x="227"/>
        <item x="497"/>
        <item x="1054"/>
        <item x="1294"/>
        <item x="1379"/>
        <item x="190"/>
        <item x="18"/>
        <item x="1296"/>
        <item x="498"/>
        <item x="499"/>
        <item x="500"/>
        <item x="503"/>
        <item x="504"/>
        <item x="1064"/>
        <item x="505"/>
        <item x="506"/>
        <item x="1065"/>
        <item x="507"/>
        <item x="1066"/>
        <item x="20"/>
        <item x="191"/>
        <item x="511"/>
        <item x="1195"/>
        <item x="512"/>
        <item x="513"/>
        <item x="514"/>
        <item x="515"/>
        <item x="173"/>
        <item x="21"/>
        <item x="516"/>
        <item x="517"/>
        <item x="518"/>
        <item x="519"/>
        <item x="520"/>
        <item x="521"/>
        <item x="522"/>
        <item x="523"/>
        <item x="524"/>
        <item x="78"/>
        <item x="79"/>
        <item x="80"/>
        <item x="81"/>
        <item x="82"/>
        <item x="83"/>
        <item x="84"/>
        <item x="85"/>
        <item x="86"/>
        <item x="114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067"/>
        <item x="1297"/>
        <item x="526"/>
        <item x="1069"/>
        <item x="527"/>
        <item x="528"/>
        <item x="529"/>
        <item x="1298"/>
        <item x="532"/>
        <item x="533"/>
        <item x="534"/>
        <item x="535"/>
        <item x="536"/>
        <item x="537"/>
        <item x="1197"/>
        <item x="22"/>
        <item x="538"/>
        <item x="23"/>
        <item x="24"/>
        <item x="25"/>
        <item x="26"/>
        <item x="541"/>
        <item x="34"/>
        <item x="1299"/>
        <item x="1070"/>
        <item x="545"/>
        <item x="546"/>
        <item x="547"/>
        <item x="548"/>
        <item x="549"/>
        <item x="550"/>
        <item x="551"/>
        <item x="552"/>
        <item x="553"/>
        <item x="554"/>
        <item x="1071"/>
        <item x="1300"/>
        <item x="555"/>
        <item x="556"/>
        <item x="557"/>
        <item x="558"/>
        <item x="559"/>
        <item x="560"/>
        <item x="561"/>
        <item x="35"/>
        <item x="562"/>
        <item x="192"/>
        <item x="563"/>
        <item x="564"/>
        <item x="1198"/>
        <item x="565"/>
        <item x="566"/>
        <item x="567"/>
        <item x="568"/>
        <item x="569"/>
        <item x="570"/>
        <item x="571"/>
        <item x="572"/>
        <item x="578"/>
        <item x="141"/>
        <item x="1301"/>
        <item x="1302"/>
        <item x="580"/>
        <item x="1072"/>
        <item x="581"/>
        <item x="583"/>
        <item x="584"/>
        <item x="194"/>
        <item x="585"/>
        <item x="586"/>
        <item x="1303"/>
        <item x="195"/>
        <item x="587"/>
        <item x="588"/>
        <item x="1199"/>
        <item x="1304"/>
        <item x="1305"/>
        <item x="590"/>
        <item x="1073"/>
        <item x="591"/>
        <item x="592"/>
        <item x="593"/>
        <item x="1074"/>
        <item x="1200"/>
        <item x="594"/>
        <item x="196"/>
        <item x="197"/>
        <item x="595"/>
        <item x="596"/>
        <item x="598"/>
        <item x="599"/>
        <item x="600"/>
        <item x="1306"/>
        <item x="1201"/>
        <item x="198"/>
        <item x="601"/>
        <item x="602"/>
        <item x="603"/>
        <item x="1202"/>
        <item x="604"/>
        <item x="36"/>
        <item x="1307"/>
        <item x="1308"/>
        <item x="1309"/>
        <item x="605"/>
        <item x="606"/>
        <item x="607"/>
        <item x="608"/>
        <item x="609"/>
        <item x="143"/>
        <item x="610"/>
        <item x="1203"/>
        <item x="1075"/>
        <item x="1076"/>
        <item x="1310"/>
        <item x="611"/>
        <item x="612"/>
        <item x="613"/>
        <item x="37"/>
        <item x="1077"/>
        <item x="38"/>
        <item x="615"/>
        <item x="616"/>
        <item x="617"/>
        <item x="618"/>
        <item x="619"/>
        <item x="620"/>
        <item x="621"/>
        <item x="623"/>
        <item x="624"/>
        <item x="625"/>
        <item x="626"/>
        <item x="627"/>
        <item x="628"/>
        <item x="629"/>
        <item x="630"/>
        <item x="631"/>
        <item x="39"/>
        <item x="632"/>
        <item x="755"/>
        <item x="208"/>
        <item x="1311"/>
        <item x="1205"/>
        <item x="1206"/>
        <item x="633"/>
        <item x="634"/>
        <item x="1207"/>
        <item x="1078"/>
        <item x="199"/>
        <item x="636"/>
        <item x="1079"/>
        <item x="638"/>
        <item x="640"/>
        <item x="641"/>
        <item x="642"/>
        <item x="643"/>
        <item x="1312"/>
        <item x="644"/>
        <item x="1313"/>
        <item x="1314"/>
        <item x="201"/>
        <item x="202"/>
        <item x="200"/>
        <item x="203"/>
        <item x="645"/>
        <item x="646"/>
        <item x="1315"/>
        <item x="647"/>
        <item x="1318"/>
        <item x="654"/>
        <item x="655"/>
        <item x="656"/>
        <item x="657"/>
        <item x="658"/>
        <item x="659"/>
        <item x="40"/>
        <item x="660"/>
        <item x="41"/>
        <item x="1080"/>
        <item x="1209"/>
        <item x="204"/>
        <item x="661"/>
        <item x="662"/>
        <item x="663"/>
        <item x="205"/>
        <item x="664"/>
        <item x="1081"/>
        <item x="1319"/>
        <item x="1320"/>
        <item x="149"/>
        <item x="150"/>
        <item x="665"/>
        <item x="1321"/>
        <item x="666"/>
        <item x="42"/>
        <item x="667"/>
        <item x="1082"/>
        <item x="668"/>
        <item x="669"/>
        <item x="670"/>
        <item x="1322"/>
        <item x="151"/>
        <item x="671"/>
        <item x="672"/>
        <item x="673"/>
        <item x="1210"/>
        <item x="674"/>
        <item x="1083"/>
        <item x="675"/>
        <item x="676"/>
        <item x="677"/>
        <item x="678"/>
        <item x="679"/>
        <item x="1323"/>
        <item x="1324"/>
        <item x="680"/>
        <item x="681"/>
        <item x="682"/>
        <item x="181"/>
        <item x="1325"/>
        <item x="1211"/>
        <item x="1212"/>
        <item x="683"/>
        <item x="1213"/>
        <item x="1214"/>
        <item x="1084"/>
        <item x="1215"/>
        <item x="1216"/>
        <item x="182"/>
        <item x="183"/>
        <item x="1141"/>
        <item x="1142"/>
        <item x="1159"/>
        <item x="1160"/>
        <item x="1161"/>
        <item x="1143"/>
        <item x="1326"/>
        <item x="1327"/>
        <item x="1328"/>
        <item x="684"/>
        <item x="685"/>
        <item x="687"/>
        <item x="689"/>
        <item x="690"/>
        <item x="691"/>
        <item x="692"/>
        <item x="1329"/>
        <item x="1085"/>
        <item x="206"/>
        <item x="207"/>
        <item x="693"/>
        <item x="1217"/>
        <item x="694"/>
        <item x="68"/>
        <item x="695"/>
        <item x="1086"/>
        <item x="43"/>
        <item x="696"/>
        <item x="697"/>
        <item x="765"/>
        <item x="825"/>
        <item x="827"/>
        <item x="210"/>
        <item x="1223"/>
        <item x="1354"/>
        <item x="828"/>
        <item x="829"/>
        <item x="830"/>
        <item x="1355"/>
        <item x="211"/>
        <item x="212"/>
        <item x="831"/>
        <item x="1356"/>
        <item x="832"/>
        <item x="1357"/>
        <item x="833"/>
        <item x="834"/>
        <item x="835"/>
        <item x="836"/>
        <item x="837"/>
        <item x="213"/>
        <item x="838"/>
        <item x="839"/>
        <item x="840"/>
        <item x="1358"/>
        <item x="841"/>
        <item x="842"/>
        <item x="1003"/>
        <item x="1359"/>
        <item x="843"/>
        <item x="844"/>
        <item x="845"/>
        <item x="1096"/>
        <item x="1097"/>
        <item x="1224"/>
        <item x="846"/>
        <item x="1360"/>
        <item x="847"/>
        <item x="848"/>
        <item x="214"/>
        <item x="215"/>
        <item x="849"/>
        <item x="1361"/>
        <item x="1362"/>
        <item x="1098"/>
        <item x="850"/>
        <item x="851"/>
        <item x="1363"/>
        <item x="852"/>
        <item x="171"/>
        <item x="854"/>
        <item x="855"/>
        <item x="1330"/>
        <item x="1087"/>
        <item x="1331"/>
        <item x="1332"/>
        <item x="789"/>
        <item x="759"/>
        <item x="770"/>
        <item x="1092"/>
        <item x="771"/>
        <item x="772"/>
        <item x="44"/>
        <item x="773"/>
        <item x="774"/>
        <item x="775"/>
        <item x="779"/>
        <item x="1222"/>
        <item x="783"/>
        <item x="784"/>
        <item x="786"/>
        <item x="858"/>
        <item x="788"/>
        <item x="790"/>
        <item x="791"/>
        <item x="1366"/>
        <item x="860"/>
        <item x="861"/>
        <item x="862"/>
        <item x="1367"/>
        <item x="1368"/>
        <item x="1369"/>
        <item x="1370"/>
        <item x="1371"/>
        <item x="1372"/>
        <item x="1373"/>
        <item x="1250"/>
        <item x="863"/>
        <item x="864"/>
        <item x="865"/>
        <item x="866"/>
        <item x="867"/>
        <item x="168"/>
        <item x="868"/>
        <item x="1099"/>
        <item x="870"/>
        <item x="871"/>
        <item x="1100"/>
        <item x="872"/>
        <item x="873"/>
        <item x="1374"/>
        <item x="1375"/>
        <item x="145"/>
        <item x="1101"/>
        <item x="146"/>
        <item x="1102"/>
        <item x="874"/>
        <item x="875"/>
        <item x="1376"/>
        <item x="876"/>
        <item x="877"/>
        <item x="218"/>
        <item x="1377"/>
        <item x="219"/>
        <item x="878"/>
        <item x="879"/>
        <item x="1225"/>
        <item x="880"/>
        <item x="881"/>
        <item x="1103"/>
        <item x="1378"/>
        <item x="882"/>
        <item x="883"/>
        <item x="884"/>
        <item x="1226"/>
        <item x="885"/>
        <item x="886"/>
        <item x="887"/>
        <item x="1380"/>
        <item x="1381"/>
        <item x="1382"/>
        <item x="888"/>
        <item x="1383"/>
        <item x="889"/>
        <item x="890"/>
        <item x="47"/>
        <item x="220"/>
        <item x="891"/>
        <item x="1384"/>
        <item x="892"/>
        <item x="169"/>
        <item x="1104"/>
        <item x="1385"/>
        <item x="1386"/>
        <item x="893"/>
        <item x="1387"/>
        <item x="1388"/>
        <item x="894"/>
        <item x="1389"/>
        <item x="1105"/>
        <item x="895"/>
        <item x="1390"/>
        <item x="896"/>
        <item x="897"/>
        <item x="1227"/>
        <item x="898"/>
        <item x="1391"/>
        <item x="221"/>
        <item x="1392"/>
        <item x="1393"/>
        <item x="899"/>
        <item x="900"/>
        <item x="1394"/>
        <item x="1395"/>
        <item x="901"/>
        <item x="170"/>
        <item x="1396"/>
        <item x="902"/>
        <item x="903"/>
        <item x="1397"/>
        <item x="904"/>
        <item x="905"/>
        <item x="1398"/>
        <item x="1399"/>
        <item x="1401"/>
        <item x="906"/>
        <item x="907"/>
        <item x="222"/>
        <item x="908"/>
        <item x="909"/>
        <item x="910"/>
        <item x="911"/>
        <item x="1107"/>
        <item x="1108"/>
        <item x="1402"/>
        <item x="912"/>
        <item x="913"/>
        <item x="914"/>
        <item x="915"/>
        <item x="916"/>
        <item x="917"/>
        <item x="1109"/>
        <item x="918"/>
        <item x="1228"/>
        <item x="223"/>
        <item x="1229"/>
        <item x="1110"/>
        <item x="48"/>
        <item x="919"/>
        <item x="1111"/>
        <item x="1113"/>
        <item x="922"/>
        <item x="1114"/>
        <item x="147"/>
        <item x="698"/>
        <item x="699"/>
        <item x="1333"/>
        <item x="1334"/>
        <item x="1088"/>
        <item x="700"/>
        <item x="702"/>
        <item x="1218"/>
        <item x="1219"/>
        <item x="1220"/>
        <item x="703"/>
        <item x="704"/>
        <item x="705"/>
        <item x="706"/>
        <item x="707"/>
        <item x="1118"/>
        <item x="708"/>
        <item x="710"/>
        <item x="712"/>
        <item x="1336"/>
        <item x="713"/>
        <item x="714"/>
        <item x="715"/>
        <item x="716"/>
        <item x="717"/>
        <item x="719"/>
        <item x="1337"/>
        <item x="720"/>
        <item x="721"/>
        <item x="722"/>
        <item x="723"/>
        <item x="724"/>
        <item x="725"/>
        <item x="726"/>
        <item x="727"/>
        <item x="728"/>
        <item x="730"/>
        <item x="731"/>
        <item x="732"/>
        <item x="734"/>
        <item x="735"/>
        <item x="736"/>
        <item x="737"/>
        <item x="175"/>
        <item x="738"/>
        <item x="739"/>
        <item x="740"/>
        <item x="741"/>
        <item x="742"/>
        <item x="1338"/>
        <item x="743"/>
        <item x="744"/>
        <item x="152"/>
        <item x="176"/>
        <item x="1221"/>
        <item x="228"/>
        <item x="229"/>
        <item x="747"/>
        <item x="1339"/>
        <item x="748"/>
        <item x="70"/>
        <item x="589"/>
        <item x="230"/>
        <item x="1340"/>
        <item x="749"/>
        <item x="750"/>
        <item x="1089"/>
        <item x="752"/>
        <item x="753"/>
        <item x="1335"/>
        <item x="757"/>
        <item x="579"/>
        <item x="45"/>
        <item x="793"/>
        <item x="794"/>
        <item x="1093"/>
        <item x="795"/>
        <item x="796"/>
        <item x="1094"/>
        <item x="798"/>
        <item x="801"/>
        <item x="802"/>
        <item x="1095"/>
        <item x="803"/>
        <item x="804"/>
        <item x="805"/>
        <item x="806"/>
        <item x="807"/>
        <item x="808"/>
        <item x="809"/>
        <item x="77"/>
        <item x="816"/>
        <item x="817"/>
        <item x="1352"/>
        <item x="1353"/>
        <item x="818"/>
        <item x="819"/>
        <item x="165"/>
        <item x="1204"/>
        <item x="193"/>
        <item x="1183"/>
        <item x="1184"/>
        <item x="1185"/>
        <item x="1278"/>
        <item x="442"/>
        <item x="443"/>
        <item x="431"/>
        <item x="432"/>
        <item x="433"/>
        <item x="1236"/>
        <item x="449"/>
        <item x="1237"/>
        <item x="1238"/>
        <item x="1239"/>
        <item x="1240"/>
        <item x="1147"/>
        <item x="1241"/>
        <item x="1242"/>
        <item x="1243"/>
        <item x="246"/>
        <item x="1137"/>
        <item x="1138"/>
        <item x="1284"/>
        <item x="1139"/>
        <item x="74"/>
        <item x="257"/>
        <item x="258"/>
        <item x="259"/>
        <item x="256"/>
        <item x="260"/>
        <item x="492"/>
        <item x="493"/>
        <item x="494"/>
        <item x="1254"/>
        <item x="19"/>
        <item x="1295"/>
        <item x="501"/>
        <item x="502"/>
        <item x="1196"/>
        <item x="125"/>
        <item x="126"/>
        <item x="127"/>
        <item x="128"/>
        <item x="129"/>
        <item x="130"/>
        <item x="131"/>
        <item x="132"/>
        <item x="133"/>
        <item x="267"/>
        <item x="268"/>
        <item x="69"/>
        <item x="769"/>
        <item x="1068"/>
        <item x="1252"/>
        <item x="283"/>
        <item x="284"/>
        <item x="285"/>
        <item x="286"/>
        <item x="287"/>
        <item x="288"/>
        <item x="289"/>
        <item x="787"/>
        <item x="530"/>
        <item x="531"/>
        <item x="27"/>
        <item x="28"/>
        <item x="539"/>
        <item x="29"/>
        <item x="30"/>
        <item x="31"/>
        <item x="32"/>
        <item x="540"/>
        <item x="33"/>
        <item x="542"/>
        <item x="543"/>
        <item x="544"/>
        <item x="573"/>
        <item x="574"/>
        <item x="575"/>
        <item x="576"/>
        <item x="577"/>
        <item x="1364"/>
        <item x="148"/>
        <item x="167"/>
        <item x="46"/>
        <item x="856"/>
        <item x="1365"/>
        <item x="857"/>
        <item x="1400"/>
        <item x="859"/>
        <item x="217"/>
        <item x="76"/>
        <item x="1106"/>
        <item x="73"/>
        <item x="635"/>
        <item x="637"/>
        <item x="1316"/>
        <item x="648"/>
        <item x="649"/>
        <item x="650"/>
        <item x="651"/>
        <item x="652"/>
        <item x="1317"/>
        <item x="1208"/>
        <item x="653"/>
        <item x="71"/>
        <item x="1112"/>
        <item x="920"/>
        <item x="921"/>
        <item x="224"/>
        <item x="926"/>
        <item x="927"/>
        <item x="928"/>
        <item x="929"/>
        <item x="930"/>
        <item x="931"/>
        <item x="225"/>
        <item x="932"/>
        <item x="933"/>
        <item x="226"/>
        <item x="934"/>
        <item x="178"/>
        <item x="1232"/>
        <item x="1117"/>
        <item x="999"/>
        <item x="1140"/>
        <item x="326"/>
        <item x="327"/>
        <item x="328"/>
        <item x="329"/>
        <item x="330"/>
        <item x="331"/>
        <item x="334"/>
        <item x="1256"/>
        <item x="336"/>
        <item x="337"/>
        <item x="338"/>
        <item x="339"/>
        <item x="340"/>
        <item x="342"/>
        <item x="343"/>
        <item x="344"/>
        <item x="1257"/>
        <item x="1258"/>
        <item x="345"/>
        <item x="346"/>
        <item x="347"/>
        <item x="348"/>
        <item x="349"/>
        <item x="352"/>
        <item x="353"/>
        <item x="354"/>
        <item x="355"/>
        <item x="341"/>
        <item x="332"/>
        <item x="333"/>
        <item x="335"/>
        <item x="1259"/>
        <item x="1166"/>
        <item x="1260"/>
        <item x="1261"/>
        <item x="1262"/>
        <item x="1167"/>
        <item x="1168"/>
        <item x="350"/>
        <item x="351"/>
        <item x="1164"/>
        <item x="1165"/>
        <item x="1244"/>
        <item x="686"/>
        <item x="688"/>
        <item x="216"/>
        <item x="760"/>
        <item x="761"/>
        <item x="762"/>
        <item x="1341"/>
        <item x="763"/>
        <item x="1342"/>
        <item x="764"/>
        <item x="776"/>
        <item x="1343"/>
        <item x="777"/>
        <item x="209"/>
        <item x="778"/>
        <item x="780"/>
        <item x="781"/>
        <item x="782"/>
        <item x="785"/>
        <item x="792"/>
        <item x="357"/>
        <item x="359"/>
        <item x="1115"/>
        <item x="1116"/>
        <item x="1035"/>
        <item x="400"/>
        <item x="401"/>
        <item x="402"/>
        <item x="403"/>
        <item x="404"/>
        <item x="405"/>
        <item x="7"/>
        <item x="1036"/>
        <item x="1037"/>
        <item x="8"/>
        <item x="408"/>
        <item x="409"/>
        <item x="410"/>
        <item x="411"/>
        <item x="412"/>
        <item x="413"/>
        <item x="1038"/>
        <item x="1012"/>
        <item x="1018"/>
        <item x="418"/>
        <item x="419"/>
        <item x="420"/>
        <item x="421"/>
        <item x="422"/>
        <item x="423"/>
        <item x="424"/>
        <item x="374"/>
        <item x="394"/>
        <item x="1031"/>
        <item x="407"/>
        <item x="414"/>
        <item x="416"/>
        <item x="417"/>
        <item x="415"/>
        <item x="406"/>
        <item x="745"/>
        <item x="746"/>
        <item x="709"/>
        <item x="711"/>
        <item x="718"/>
        <item x="729"/>
        <item x="733"/>
        <item x="751"/>
        <item x="1090"/>
        <item x="758"/>
        <item x="754"/>
        <item x="797"/>
        <item x="1344"/>
        <item x="1345"/>
        <item x="1346"/>
        <item x="1347"/>
        <item x="1348"/>
        <item x="1349"/>
        <item x="1350"/>
        <item x="799"/>
        <item x="800"/>
        <item x="1351"/>
        <item x="72"/>
        <item x="810"/>
        <item x="811"/>
        <item x="144"/>
        <item x="812"/>
        <item x="815"/>
        <item x="813"/>
        <item x="820"/>
        <item x="821"/>
        <item x="822"/>
        <item x="823"/>
        <item x="824"/>
        <item x="1051"/>
        <item x="1052"/>
        <item x="1053"/>
        <item x="445"/>
        <item x="447"/>
        <item x="15"/>
        <item x="483"/>
        <item x="525"/>
        <item x="134"/>
        <item x="135"/>
        <item x="136"/>
        <item x="137"/>
        <item x="138"/>
        <item x="139"/>
        <item x="140"/>
        <item x="597"/>
        <item x="614"/>
        <item x="622"/>
        <item x="1000"/>
        <item x="1001"/>
        <item x="756"/>
        <item x="1091"/>
        <item x="766"/>
        <item x="767"/>
        <item x="582"/>
        <item x="639"/>
        <item x="768"/>
        <item x="853"/>
        <item x="869"/>
        <item x="701"/>
        <item x="508"/>
        <item x="509"/>
        <item x="510"/>
        <item x="1055"/>
        <item x="1056"/>
        <item x="1058"/>
        <item x="1059"/>
        <item x="1060"/>
        <item x="1061"/>
        <item x="1062"/>
        <item x="1063"/>
        <item x="1057"/>
        <item x="466"/>
        <item x="481"/>
        <item x="814"/>
        <item x="936"/>
        <item x="937"/>
        <item x="938"/>
        <item x="49"/>
        <item x="1"/>
        <item x="240"/>
        <item x="241"/>
        <item x="239"/>
        <item x="939"/>
        <item x="940"/>
        <item x="941"/>
        <item x="942"/>
        <item x="943"/>
        <item x="184"/>
        <item x="944"/>
        <item x="185"/>
        <item x="186"/>
        <item x="1149"/>
        <item x="945"/>
        <item x="1230"/>
        <item x="1150"/>
        <item x="946"/>
        <item x="947"/>
        <item x="153"/>
        <item x="948"/>
        <item x="949"/>
        <item x="1151"/>
        <item x="950"/>
        <item x="1152"/>
        <item x="50"/>
        <item x="951"/>
        <item x="952"/>
        <item x="953"/>
        <item x="51"/>
        <item x="154"/>
        <item x="954"/>
        <item x="52"/>
        <item x="955"/>
        <item x="956"/>
        <item x="957"/>
        <item x="958"/>
        <item x="959"/>
        <item x="960"/>
        <item x="961"/>
        <item x="962"/>
        <item x="177"/>
        <item x="155"/>
        <item x="963"/>
        <item x="964"/>
        <item x="965"/>
        <item x="156"/>
        <item x="10"/>
        <item x="966"/>
        <item x="967"/>
        <item x="968"/>
        <item x="923"/>
        <item x="924"/>
        <item x="925"/>
        <item x="1231"/>
        <item x="1002"/>
        <item x="290"/>
        <item x="935"/>
        <item x="969"/>
        <item x="970"/>
        <item x="971"/>
        <item x="972"/>
        <item x="157"/>
        <item x="973"/>
        <item x="974"/>
        <item x="53"/>
        <item x="975"/>
        <item x="976"/>
        <item x="977"/>
        <item x="54"/>
        <item x="978"/>
        <item x="979"/>
        <item x="980"/>
        <item x="981"/>
        <item x="982"/>
        <item x="55"/>
        <item x="983"/>
        <item x="984"/>
        <item x="985"/>
        <item x="56"/>
        <item x="57"/>
        <item x="986"/>
        <item x="58"/>
        <item x="59"/>
        <item x="1145"/>
        <item x="60"/>
        <item x="61"/>
        <item x="62"/>
        <item x="63"/>
        <item x="987"/>
        <item x="158"/>
        <item x="159"/>
        <item x="988"/>
        <item x="989"/>
        <item x="990"/>
        <item x="991"/>
        <item x="992"/>
        <item x="993"/>
        <item x="994"/>
        <item x="64"/>
        <item x="995"/>
        <item x="996"/>
        <item x="65"/>
        <item x="66"/>
        <item x="160"/>
        <item x="67"/>
        <item x="161"/>
        <item x="997"/>
        <item x="162"/>
        <item x="1144"/>
        <item x="998"/>
        <item x="174"/>
        <item t="default"/>
      </items>
    </pivotField>
    <pivotField showAll="0"/>
    <pivotField showAll="0"/>
    <pivotField showAll="0"/>
    <pivotField showAll="0"/>
    <pivotField showAll="0"/>
    <pivotField showAll="0"/>
    <pivotField showAll="0">
      <items count="1459">
        <item x="245"/>
        <item x="527"/>
        <item x="189"/>
        <item x="895"/>
        <item x="850"/>
        <item x="706"/>
        <item x="360"/>
        <item x="792"/>
        <item x="225"/>
        <item x="1221"/>
        <item x="857"/>
        <item x="1279"/>
        <item x="634"/>
        <item x="674"/>
        <item x="210"/>
        <item x="203"/>
        <item x="429"/>
        <item x="640"/>
        <item x="381"/>
        <item x="900"/>
        <item x="198"/>
        <item x="641"/>
        <item x="215"/>
        <item x="832"/>
        <item x="671"/>
        <item x="625"/>
        <item x="1072"/>
        <item x="1345"/>
        <item x="528"/>
        <item x="867"/>
        <item x="25"/>
        <item x="422"/>
        <item x="855"/>
        <item x="332"/>
        <item x="532"/>
        <item x="633"/>
        <item x="1328"/>
        <item x="1227"/>
        <item x="1109"/>
        <item x="216"/>
        <item x="1078"/>
        <item x="1131"/>
        <item x="356"/>
        <item x="533"/>
        <item x="1373"/>
        <item x="902"/>
        <item x="1438"/>
        <item x="1021"/>
        <item x="1451"/>
        <item x="218"/>
        <item x="573"/>
        <item x="604"/>
        <item x="623"/>
        <item x="1337"/>
        <item x="798"/>
        <item x="627"/>
        <item x="1123"/>
        <item x="1128"/>
        <item x="670"/>
        <item x="610"/>
        <item x="584"/>
        <item x="1002"/>
        <item x="423"/>
        <item x="21"/>
        <item x="916"/>
        <item x="524"/>
        <item x="585"/>
        <item x="227"/>
        <item x="1415"/>
        <item x="1111"/>
        <item x="213"/>
        <item x="27"/>
        <item x="854"/>
        <item x="1336"/>
        <item x="805"/>
        <item x="443"/>
        <item x="605"/>
        <item x="1085"/>
        <item x="1280"/>
        <item x="1200"/>
        <item x="166"/>
        <item x="1404"/>
        <item x="612"/>
        <item x="554"/>
        <item x="583"/>
        <item x="1196"/>
        <item x="1038"/>
        <item x="126"/>
        <item x="103"/>
        <item x="98"/>
        <item x="99"/>
        <item x="137"/>
        <item x="78"/>
        <item x="79"/>
        <item x="109"/>
        <item x="110"/>
        <item x="107"/>
        <item x="106"/>
        <item x="130"/>
        <item x="102"/>
        <item x="114"/>
        <item x="87"/>
        <item x="131"/>
        <item x="97"/>
        <item x="82"/>
        <item x="83"/>
        <item x="84"/>
        <item x="125"/>
        <item x="124"/>
        <item x="140"/>
        <item x="86"/>
        <item x="117"/>
        <item x="116"/>
        <item x="243"/>
        <item x="244"/>
        <item x="138"/>
        <item x="105"/>
        <item x="104"/>
        <item x="89"/>
        <item x="88"/>
        <item x="101"/>
        <item x="90"/>
        <item x="91"/>
        <item x="92"/>
        <item x="93"/>
        <item x="132"/>
        <item x="113"/>
        <item x="96"/>
        <item x="81"/>
        <item x="123"/>
        <item x="127"/>
        <item x="80"/>
        <item x="111"/>
        <item x="118"/>
        <item x="112"/>
        <item x="133"/>
        <item x="100"/>
        <item x="134"/>
        <item x="135"/>
        <item x="120"/>
        <item x="122"/>
        <item x="119"/>
        <item x="121"/>
        <item x="139"/>
        <item x="128"/>
        <item x="108"/>
        <item x="129"/>
        <item x="94"/>
        <item x="136"/>
        <item x="95"/>
        <item x="115"/>
        <item x="85"/>
        <item x="514"/>
        <item x="1020"/>
        <item x="869"/>
        <item x="223"/>
        <item x="518"/>
        <item x="47"/>
        <item x="868"/>
        <item x="1060"/>
        <item x="390"/>
        <item x="698"/>
        <item x="672"/>
        <item x="720"/>
        <item x="882"/>
        <item x="252"/>
        <item x="566"/>
        <item x="1211"/>
        <item x="631"/>
        <item x="1306"/>
        <item x="170"/>
        <item x="915"/>
        <item x="1444"/>
        <item x="550"/>
        <item x="658"/>
        <item x="20"/>
        <item x="1063"/>
        <item x="407"/>
        <item x="1173"/>
        <item x="930"/>
        <item x="551"/>
        <item x="193"/>
        <item x="302"/>
        <item x="413"/>
        <item x="787"/>
        <item x="1346"/>
        <item x="522"/>
        <item x="545"/>
        <item x="361"/>
        <item x="983"/>
        <item x="368"/>
        <item x="250"/>
        <item x="1043"/>
        <item x="809"/>
        <item x="799"/>
        <item x="1330"/>
        <item x="1399"/>
        <item x="460"/>
        <item x="1120"/>
        <item x="287"/>
        <item x="1307"/>
        <item x="1317"/>
        <item x="195"/>
        <item x="1194"/>
        <item x="254"/>
        <item x="814"/>
        <item x="1387"/>
        <item x="1374"/>
        <item x="894"/>
        <item x="914"/>
        <item x="619"/>
        <item x="358"/>
        <item x="359"/>
        <item x="1156"/>
        <item x="291"/>
        <item x="725"/>
        <item x="840"/>
        <item x="1355"/>
        <item x="1432"/>
        <item x="932"/>
        <item x="415"/>
        <item x="337"/>
        <item x="1400"/>
        <item x="1292"/>
        <item x="1130"/>
        <item x="861"/>
        <item x="1436"/>
        <item x="1435"/>
        <item x="448"/>
        <item x="722"/>
        <item x="777"/>
        <item x="1239"/>
        <item x="797"/>
        <item x="1276"/>
        <item x="1246"/>
        <item x="1261"/>
        <item x="160"/>
        <item x="328"/>
        <item x="284"/>
        <item x="286"/>
        <item x="1140"/>
        <item x="499"/>
        <item x="44"/>
        <item x="865"/>
        <item x="1081"/>
        <item x="343"/>
        <item x="988"/>
        <item x="993"/>
        <item x="912"/>
        <item x="180"/>
        <item x="217"/>
        <item x="58"/>
        <item x="978"/>
        <item x="976"/>
        <item x="1157"/>
        <item x="704"/>
        <item x="713"/>
        <item x="317"/>
        <item x="347"/>
        <item x="70"/>
        <item x="1426"/>
        <item x="512"/>
        <item x="744"/>
        <item x="510"/>
        <item x="1183"/>
        <item x="982"/>
        <item x="743"/>
        <item x="727"/>
        <item x="308"/>
        <item x="715"/>
        <item x="689"/>
        <item x="1340"/>
        <item x="430"/>
        <item x="61"/>
        <item x="330"/>
        <item x="804"/>
        <item x="748"/>
        <item x="803"/>
        <item x="723"/>
        <item x="1138"/>
        <item x="63"/>
        <item x="1285"/>
        <item x="1176"/>
        <item x="1414"/>
        <item x="449"/>
        <item x="862"/>
        <item x="1403"/>
        <item x="424"/>
        <item x="1057"/>
        <item x="1225"/>
        <item x="258"/>
        <item x="1042"/>
        <item x="917"/>
        <item x="275"/>
        <item x="806"/>
        <item x="1430"/>
        <item x="1267"/>
        <item x="260"/>
        <item x="1407"/>
        <item x="1393"/>
        <item x="709"/>
        <item x="1231"/>
        <item x="576"/>
        <item x="752"/>
        <item x="492"/>
        <item x="911"/>
        <item x="939"/>
        <item x="1323"/>
        <item x="1136"/>
        <item x="1369"/>
        <item x="788"/>
        <item x="1338"/>
        <item x="1108"/>
        <item x="721"/>
        <item x="692"/>
        <item x="158"/>
        <item x="1362"/>
        <item x="174"/>
        <item x="1361"/>
        <item x="1363"/>
        <item x="1154"/>
        <item x="1364"/>
        <item x="1046"/>
        <item x="442"/>
        <item x="292"/>
        <item x="447"/>
        <item x="1132"/>
        <item x="184"/>
        <item x="1264"/>
        <item x="825"/>
        <item x="341"/>
        <item x="776"/>
        <item x="1269"/>
        <item x="816"/>
        <item x="818"/>
        <item x="817"/>
        <item x="923"/>
        <item x="346"/>
        <item x="342"/>
        <item x="794"/>
        <item x="311"/>
        <item x="913"/>
        <item x="507"/>
        <item x="49"/>
        <item x="661"/>
        <item x="918"/>
        <item x="1335"/>
        <item x="708"/>
        <item x="56"/>
        <item x="979"/>
        <item x="561"/>
        <item x="768"/>
        <item x="663"/>
        <item x="657"/>
        <item x="240"/>
        <item x="490"/>
        <item x="506"/>
        <item x="759"/>
        <item x="729"/>
        <item x="152"/>
        <item x="848"/>
        <item x="790"/>
        <item x="781"/>
        <item x="349"/>
        <item x="1263"/>
        <item x="57"/>
        <item x="1308"/>
        <item x="69"/>
        <item x="1159"/>
        <item x="1107"/>
        <item x="1245"/>
        <item x="1059"/>
        <item x="155"/>
        <item x="953"/>
        <item x="952"/>
        <item x="951"/>
        <item x="1410"/>
        <item x="1409"/>
        <item x="493"/>
        <item x="1041"/>
        <item x="591"/>
        <item x="1197"/>
        <item x="8"/>
        <item x="1034"/>
        <item x="1099"/>
        <item x="1064"/>
        <item x="808"/>
        <item x="1360"/>
        <item x="219"/>
        <item x="231"/>
        <item x="1101"/>
        <item x="1290"/>
        <item x="1305"/>
        <item x="1206"/>
        <item x="1178"/>
        <item x="717"/>
        <item x="335"/>
        <item x="418"/>
        <item x="1260"/>
        <item x="1299"/>
        <item x="873"/>
        <item x="1439"/>
        <item x="1091"/>
        <item x="1039"/>
        <item x="656"/>
        <item x="654"/>
        <item x="1237"/>
        <item x="718"/>
        <item x="568"/>
        <item x="1440"/>
        <item x="399"/>
        <item x="299"/>
        <item x="354"/>
        <item x="384"/>
        <item x="574"/>
        <item x="603"/>
        <item x="1268"/>
        <item x="1300"/>
        <item x="1215"/>
        <item x="336"/>
        <item x="374"/>
        <item x="1390"/>
        <item x="1286"/>
        <item x="270"/>
        <item x="989"/>
        <item x="1411"/>
        <item x="1244"/>
        <item x="1301"/>
        <item x="175"/>
        <item x="967"/>
        <item x="964"/>
        <item x="966"/>
        <item x="1044"/>
        <item x="50"/>
        <item x="1143"/>
        <item x="960"/>
        <item x="946"/>
        <item x="947"/>
        <item x="958"/>
        <item x="177"/>
        <item x="959"/>
        <item x="948"/>
        <item x="949"/>
        <item x="956"/>
        <item x="666"/>
        <item x="1302"/>
        <item x="351"/>
        <item x="387"/>
        <item x="290"/>
        <item x="511"/>
        <item x="732"/>
        <item x="741"/>
        <item x="1457"/>
        <item x="730"/>
        <item x="1129"/>
        <item x="707"/>
        <item x="599"/>
        <item x="1255"/>
        <item x="1179"/>
        <item x="936"/>
        <item x="1273"/>
        <item x="1074"/>
        <item x="54"/>
        <item x="972"/>
        <item x="685"/>
        <item x="1090"/>
        <item x="431"/>
        <item x="1321"/>
        <item x="990"/>
        <item x="883"/>
        <item x="1314"/>
        <item x="304"/>
        <item x="409"/>
        <item x="1370"/>
        <item x="1377"/>
        <item x="414"/>
        <item x="28"/>
        <item x="1376"/>
        <item x="774"/>
        <item x="378"/>
        <item x="416"/>
        <item x="172"/>
        <item x="1295"/>
        <item x="874"/>
        <item x="369"/>
        <item x="733"/>
        <item x="580"/>
        <item x="183"/>
        <item x="1274"/>
        <item x="1254"/>
        <item x="42"/>
        <item x="1151"/>
        <item x="754"/>
        <item x="637"/>
        <item x="1163"/>
        <item x="220"/>
        <item x="400"/>
        <item x="1135"/>
        <item x="830"/>
        <item x="683"/>
        <item x="691"/>
        <item x="1420"/>
        <item x="39"/>
        <item x="309"/>
        <item x="498"/>
        <item x="602"/>
        <item x="842"/>
        <item x="831"/>
        <item x="145"/>
        <item x="383"/>
        <item x="765"/>
        <item x="505"/>
        <item x="1133"/>
        <item x="1277"/>
        <item x="664"/>
        <item x="1165"/>
        <item x="182"/>
        <item x="810"/>
        <item x="875"/>
        <item x="1134"/>
        <item x="1213"/>
        <item x="1275"/>
        <item x="489"/>
        <item x="639"/>
        <item x="1150"/>
        <item x="822"/>
        <item x="1164"/>
        <item x="64"/>
        <item x="770"/>
        <item x="1243"/>
        <item x="1019"/>
        <item x="1162"/>
        <item x="1152"/>
        <item x="1214"/>
        <item x="659"/>
        <item x="371"/>
        <item x="1168"/>
        <item x="1166"/>
        <item x="148"/>
        <item x="419"/>
        <item x="1253"/>
        <item x="283"/>
        <item x="313"/>
        <item x="159"/>
        <item x="398"/>
        <item x="331"/>
        <item x="630"/>
        <item x="962"/>
        <item x="427"/>
        <item x="1391"/>
        <item x="866"/>
        <item x="536"/>
        <item x="548"/>
        <item x="1094"/>
        <item x="373"/>
        <item x="181"/>
        <item x="1421"/>
        <item x="833"/>
        <item x="303"/>
        <item x="1153"/>
        <item x="229"/>
        <item x="500"/>
        <item x="1447"/>
        <item x="859"/>
        <item x="1026"/>
        <item x="648"/>
        <item x="222"/>
        <item x="367"/>
        <item x="1084"/>
        <item x="434"/>
        <item x="40"/>
        <item x="1303"/>
        <item x="1380"/>
        <item x="393"/>
        <item x="1114"/>
        <item x="509"/>
        <item x="68"/>
        <item x="1413"/>
        <item x="1257"/>
        <item x="315"/>
        <item x="1353"/>
        <item x="973"/>
        <item x="363"/>
        <item x="940"/>
        <item x="933"/>
        <item x="1379"/>
        <item x="1378"/>
        <item x="444"/>
        <item x="1037"/>
        <item x="1228"/>
        <item x="942"/>
        <item x="186"/>
        <item x="1141"/>
        <item x="153"/>
        <item x="945"/>
        <item x="1142"/>
        <item x="944"/>
        <item x="597"/>
        <item x="362"/>
        <item x="567"/>
        <item x="16"/>
        <item x="892"/>
        <item x="404"/>
        <item x="773"/>
        <item x="67"/>
        <item x="1229"/>
        <item x="991"/>
        <item x="771"/>
        <item x="757"/>
        <item x="53"/>
        <item x="955"/>
        <item x="761"/>
        <item x="1372"/>
        <item x="161"/>
        <item x="268"/>
        <item x="957"/>
        <item x="954"/>
        <item x="1235"/>
        <item x="987"/>
        <item x="986"/>
        <item x="984"/>
        <item x="985"/>
        <item x="338"/>
        <item x="735"/>
        <item x="693"/>
        <item x="783"/>
        <item x="280"/>
        <item x="981"/>
        <item x="775"/>
        <item x="276"/>
        <item x="1322"/>
        <item x="802"/>
        <item x="162"/>
        <item x="969"/>
        <item x="789"/>
        <item x="141"/>
        <item x="1412"/>
        <item x="1048"/>
        <item x="463"/>
        <item x="1093"/>
        <item x="37"/>
        <item x="1259"/>
        <item x="261"/>
        <item x="397"/>
        <item x="466"/>
        <item x="469"/>
        <item x="470"/>
        <item x="520"/>
        <item x="1175"/>
        <item x="1441"/>
        <item x="475"/>
        <item x="519"/>
        <item x="288"/>
        <item x="791"/>
        <item x="451"/>
        <item x="1177"/>
        <item x="209"/>
        <item x="421"/>
        <item x="813"/>
        <item x="780"/>
        <item x="557"/>
        <item x="1187"/>
        <item x="173"/>
        <item x="1230"/>
        <item x="188"/>
        <item x="1004"/>
        <item x="294"/>
        <item x="1145"/>
        <item x="279"/>
        <item x="224"/>
        <item x="165"/>
        <item x="1029"/>
        <item x="1160"/>
        <item x="1185"/>
        <item x="344"/>
        <item x="1184"/>
        <item x="1079"/>
        <item x="65"/>
        <item x="1294"/>
        <item x="350"/>
        <item x="1035"/>
        <item x="880"/>
        <item x="1288"/>
        <item x="782"/>
        <item x="885"/>
        <item x="327"/>
        <item x="821"/>
        <item x="1098"/>
        <item x="1250"/>
        <item x="1332"/>
        <item x="1333"/>
        <item x="1385"/>
        <item x="542"/>
        <item x="646"/>
        <item x="164"/>
        <item x="199"/>
        <item x="1297"/>
        <item x="411"/>
        <item x="428"/>
        <item x="389"/>
        <item x="908"/>
        <item x="1454"/>
        <item x="929"/>
        <item x="1047"/>
        <item x="1066"/>
        <item x="32"/>
        <item x="450"/>
        <item x="1139"/>
        <item x="571"/>
        <item x="1052"/>
        <item x="168"/>
        <item x="977"/>
        <item x="719"/>
        <item x="992"/>
        <item x="1062"/>
        <item x="457"/>
        <item x="1058"/>
        <item x="1195"/>
        <item x="1199"/>
        <item x="501"/>
        <item x="1392"/>
        <item x="1115"/>
        <item x="1320"/>
        <item x="1449"/>
        <item x="296"/>
        <item x="1448"/>
        <item x="997"/>
        <item x="546"/>
        <item x="598"/>
        <item x="264"/>
        <item x="1068"/>
        <item x="950"/>
        <item x="340"/>
        <item x="926"/>
        <item x="851"/>
        <item x="1204"/>
        <item x="1155"/>
        <item x="305"/>
        <item x="647"/>
        <item x="1006"/>
        <item x="1315"/>
        <item x="1429"/>
        <item x="1425"/>
        <item x="1427"/>
        <item x="1428"/>
        <item x="555"/>
        <item x="386"/>
        <item x="417"/>
        <item x="1202"/>
        <item x="552"/>
        <item x="694"/>
        <item x="559"/>
        <item x="577"/>
        <item x="921"/>
        <item x="1247"/>
        <item x="1087"/>
        <item x="1116"/>
        <item x="143"/>
        <item x="353"/>
        <item x="405"/>
        <item x="271"/>
        <item x="845"/>
        <item x="1381"/>
        <item x="970"/>
        <item x="1293"/>
        <item x="600"/>
        <item x="468"/>
        <item x="523"/>
        <item x="257"/>
        <item x="515"/>
        <item x="1190"/>
        <item x="376"/>
        <item x="1023"/>
        <item x="1103"/>
        <item x="785"/>
        <item x="827"/>
        <item x="4"/>
        <item x="919"/>
        <item x="642"/>
        <item x="1446"/>
        <item x="540"/>
        <item x="1354"/>
        <item x="441"/>
        <item x="844"/>
        <item x="43"/>
        <item x="779"/>
        <item x="778"/>
        <item x="274"/>
        <item x="582"/>
        <item x="801"/>
        <item x="1219"/>
        <item x="1232"/>
        <item x="544"/>
        <item x="1112"/>
        <item x="1104"/>
        <item x="1191"/>
        <item x="864"/>
        <item x="479"/>
        <item x="1193"/>
        <item x="1100"/>
        <item x="3"/>
        <item x="1256"/>
        <item x="221"/>
        <item x="705"/>
        <item x="1238"/>
        <item x="1402"/>
        <item x="487"/>
        <item x="1311"/>
        <item x="786"/>
        <item x="1331"/>
        <item x="285"/>
        <item x="1122"/>
        <item x="1456"/>
        <item x="1349"/>
        <item x="73"/>
        <item x="1009"/>
        <item x="1201"/>
        <item x="1070"/>
        <item x="462"/>
        <item x="234"/>
        <item x="995"/>
        <item x="437"/>
        <item x="1442"/>
        <item x="1445"/>
        <item x="385"/>
        <item x="756"/>
        <item x="1216"/>
        <item x="1453"/>
        <item x="843"/>
        <item x="636"/>
        <item x="74"/>
        <item x="253"/>
        <item x="461"/>
        <item x="1095"/>
        <item x="1318"/>
        <item x="176"/>
        <item x="643"/>
        <item x="212"/>
        <item x="45"/>
        <item x="179"/>
        <item x="35"/>
        <item x="144"/>
        <item x="1270"/>
        <item x="1416"/>
        <item x="714"/>
        <item x="531"/>
        <item x="34"/>
        <item x="742"/>
        <item x="1076"/>
        <item x="238"/>
        <item x="1433"/>
        <item x="1192"/>
        <item x="477"/>
        <item x="572"/>
        <item x="595"/>
        <item x="716"/>
        <item x="485"/>
        <item x="504"/>
        <item x="1248"/>
        <item x="406"/>
        <item x="547"/>
        <item x="440"/>
        <item x="301"/>
        <item x="870"/>
        <item x="1013"/>
        <item x="635"/>
        <item x="314"/>
        <item x="521"/>
        <item x="871"/>
        <item x="147"/>
        <item x="1249"/>
        <item x="228"/>
        <item x="1075"/>
        <item x="200"/>
        <item x="372"/>
        <item x="534"/>
        <item x="793"/>
        <item x="653"/>
        <item x="71"/>
        <item x="1236"/>
        <item x="931"/>
        <item x="763"/>
        <item x="1310"/>
        <item x="464"/>
        <item x="471"/>
        <item x="539"/>
        <item x="1011"/>
        <item x="178"/>
        <item x="202"/>
        <item x="563"/>
        <item x="1207"/>
        <item x="265"/>
        <item x="839"/>
        <item x="1036"/>
        <item x="838"/>
        <item x="62"/>
        <item x="1097"/>
        <item x="609"/>
        <item x="255"/>
        <item x="1012"/>
        <item x="800"/>
        <item x="1450"/>
        <item x="755"/>
        <item x="380"/>
        <item x="738"/>
        <item x="1045"/>
        <item x="31"/>
        <item x="1382"/>
        <item x="1418"/>
        <item x="676"/>
        <item x="620"/>
        <item x="29"/>
        <item x="366"/>
        <item x="236"/>
        <item x="266"/>
        <item x="1284"/>
        <item x="927"/>
        <item x="890"/>
        <item x="1031"/>
        <item x="829"/>
        <item x="214"/>
        <item x="171"/>
        <item x="795"/>
        <item x="796"/>
        <item x="1394"/>
        <item x="575"/>
        <item x="1106"/>
        <item x="1056"/>
        <item x="30"/>
        <item x="11"/>
        <item x="326"/>
        <item x="157"/>
        <item x="1167"/>
        <item x="1278"/>
        <item x="396"/>
        <item x="525"/>
        <item x="1397"/>
        <item x="622"/>
        <item x="1217"/>
        <item x="649"/>
        <item x="1050"/>
        <item x="846"/>
        <item x="886"/>
        <item x="187"/>
        <item x="678"/>
        <item x="896"/>
        <item x="826"/>
        <item x="881"/>
        <item x="1008"/>
        <item x="1265"/>
        <item x="211"/>
        <item x="760"/>
        <item x="204"/>
        <item x="688"/>
        <item x="77"/>
        <item x="382"/>
        <item x="905"/>
        <item x="150"/>
        <item x="624"/>
        <item x="205"/>
        <item x="306"/>
        <item x="149"/>
        <item x="565"/>
        <item x="324"/>
        <item x="1283"/>
        <item x="446"/>
        <item x="1205"/>
        <item x="784"/>
        <item x="677"/>
        <item x="325"/>
        <item x="392"/>
        <item x="312"/>
        <item x="190"/>
        <item x="608"/>
        <item x="435"/>
        <item x="1203"/>
        <item x="1032"/>
        <item x="307"/>
        <item x="1401"/>
        <item x="41"/>
        <item x="971"/>
        <item x="348"/>
        <item x="812"/>
        <item x="1171"/>
        <item x="256"/>
        <item x="889"/>
        <item x="1258"/>
        <item x="226"/>
        <item x="1174"/>
        <item x="26"/>
        <item x="1105"/>
        <item x="1127"/>
        <item x="819"/>
        <item x="13"/>
        <item x="596"/>
        <item x="1240"/>
        <item x="1073"/>
        <item x="680"/>
        <item x="403"/>
        <item x="1018"/>
        <item x="887"/>
        <item x="1210"/>
        <item x="1398"/>
        <item x="401"/>
        <item x="1383"/>
        <item x="766"/>
        <item x="1055"/>
        <item x="1313"/>
        <item x="1357"/>
        <item x="935"/>
        <item x="750"/>
        <item x="975"/>
        <item x="941"/>
        <item x="974"/>
        <item x="841"/>
        <item x="593"/>
        <item x="1319"/>
        <item x="1234"/>
        <item x="1282"/>
        <item x="655"/>
        <item x="1437"/>
        <item x="963"/>
        <item x="626"/>
        <item x="483"/>
        <item x="606"/>
        <item x="1423"/>
        <item x="687"/>
        <item x="24"/>
        <item x="847"/>
        <item x="1102"/>
        <item x="860"/>
        <item x="1342"/>
        <item x="201"/>
        <item x="853"/>
        <item x="247"/>
        <item x="248"/>
        <item x="1334"/>
        <item x="690"/>
        <item x="621"/>
        <item x="251"/>
        <item x="739"/>
        <item x="1082"/>
        <item x="872"/>
        <item x="259"/>
        <item x="432"/>
        <item x="19"/>
        <item x="836"/>
        <item x="996"/>
        <item x="408"/>
        <item x="526"/>
        <item x="736"/>
        <item x="1395"/>
        <item x="601"/>
        <item x="322"/>
        <item x="879"/>
        <item x="1271"/>
        <item x="852"/>
        <item x="1218"/>
        <item x="543"/>
        <item x="1388"/>
        <item x="1384"/>
        <item x="1251"/>
        <item x="1339"/>
        <item x="197"/>
        <item x="1061"/>
        <item x="1137"/>
        <item x="537"/>
        <item x="318"/>
        <item x="556"/>
        <item x="1119"/>
        <item x="1406"/>
        <item x="289"/>
        <item x="898"/>
        <item x="1212"/>
        <item x="1341"/>
        <item x="38"/>
        <item x="662"/>
        <item x="379"/>
        <item x="300"/>
        <item x="529"/>
        <item x="242"/>
        <item x="239"/>
        <item x="0"/>
        <item x="1"/>
        <item x="241"/>
        <item x="1065"/>
        <item x="496"/>
        <item x="9"/>
        <item x="142"/>
        <item x="420"/>
        <item x="445"/>
        <item x="272"/>
        <item x="1291"/>
        <item x="1181"/>
        <item x="564"/>
        <item x="569"/>
        <item x="1188"/>
        <item x="15"/>
        <item x="1316"/>
        <item x="1198"/>
        <item x="237"/>
        <item x="1252"/>
        <item x="169"/>
        <item x="1266"/>
        <item x="1051"/>
        <item x="1223"/>
        <item x="891"/>
        <item x="924"/>
        <item x="22"/>
        <item x="614"/>
        <item x="196"/>
        <item x="652"/>
        <item x="1017"/>
        <item x="1067"/>
        <item x="1281"/>
        <item x="904"/>
        <item x="14"/>
        <item x="553"/>
        <item x="433"/>
        <item x="439"/>
        <item x="1365"/>
        <item x="48"/>
        <item x="673"/>
        <item x="491"/>
        <item x="1049"/>
        <item x="1071"/>
        <item x="377"/>
        <item x="1118"/>
        <item x="1209"/>
        <item x="1144"/>
        <item x="1220"/>
        <item x="267"/>
        <item x="878"/>
        <item x="587"/>
        <item x="412"/>
        <item x="345"/>
        <item x="897"/>
        <item x="1327"/>
        <item x="629"/>
        <item x="298"/>
        <item x="1113"/>
        <item x="1289"/>
        <item x="1180"/>
        <item x="562"/>
        <item x="877"/>
        <item x="1386"/>
        <item x="517"/>
        <item x="7"/>
        <item x="1326"/>
        <item x="628"/>
        <item x="613"/>
        <item x="59"/>
        <item x="1375"/>
        <item x="712"/>
        <item x="1309"/>
        <item x="484"/>
        <item x="856"/>
        <item x="1356"/>
        <item x="453"/>
        <item x="645"/>
        <item x="1003"/>
        <item x="1424"/>
        <item x="907"/>
        <item x="753"/>
        <item x="764"/>
        <item x="762"/>
        <item x="310"/>
        <item x="1329"/>
        <item x="194"/>
        <item x="1351"/>
        <item x="1121"/>
        <item x="1024"/>
        <item x="1083"/>
        <item x="617"/>
        <item x="1359"/>
        <item x="1001"/>
        <item x="1110"/>
        <item x="745"/>
        <item x="579"/>
        <item x="1368"/>
        <item x="700"/>
        <item x="702"/>
        <item x="747"/>
        <item x="455"/>
        <item x="695"/>
        <item x="230"/>
        <item x="357"/>
        <item x="749"/>
        <item x="696"/>
        <item x="699"/>
        <item x="746"/>
        <item x="697"/>
        <item x="837"/>
        <item x="928"/>
        <item x="586"/>
        <item x="710"/>
        <item x="1080"/>
        <item x="922"/>
        <item x="701"/>
        <item x="711"/>
        <item x="278"/>
        <item x="1014"/>
        <item x="703"/>
        <item x="906"/>
        <item x="578"/>
        <item x="316"/>
        <item x="246"/>
        <item x="965"/>
        <item x="961"/>
        <item x="55"/>
        <item x="365"/>
        <item x="1028"/>
        <item x="329"/>
        <item x="937"/>
        <item x="938"/>
        <item x="395"/>
        <item x="436"/>
        <item x="167"/>
        <item x="541"/>
        <item x="10"/>
        <item x="1096"/>
        <item x="206"/>
        <item x="1242"/>
        <item x="737"/>
        <item x="334"/>
        <item x="465"/>
        <item x="156"/>
        <item x="751"/>
        <item x="502"/>
        <item x="767"/>
        <item x="1389"/>
        <item x="824"/>
        <item x="1325"/>
        <item x="1358"/>
        <item x="1088"/>
        <item x="146"/>
        <item x="1149"/>
        <item x="235"/>
        <item x="1161"/>
        <item x="339"/>
        <item x="1158"/>
        <item x="1272"/>
        <item x="1396"/>
        <item x="724"/>
        <item x="60"/>
        <item x="1089"/>
        <item x="1015"/>
        <item x="467"/>
        <item x="1022"/>
        <item x="650"/>
        <item x="920"/>
        <item x="835"/>
        <item x="476"/>
        <item x="364"/>
        <item x="1005"/>
        <item x="1186"/>
        <item x="1371"/>
        <item x="1146"/>
        <item x="1169"/>
        <item x="588"/>
        <item x="394"/>
        <item x="388"/>
        <item x="994"/>
        <item x="1170"/>
        <item x="1147"/>
        <item x="740"/>
        <item x="1172"/>
        <item x="1148"/>
        <item x="815"/>
        <item x="232"/>
        <item x="731"/>
        <item x="426"/>
        <item x="233"/>
        <item x="925"/>
        <item x="901"/>
        <item x="473"/>
        <item x="726"/>
        <item x="1366"/>
        <item x="1025"/>
        <item x="17"/>
        <item x="1312"/>
        <item x="558"/>
        <item x="1348"/>
        <item x="456"/>
        <item x="667"/>
        <item x="1233"/>
        <item x="1016"/>
        <item x="811"/>
        <item x="319"/>
        <item x="1350"/>
        <item x="1422"/>
        <item x="849"/>
        <item x="355"/>
        <item x="1405"/>
        <item x="402"/>
        <item x="438"/>
        <item x="1182"/>
        <item x="999"/>
        <item x="281"/>
        <item x="686"/>
        <item x="6"/>
        <item x="884"/>
        <item x="66"/>
        <item x="75"/>
        <item x="488"/>
        <item x="1344"/>
        <item x="46"/>
        <item x="538"/>
        <item x="828"/>
        <item x="863"/>
        <item x="1086"/>
        <item x="472"/>
        <item x="1408"/>
        <item x="375"/>
        <item x="758"/>
        <item x="1054"/>
        <item x="323"/>
        <item x="76"/>
        <item x="549"/>
        <item x="508"/>
        <item x="876"/>
        <item x="858"/>
        <item x="1352"/>
        <item x="530"/>
        <item x="980"/>
        <item x="51"/>
        <item x="1077"/>
        <item x="615"/>
        <item x="18"/>
        <item x="391"/>
        <item x="486"/>
        <item x="1010"/>
        <item x="208"/>
        <item x="1304"/>
        <item x="1298"/>
        <item x="1007"/>
        <item x="684"/>
        <item x="899"/>
        <item x="1455"/>
        <item x="33"/>
        <item x="458"/>
        <item x="1222"/>
        <item x="1033"/>
        <item x="1262"/>
        <item x="503"/>
        <item x="968"/>
        <item x="185"/>
        <item x="263"/>
        <item x="1030"/>
        <item x="297"/>
        <item x="675"/>
        <item x="481"/>
        <item x="480"/>
        <item x="12"/>
        <item x="581"/>
        <item x="277"/>
        <item x="943"/>
        <item x="769"/>
        <item x="1417"/>
        <item x="192"/>
        <item x="513"/>
        <item x="1053"/>
        <item x="1452"/>
        <item x="1324"/>
        <item x="592"/>
        <item x="1434"/>
        <item x="823"/>
        <item x="1443"/>
        <item x="410"/>
        <item x="570"/>
        <item x="632"/>
        <item x="1000"/>
        <item x="262"/>
        <item x="1126"/>
        <item x="370"/>
        <item x="52"/>
        <item x="293"/>
        <item x="452"/>
        <item x="282"/>
        <item x="23"/>
        <item x="1431"/>
        <item x="459"/>
        <item x="207"/>
        <item x="1296"/>
        <item x="495"/>
        <item x="1241"/>
        <item x="320"/>
        <item x="651"/>
        <item x="594"/>
        <item x="681"/>
        <item x="589"/>
        <item x="1040"/>
        <item x="669"/>
        <item x="560"/>
        <item x="2"/>
        <item x="5"/>
        <item x="607"/>
        <item x="888"/>
        <item x="807"/>
        <item x="497"/>
        <item x="772"/>
        <item x="482"/>
        <item x="590"/>
        <item x="295"/>
        <item x="638"/>
        <item x="1117"/>
        <item x="454"/>
        <item x="1125"/>
        <item x="273"/>
        <item x="665"/>
        <item x="321"/>
        <item x="616"/>
        <item x="516"/>
        <item x="903"/>
        <item x="36"/>
        <item x="909"/>
        <item x="668"/>
        <item x="352"/>
        <item x="1287"/>
        <item x="249"/>
        <item x="1343"/>
        <item x="728"/>
        <item x="474"/>
        <item x="611"/>
        <item x="191"/>
        <item x="998"/>
        <item x="333"/>
        <item x="734"/>
        <item x="535"/>
        <item x="1367"/>
        <item x="934"/>
        <item x="425"/>
        <item x="269"/>
        <item x="1226"/>
        <item x="163"/>
        <item x="644"/>
        <item x="834"/>
        <item x="1092"/>
        <item x="910"/>
        <item x="1208"/>
        <item x="679"/>
        <item x="1027"/>
        <item x="478"/>
        <item x="682"/>
        <item x="1069"/>
        <item x="1419"/>
        <item x="618"/>
        <item x="1189"/>
        <item x="154"/>
        <item x="151"/>
        <item x="893"/>
        <item x="494"/>
        <item x="1224"/>
        <item x="1124"/>
        <item x="1347"/>
        <item x="820"/>
        <item x="660"/>
        <item x="7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t="grand">
      <x/>
    </i>
  </rowItems>
  <colItems count="1">
    <i/>
  </colItems>
  <dataFields count="1">
    <dataField name="Cuenta de num" fld="3"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6" Type="http://schemas.openxmlformats.org/officeDocument/2006/relationships/hyperlink" Target="mailto:libreria_soluna@hotmail.com" TargetMode="External"/><Relationship Id="rId117" Type="http://schemas.openxmlformats.org/officeDocument/2006/relationships/hyperlink" Target="http://www.quasares.com.mx/" TargetMode="External"/><Relationship Id="rId21" Type="http://schemas.openxmlformats.org/officeDocument/2006/relationships/hyperlink" Target="mailto:aldia_distribuidores@hotmail.com" TargetMode="External"/><Relationship Id="rId42" Type="http://schemas.openxmlformats.org/officeDocument/2006/relationships/hyperlink" Target="mailto:info@tarotsdelmundo.com" TargetMode="External"/><Relationship Id="rId47" Type="http://schemas.openxmlformats.org/officeDocument/2006/relationships/hyperlink" Target="mailto:eohauggen8@hotmail.com" TargetMode="External"/><Relationship Id="rId63" Type="http://schemas.openxmlformats.org/officeDocument/2006/relationships/hyperlink" Target="mailto:oscaralfredoolivaresmedina@yahoo.com.mx" TargetMode="External"/><Relationship Id="rId68" Type="http://schemas.openxmlformats.org/officeDocument/2006/relationships/hyperlink" Target="http://www.pacj.com.mx/" TargetMode="External"/><Relationship Id="rId84" Type="http://schemas.openxmlformats.org/officeDocument/2006/relationships/hyperlink" Target="mailto:libreriadelparque@live.com.mx" TargetMode="External"/><Relationship Id="rId89" Type="http://schemas.openxmlformats.org/officeDocument/2006/relationships/hyperlink" Target="mailto:tsg@prodigy.net.mx" TargetMode="External"/><Relationship Id="rId112" Type="http://schemas.openxmlformats.org/officeDocument/2006/relationships/hyperlink" Target="http://www.minostercermilenio.com/" TargetMode="External"/><Relationship Id="rId133" Type="http://schemas.openxmlformats.org/officeDocument/2006/relationships/hyperlink" Target="mailto:ditexa@prodigy.net.mx" TargetMode="External"/><Relationship Id="rId16" Type="http://schemas.openxmlformats.org/officeDocument/2006/relationships/hyperlink" Target="mailto:vivcomlibreria@hotmail.com" TargetMode="External"/><Relationship Id="rId107" Type="http://schemas.openxmlformats.org/officeDocument/2006/relationships/hyperlink" Target="http://www.cuellarayala.com/" TargetMode="External"/><Relationship Id="rId11" Type="http://schemas.openxmlformats.org/officeDocument/2006/relationships/hyperlink" Target="mailto:e18@mx.areasmail.com" TargetMode="External"/><Relationship Id="rId32" Type="http://schemas.openxmlformats.org/officeDocument/2006/relationships/hyperlink" Target="mailto:libreria_aurora@hotmail.com" TargetMode="External"/><Relationship Id="rId37" Type="http://schemas.openxmlformats.org/officeDocument/2006/relationships/hyperlink" Target="mailto:librero_cronos@yahoo.com" TargetMode="External"/><Relationship Id="rId53" Type="http://schemas.openxmlformats.org/officeDocument/2006/relationships/hyperlink" Target="mailto:paidotribo.mexico@paidotribo.com" TargetMode="External"/><Relationship Id="rId58" Type="http://schemas.openxmlformats.org/officeDocument/2006/relationships/hyperlink" Target="http://www.ingenieriademexico.com/" TargetMode="External"/><Relationship Id="rId74" Type="http://schemas.openxmlformats.org/officeDocument/2006/relationships/hyperlink" Target="http://www.libreriavision.com/" TargetMode="External"/><Relationship Id="rId79" Type="http://schemas.openxmlformats.org/officeDocument/2006/relationships/hyperlink" Target="mailto:sinai@libreriavision.com" TargetMode="External"/><Relationship Id="rId102" Type="http://schemas.openxmlformats.org/officeDocument/2006/relationships/hyperlink" Target="mailto:casadel_libro@hotmail.com" TargetMode="External"/><Relationship Id="rId123" Type="http://schemas.openxmlformats.org/officeDocument/2006/relationships/hyperlink" Target="http://www.guiaroji.com.mx/" TargetMode="External"/><Relationship Id="rId128" Type="http://schemas.openxmlformats.org/officeDocument/2006/relationships/hyperlink" Target="http://www.vesalius.com.mx/" TargetMode="External"/><Relationship Id="rId5" Type="http://schemas.openxmlformats.org/officeDocument/2006/relationships/hyperlink" Target="mailto:N09@mx.areasmail.com" TargetMode="External"/><Relationship Id="rId90" Type="http://schemas.openxmlformats.org/officeDocument/2006/relationships/hyperlink" Target="mailto:maru_tof@hotmail.com" TargetMode="External"/><Relationship Id="rId95" Type="http://schemas.openxmlformats.org/officeDocument/2006/relationships/hyperlink" Target="mailto:carolromero_852@yahoo.com" TargetMode="External"/><Relationship Id="rId14" Type="http://schemas.openxmlformats.org/officeDocument/2006/relationships/hyperlink" Target="mailto:b04@mx.areasmail.com" TargetMode="External"/><Relationship Id="rId22" Type="http://schemas.openxmlformats.org/officeDocument/2006/relationships/hyperlink" Target="http://www.ditexma.net/" TargetMode="External"/><Relationship Id="rId27" Type="http://schemas.openxmlformats.org/officeDocument/2006/relationships/hyperlink" Target="mailto:libreria_soluna@hotmail.com" TargetMode="External"/><Relationship Id="rId30" Type="http://schemas.openxmlformats.org/officeDocument/2006/relationships/hyperlink" Target="http://www.hollmark.com/" TargetMode="External"/><Relationship Id="rId35" Type="http://schemas.openxmlformats.org/officeDocument/2006/relationships/hyperlink" Target="http://www.facebook.com/latorredelulio" TargetMode="External"/><Relationship Id="rId43" Type="http://schemas.openxmlformats.org/officeDocument/2006/relationships/hyperlink" Target="http://www.tarotsdelmundo.net/" TargetMode="External"/><Relationship Id="rId48" Type="http://schemas.openxmlformats.org/officeDocument/2006/relationships/hyperlink" Target="mailto:linesalfonso@live.com.mx" TargetMode="External"/><Relationship Id="rId56" Type="http://schemas.openxmlformats.org/officeDocument/2006/relationships/hyperlink" Target="mailto:libreriatorreinovo@hotmail.com" TargetMode="External"/><Relationship Id="rId64" Type="http://schemas.openxmlformats.org/officeDocument/2006/relationships/hyperlink" Target="mailto:libreriahermes@hotmail.com" TargetMode="External"/><Relationship Id="rId69" Type="http://schemas.openxmlformats.org/officeDocument/2006/relationships/hyperlink" Target="http://www.libreriavision.com/" TargetMode="External"/><Relationship Id="rId77" Type="http://schemas.openxmlformats.org/officeDocument/2006/relationships/hyperlink" Target="mailto:monica@libreriavision.com" TargetMode="External"/><Relationship Id="rId100" Type="http://schemas.openxmlformats.org/officeDocument/2006/relationships/hyperlink" Target="http://www.libreriaelkiosko.com/" TargetMode="External"/><Relationship Id="rId105" Type="http://schemas.openxmlformats.org/officeDocument/2006/relationships/hyperlink" Target="mailto:franciscocuellar_@hotmail.com" TargetMode="External"/><Relationship Id="rId113" Type="http://schemas.openxmlformats.org/officeDocument/2006/relationships/hyperlink" Target="http://www.minostercermilenio.com/" TargetMode="External"/><Relationship Id="rId118" Type="http://schemas.openxmlformats.org/officeDocument/2006/relationships/hyperlink" Target="mailto:lsaturno@prodigy.net.mx" TargetMode="External"/><Relationship Id="rId126" Type="http://schemas.openxmlformats.org/officeDocument/2006/relationships/hyperlink" Target="http://www.vesalius.com.mx/" TargetMode="External"/><Relationship Id="rId134" Type="http://schemas.openxmlformats.org/officeDocument/2006/relationships/hyperlink" Target="http://www.ditexa.com/" TargetMode="External"/><Relationship Id="rId8" Type="http://schemas.openxmlformats.org/officeDocument/2006/relationships/hyperlink" Target="mailto:e50@mx.areasmail.com" TargetMode="External"/><Relationship Id="rId51" Type="http://schemas.openxmlformats.org/officeDocument/2006/relationships/hyperlink" Target="mailto:libreriabazarliterario@hotmail.com" TargetMode="External"/><Relationship Id="rId72" Type="http://schemas.openxmlformats.org/officeDocument/2006/relationships/hyperlink" Target="http://www.libreriavision.com/" TargetMode="External"/><Relationship Id="rId80" Type="http://schemas.openxmlformats.org/officeDocument/2006/relationships/hyperlink" Target="http://www.libreriavision.com/" TargetMode="External"/><Relationship Id="rId85" Type="http://schemas.openxmlformats.org/officeDocument/2006/relationships/hyperlink" Target="mailto:libdelpasaje@hotmail.com" TargetMode="External"/><Relationship Id="rId93" Type="http://schemas.openxmlformats.org/officeDocument/2006/relationships/hyperlink" Target="mailto:libreriasdavinci@gmail.com" TargetMode="External"/><Relationship Id="rId98" Type="http://schemas.openxmlformats.org/officeDocument/2006/relationships/hyperlink" Target="mailto:cte02@hotmail.com" TargetMode="External"/><Relationship Id="rId121" Type="http://schemas.openxmlformats.org/officeDocument/2006/relationships/hyperlink" Target="http://www.tienda.guiaroji.com.mx/" TargetMode="External"/><Relationship Id="rId3" Type="http://schemas.openxmlformats.org/officeDocument/2006/relationships/hyperlink" Target="http://www.grupoeditorialauroch.com.mx/" TargetMode="External"/><Relationship Id="rId12" Type="http://schemas.openxmlformats.org/officeDocument/2006/relationships/hyperlink" Target="mailto:c01@areasmail.com" TargetMode="External"/><Relationship Id="rId17" Type="http://schemas.openxmlformats.org/officeDocument/2006/relationships/hyperlink" Target="mailto:carmen_books@hotmail.com" TargetMode="External"/><Relationship Id="rId25" Type="http://schemas.openxmlformats.org/officeDocument/2006/relationships/hyperlink" Target="mailto:proveedoraculturaldecomitan@hotmail.com" TargetMode="External"/><Relationship Id="rId33" Type="http://schemas.openxmlformats.org/officeDocument/2006/relationships/hyperlink" Target="mailto:gammaculturalupn@hotmail.com" TargetMode="External"/><Relationship Id="rId38" Type="http://schemas.openxmlformats.org/officeDocument/2006/relationships/hyperlink" Target="mailto:info@mumedi.org" TargetMode="External"/><Relationship Id="rId46" Type="http://schemas.openxmlformats.org/officeDocument/2006/relationships/hyperlink" Target="mailto:speltsolutions@hotmail.com" TargetMode="External"/><Relationship Id="rId59" Type="http://schemas.openxmlformats.org/officeDocument/2006/relationships/hyperlink" Target="http://www.mason.com.mx/" TargetMode="External"/><Relationship Id="rId67" Type="http://schemas.openxmlformats.org/officeDocument/2006/relationships/hyperlink" Target="mailto:ventas@pacj.com.mx" TargetMode="External"/><Relationship Id="rId103" Type="http://schemas.openxmlformats.org/officeDocument/2006/relationships/hyperlink" Target="http://www.facebook/Casadelibros" TargetMode="External"/><Relationship Id="rId108" Type="http://schemas.openxmlformats.org/officeDocument/2006/relationships/hyperlink" Target="http://www.cuellarayala.com/" TargetMode="External"/><Relationship Id="rId116" Type="http://schemas.openxmlformats.org/officeDocument/2006/relationships/hyperlink" Target="mailto:contacto@quasares.com.mx" TargetMode="External"/><Relationship Id="rId124" Type="http://schemas.openxmlformats.org/officeDocument/2006/relationships/hyperlink" Target="http://www.guiaroji.com.mx/" TargetMode="External"/><Relationship Id="rId129" Type="http://schemas.openxmlformats.org/officeDocument/2006/relationships/hyperlink" Target="mailto:otorres@vesalius.com.mx" TargetMode="External"/><Relationship Id="rId137" Type="http://schemas.openxmlformats.org/officeDocument/2006/relationships/comments" Target="../comments1.xml"/><Relationship Id="rId20" Type="http://schemas.openxmlformats.org/officeDocument/2006/relationships/hyperlink" Target="mailto:rosario.eambriz@hotmail.com" TargetMode="External"/><Relationship Id="rId41" Type="http://schemas.openxmlformats.org/officeDocument/2006/relationships/hyperlink" Target="http://www.tarotsdelmundo.net/" TargetMode="External"/><Relationship Id="rId54" Type="http://schemas.openxmlformats.org/officeDocument/2006/relationships/hyperlink" Target="http://www.paidotribo.com/" TargetMode="External"/><Relationship Id="rId62" Type="http://schemas.openxmlformats.org/officeDocument/2006/relationships/hyperlink" Target="http://www.mason.com.mx/" TargetMode="External"/><Relationship Id="rId70" Type="http://schemas.openxmlformats.org/officeDocument/2006/relationships/hyperlink" Target="mailto:info@libreriavision.com" TargetMode="External"/><Relationship Id="rId75" Type="http://schemas.openxmlformats.org/officeDocument/2006/relationships/hyperlink" Target="mailto:jackeline.rod@libreriavision.com" TargetMode="External"/><Relationship Id="rId83" Type="http://schemas.openxmlformats.org/officeDocument/2006/relationships/hyperlink" Target="mailto:fernando.sevilla@prodigy.net.mx" TargetMode="External"/><Relationship Id="rId88" Type="http://schemas.openxmlformats.org/officeDocument/2006/relationships/hyperlink" Target="http://www.libreriaparthenon.com/" TargetMode="External"/><Relationship Id="rId91" Type="http://schemas.openxmlformats.org/officeDocument/2006/relationships/hyperlink" Target="mailto:paty_verde.24@hotmail.com" TargetMode="External"/><Relationship Id="rId96" Type="http://schemas.openxmlformats.org/officeDocument/2006/relationships/hyperlink" Target="mailto:carolromero_852@yahoo.com" TargetMode="External"/><Relationship Id="rId111" Type="http://schemas.openxmlformats.org/officeDocument/2006/relationships/hyperlink" Target="mailto:esperanzap@minotercermilenio.com" TargetMode="External"/><Relationship Id="rId132" Type="http://schemas.openxmlformats.org/officeDocument/2006/relationships/hyperlink" Target="http://www.libreriaemaus.com.mx/" TargetMode="External"/><Relationship Id="rId1" Type="http://schemas.openxmlformats.org/officeDocument/2006/relationships/hyperlink" Target="http://www.grupoeditorialauroch.com.mx/" TargetMode="External"/><Relationship Id="rId6" Type="http://schemas.openxmlformats.org/officeDocument/2006/relationships/hyperlink" Target="mailto:h54@areasmail.com" TargetMode="External"/><Relationship Id="rId15" Type="http://schemas.openxmlformats.org/officeDocument/2006/relationships/hyperlink" Target="mailto:karen.olivo@areasmail.com" TargetMode="External"/><Relationship Id="rId23" Type="http://schemas.openxmlformats.org/officeDocument/2006/relationships/hyperlink" Target="mailto:libreria_patronato@hotmail.com" TargetMode="External"/><Relationship Id="rId28" Type="http://schemas.openxmlformats.org/officeDocument/2006/relationships/hyperlink" Target="mailto:libreriakosmos@hotmail.com" TargetMode="External"/><Relationship Id="rId36" Type="http://schemas.openxmlformats.org/officeDocument/2006/relationships/hyperlink" Target="http://www.assouline.com/" TargetMode="External"/><Relationship Id="rId49" Type="http://schemas.openxmlformats.org/officeDocument/2006/relationships/hyperlink" Target="mailto:ventas@centrojapones.com.mx" TargetMode="External"/><Relationship Id="rId57" Type="http://schemas.openxmlformats.org/officeDocument/2006/relationships/hyperlink" Target="http://www.ingenieriademexico.com/" TargetMode="External"/><Relationship Id="rId106" Type="http://schemas.openxmlformats.org/officeDocument/2006/relationships/hyperlink" Target="mailto:aanuria@yahoo.com.mx" TargetMode="External"/><Relationship Id="rId114" Type="http://schemas.openxmlformats.org/officeDocument/2006/relationships/hyperlink" Target="mailto:libreriaeldesvandedonquijote@yahoo.com.mx" TargetMode="External"/><Relationship Id="rId119" Type="http://schemas.openxmlformats.org/officeDocument/2006/relationships/hyperlink" Target="http://www.libreriasaturno.com/" TargetMode="External"/><Relationship Id="rId127" Type="http://schemas.openxmlformats.org/officeDocument/2006/relationships/hyperlink" Target="http://www.vesalius.com.mx/" TargetMode="External"/><Relationship Id="rId10" Type="http://schemas.openxmlformats.org/officeDocument/2006/relationships/hyperlink" Target="mailto:E17@mx.areasmail.com" TargetMode="External"/><Relationship Id="rId31" Type="http://schemas.openxmlformats.org/officeDocument/2006/relationships/hyperlink" Target="mailto:gomezflores@prodigy.net.mx" TargetMode="External"/><Relationship Id="rId44" Type="http://schemas.openxmlformats.org/officeDocument/2006/relationships/hyperlink" Target="mailto:jaramdiz@terra.com.mx" TargetMode="External"/><Relationship Id="rId52" Type="http://schemas.openxmlformats.org/officeDocument/2006/relationships/hyperlink" Target="mailto:libreriapotala@hotmail.com" TargetMode="External"/><Relationship Id="rId60" Type="http://schemas.openxmlformats.org/officeDocument/2006/relationships/hyperlink" Target="mailto:sadi@mason.com.mx" TargetMode="External"/><Relationship Id="rId65" Type="http://schemas.openxmlformats.org/officeDocument/2006/relationships/hyperlink" Target="mailto:clujoan@everest.es" TargetMode="External"/><Relationship Id="rId73" Type="http://schemas.openxmlformats.org/officeDocument/2006/relationships/hyperlink" Target="mailto:hsosa@libreriavision.com" TargetMode="External"/><Relationship Id="rId78" Type="http://schemas.openxmlformats.org/officeDocument/2006/relationships/hyperlink" Target="http://www.libreriavision.com/" TargetMode="External"/><Relationship Id="rId81" Type="http://schemas.openxmlformats.org/officeDocument/2006/relationships/hyperlink" Target="mailto:angely_12sn@hotmail.com" TargetMode="External"/><Relationship Id="rId86" Type="http://schemas.openxmlformats.org/officeDocument/2006/relationships/hyperlink" Target="mailto:buscadmeyvivireis@live.com.mx" TargetMode="External"/><Relationship Id="rId94" Type="http://schemas.openxmlformats.org/officeDocument/2006/relationships/hyperlink" Target="mailto:k.ami1@live.com.mx" TargetMode="External"/><Relationship Id="rId99" Type="http://schemas.openxmlformats.org/officeDocument/2006/relationships/hyperlink" Target="mailto:libreriaelkiosko@yahoo.com.mx" TargetMode="External"/><Relationship Id="rId101" Type="http://schemas.openxmlformats.org/officeDocument/2006/relationships/hyperlink" Target="mailto:libreria_barrueta@hotmail.com," TargetMode="External"/><Relationship Id="rId122" Type="http://schemas.openxmlformats.org/officeDocument/2006/relationships/hyperlink" Target="mailto:javiero@guiaroji.com.mx" TargetMode="External"/><Relationship Id="rId130" Type="http://schemas.openxmlformats.org/officeDocument/2006/relationships/hyperlink" Target="mailto:deposito_libros@yahoo.com" TargetMode="External"/><Relationship Id="rId135" Type="http://schemas.openxmlformats.org/officeDocument/2006/relationships/printerSettings" Target="../printerSettings/printerSettings1.bin"/><Relationship Id="rId4" Type="http://schemas.openxmlformats.org/officeDocument/2006/relationships/hyperlink" Target="mailto:mviera@edimsa.com.mx" TargetMode="External"/><Relationship Id="rId9" Type="http://schemas.openxmlformats.org/officeDocument/2006/relationships/hyperlink" Target="mailto:e51@mx.areasmail.com" TargetMode="External"/><Relationship Id="rId13" Type="http://schemas.openxmlformats.org/officeDocument/2006/relationships/hyperlink" Target="http://www.areasmail.com/" TargetMode="External"/><Relationship Id="rId18" Type="http://schemas.openxmlformats.org/officeDocument/2006/relationships/hyperlink" Target="mailto:libreria.sorjuana@gmail.com" TargetMode="External"/><Relationship Id="rId39" Type="http://schemas.openxmlformats.org/officeDocument/2006/relationships/hyperlink" Target="http://www.mumedi.org/" TargetMode="External"/><Relationship Id="rId109" Type="http://schemas.openxmlformats.org/officeDocument/2006/relationships/hyperlink" Target="http://www.cuellarayala.com/" TargetMode="External"/><Relationship Id="rId34" Type="http://schemas.openxmlformats.org/officeDocument/2006/relationships/hyperlink" Target="mailto:librerialatorredelulio@gmail.com" TargetMode="External"/><Relationship Id="rId50" Type="http://schemas.openxmlformats.org/officeDocument/2006/relationships/hyperlink" Target="http://www.centrojapones.com.mx/" TargetMode="External"/><Relationship Id="rId55" Type="http://schemas.openxmlformats.org/officeDocument/2006/relationships/hyperlink" Target="mailto:libreria-pegaso@live.com.mx" TargetMode="External"/><Relationship Id="rId76" Type="http://schemas.openxmlformats.org/officeDocument/2006/relationships/hyperlink" Target="http://www.libreriavision.com/" TargetMode="External"/><Relationship Id="rId97" Type="http://schemas.openxmlformats.org/officeDocument/2006/relationships/hyperlink" Target="mailto:libelcolegiado@yahoo.com.mx" TargetMode="External"/><Relationship Id="rId104" Type="http://schemas.openxmlformats.org/officeDocument/2006/relationships/hyperlink" Target="mailto:pympsi@megared.net.mx" TargetMode="External"/><Relationship Id="rId120" Type="http://schemas.openxmlformats.org/officeDocument/2006/relationships/hyperlink" Target="mailto:martha@guiaroji.com.mx" TargetMode="External"/><Relationship Id="rId125" Type="http://schemas.openxmlformats.org/officeDocument/2006/relationships/hyperlink" Target="mailto:contabilidad2@vesalius.com.mx" TargetMode="External"/><Relationship Id="rId7" Type="http://schemas.openxmlformats.org/officeDocument/2006/relationships/hyperlink" Target="mailto:x07@areasmail.com" TargetMode="External"/><Relationship Id="rId71" Type="http://schemas.openxmlformats.org/officeDocument/2006/relationships/hyperlink" Target="mailto:fatima@libreriavision.com" TargetMode="External"/><Relationship Id="rId92" Type="http://schemas.openxmlformats.org/officeDocument/2006/relationships/hyperlink" Target="mailto:libreria_romeroherrera@yahoo.com.mx" TargetMode="External"/><Relationship Id="rId2" Type="http://schemas.openxmlformats.org/officeDocument/2006/relationships/hyperlink" Target="http://www.grupoeditorialauroch.com.mx/" TargetMode="External"/><Relationship Id="rId29" Type="http://schemas.openxmlformats.org/officeDocument/2006/relationships/hyperlink" Target="mailto:victor@lhollmark.com" TargetMode="External"/><Relationship Id="rId24" Type="http://schemas.openxmlformats.org/officeDocument/2006/relationships/hyperlink" Target="mailto:libreria_soc@hotmail.com" TargetMode="External"/><Relationship Id="rId40" Type="http://schemas.openxmlformats.org/officeDocument/2006/relationships/hyperlink" Target="mailto:info@tarotsdelmundo.com" TargetMode="External"/><Relationship Id="rId45" Type="http://schemas.openxmlformats.org/officeDocument/2006/relationships/hyperlink" Target="mailto:lm_dist@hotmail.com" TargetMode="External"/><Relationship Id="rId66" Type="http://schemas.openxmlformats.org/officeDocument/2006/relationships/hyperlink" Target="http://www.everest.es/" TargetMode="External"/><Relationship Id="rId87" Type="http://schemas.openxmlformats.org/officeDocument/2006/relationships/hyperlink" Target="mailto:info@libreriaparthenon.com.mx" TargetMode="External"/><Relationship Id="rId110" Type="http://schemas.openxmlformats.org/officeDocument/2006/relationships/hyperlink" Target="mailto:franciscocuellar_@hotmail.com" TargetMode="External"/><Relationship Id="rId115" Type="http://schemas.openxmlformats.org/officeDocument/2006/relationships/hyperlink" Target="mailto:libreriaagropecuaria58@hotmail.com" TargetMode="External"/><Relationship Id="rId131" Type="http://schemas.openxmlformats.org/officeDocument/2006/relationships/hyperlink" Target="mailto:servicio@libreriaemaus.com.mx" TargetMode="External"/><Relationship Id="rId136" Type="http://schemas.openxmlformats.org/officeDocument/2006/relationships/vmlDrawing" Target="../drawings/vmlDrawing1.vml"/><Relationship Id="rId61" Type="http://schemas.openxmlformats.org/officeDocument/2006/relationships/hyperlink" Target="mailto:edison@mason.com.mx" TargetMode="External"/><Relationship Id="rId82" Type="http://schemas.openxmlformats.org/officeDocument/2006/relationships/hyperlink" Target="mailto:isma30_7@yahoo.com.mx" TargetMode="External"/><Relationship Id="rId19" Type="http://schemas.openxmlformats.org/officeDocument/2006/relationships/hyperlink" Target="http://www.tijuanalibros.com/" TargetMode="External"/></Relationships>
</file>

<file path=xl/worksheets/sheet1.xml><?xml version="1.0" encoding="utf-8"?>
<worksheet xmlns="http://schemas.openxmlformats.org/spreadsheetml/2006/main" xmlns:r="http://schemas.openxmlformats.org/officeDocument/2006/relationships">
  <dimension ref="A3:E1462"/>
  <sheetViews>
    <sheetView topLeftCell="A1448" zoomScaleNormal="100" workbookViewId="0">
      <selection activeCell="E1420" sqref="E1420"/>
    </sheetView>
  </sheetViews>
  <sheetFormatPr baseColWidth="10" defaultColWidth="74.7109375" defaultRowHeight="12.75"/>
  <cols>
    <col min="1" max="1" width="16.28515625" customWidth="1"/>
    <col min="2" max="3" width="14.85546875" customWidth="1"/>
    <col min="4" max="4" width="51.85546875" customWidth="1"/>
    <col min="5" max="5" width="16.28515625" customWidth="1"/>
  </cols>
  <sheetData>
    <row r="3" spans="1:5">
      <c r="A3" s="108" t="s">
        <v>7606</v>
      </c>
      <c r="B3" t="s">
        <v>7608</v>
      </c>
      <c r="D3" t="s">
        <v>7606</v>
      </c>
      <c r="E3" t="s">
        <v>7608</v>
      </c>
    </row>
    <row r="4" spans="1:5">
      <c r="A4" s="109">
        <v>1</v>
      </c>
      <c r="B4" s="110">
        <v>1</v>
      </c>
      <c r="D4" s="109">
        <v>1</v>
      </c>
      <c r="E4" s="110">
        <v>1</v>
      </c>
    </row>
    <row r="5" spans="1:5">
      <c r="A5" s="109">
        <v>2</v>
      </c>
      <c r="B5" s="110">
        <v>1</v>
      </c>
      <c r="D5" s="109">
        <v>2</v>
      </c>
      <c r="E5" s="110">
        <v>1</v>
      </c>
    </row>
    <row r="6" spans="1:5">
      <c r="A6" s="109">
        <v>3</v>
      </c>
      <c r="B6" s="110">
        <v>1</v>
      </c>
      <c r="D6" s="109">
        <v>3</v>
      </c>
      <c r="E6" s="110">
        <v>1</v>
      </c>
    </row>
    <row r="7" spans="1:5">
      <c r="A7" s="109">
        <v>4</v>
      </c>
      <c r="B7" s="110">
        <v>1</v>
      </c>
      <c r="D7" s="109">
        <v>4</v>
      </c>
      <c r="E7" s="110">
        <v>1</v>
      </c>
    </row>
    <row r="8" spans="1:5">
      <c r="A8" s="109">
        <v>7</v>
      </c>
      <c r="B8" s="110">
        <v>1</v>
      </c>
      <c r="D8" s="109">
        <v>7</v>
      </c>
      <c r="E8" s="110">
        <v>1</v>
      </c>
    </row>
    <row r="9" spans="1:5">
      <c r="A9" s="109">
        <v>8</v>
      </c>
      <c r="B9" s="110">
        <v>1</v>
      </c>
      <c r="D9" s="109">
        <v>8</v>
      </c>
      <c r="E9" s="110">
        <v>1</v>
      </c>
    </row>
    <row r="10" spans="1:5">
      <c r="A10" s="109">
        <v>9</v>
      </c>
      <c r="B10" s="110">
        <v>1</v>
      </c>
      <c r="D10" s="109">
        <v>9</v>
      </c>
      <c r="E10" s="110">
        <v>1</v>
      </c>
    </row>
    <row r="11" spans="1:5">
      <c r="A11" s="109">
        <v>10</v>
      </c>
      <c r="B11" s="110">
        <v>1</v>
      </c>
      <c r="D11" s="109">
        <v>10</v>
      </c>
      <c r="E11" s="110">
        <v>1</v>
      </c>
    </row>
    <row r="12" spans="1:5">
      <c r="A12" s="109">
        <v>11</v>
      </c>
      <c r="B12" s="110">
        <v>1</v>
      </c>
      <c r="D12" s="109">
        <v>11</v>
      </c>
      <c r="E12" s="110">
        <v>1</v>
      </c>
    </row>
    <row r="13" spans="1:5">
      <c r="A13" s="109">
        <v>12</v>
      </c>
      <c r="B13" s="110">
        <v>1</v>
      </c>
      <c r="D13" s="109">
        <v>12</v>
      </c>
      <c r="E13" s="110">
        <v>1</v>
      </c>
    </row>
    <row r="14" spans="1:5">
      <c r="A14" s="109">
        <v>13</v>
      </c>
      <c r="B14" s="110">
        <v>1</v>
      </c>
      <c r="D14" s="109">
        <v>13</v>
      </c>
      <c r="E14" s="110">
        <v>1</v>
      </c>
    </row>
    <row r="15" spans="1:5">
      <c r="A15" s="109">
        <v>14</v>
      </c>
      <c r="B15" s="110">
        <v>1</v>
      </c>
      <c r="D15" s="109">
        <v>14</v>
      </c>
      <c r="E15" s="110">
        <v>1</v>
      </c>
    </row>
    <row r="16" spans="1:5">
      <c r="A16" s="109">
        <v>15</v>
      </c>
      <c r="B16" s="110">
        <v>1</v>
      </c>
      <c r="D16" s="109">
        <v>15</v>
      </c>
      <c r="E16" s="110">
        <v>1</v>
      </c>
    </row>
    <row r="17" spans="1:5">
      <c r="A17" s="109">
        <v>16</v>
      </c>
      <c r="B17" s="110">
        <v>1</v>
      </c>
      <c r="D17" s="109">
        <v>16</v>
      </c>
      <c r="E17" s="110">
        <v>1</v>
      </c>
    </row>
    <row r="18" spans="1:5">
      <c r="A18" s="109">
        <v>18</v>
      </c>
      <c r="B18" s="110">
        <v>1</v>
      </c>
      <c r="D18" s="109">
        <v>18</v>
      </c>
      <c r="E18" s="110">
        <v>1</v>
      </c>
    </row>
    <row r="19" spans="1:5">
      <c r="A19" s="109">
        <v>19</v>
      </c>
      <c r="B19" s="110">
        <v>1</v>
      </c>
      <c r="D19" s="109">
        <v>19</v>
      </c>
      <c r="E19" s="110">
        <v>1</v>
      </c>
    </row>
    <row r="20" spans="1:5">
      <c r="A20" s="109">
        <v>24</v>
      </c>
      <c r="B20" s="110">
        <v>1</v>
      </c>
      <c r="D20" s="109">
        <v>24</v>
      </c>
      <c r="E20" s="110">
        <v>1</v>
      </c>
    </row>
    <row r="21" spans="1:5">
      <c r="A21" s="109">
        <v>25</v>
      </c>
      <c r="B21" s="110">
        <v>1</v>
      </c>
      <c r="D21" s="109">
        <v>25</v>
      </c>
      <c r="E21" s="110">
        <v>1</v>
      </c>
    </row>
    <row r="22" spans="1:5">
      <c r="A22" s="109">
        <v>26</v>
      </c>
      <c r="B22" s="110">
        <v>1</v>
      </c>
      <c r="D22" s="109">
        <v>26</v>
      </c>
      <c r="E22" s="110">
        <v>1</v>
      </c>
    </row>
    <row r="23" spans="1:5">
      <c r="A23" s="109">
        <v>27</v>
      </c>
      <c r="B23" s="110">
        <v>1</v>
      </c>
      <c r="D23" s="109">
        <v>27</v>
      </c>
      <c r="E23" s="110">
        <v>1</v>
      </c>
    </row>
    <row r="24" spans="1:5">
      <c r="A24" s="109">
        <v>28</v>
      </c>
      <c r="B24" s="110">
        <v>1</v>
      </c>
      <c r="D24" s="109">
        <v>28</v>
      </c>
      <c r="E24" s="110">
        <v>1</v>
      </c>
    </row>
    <row r="25" spans="1:5">
      <c r="A25" s="109">
        <v>29</v>
      </c>
      <c r="B25" s="110">
        <v>1</v>
      </c>
      <c r="D25" s="109">
        <v>29</v>
      </c>
      <c r="E25" s="110">
        <v>1</v>
      </c>
    </row>
    <row r="26" spans="1:5">
      <c r="A26" s="109">
        <v>30</v>
      </c>
      <c r="B26" s="110">
        <v>1</v>
      </c>
      <c r="D26" s="109">
        <v>30</v>
      </c>
      <c r="E26" s="110">
        <v>1</v>
      </c>
    </row>
    <row r="27" spans="1:5">
      <c r="A27" s="109">
        <v>31</v>
      </c>
      <c r="B27" s="110">
        <v>1</v>
      </c>
      <c r="D27" s="109">
        <v>31</v>
      </c>
      <c r="E27" s="110">
        <v>1</v>
      </c>
    </row>
    <row r="28" spans="1:5">
      <c r="A28" s="109">
        <v>32</v>
      </c>
      <c r="B28" s="110">
        <v>1</v>
      </c>
      <c r="D28" s="109">
        <v>32</v>
      </c>
      <c r="E28" s="110">
        <v>1</v>
      </c>
    </row>
    <row r="29" spans="1:5">
      <c r="A29" s="109">
        <v>33</v>
      </c>
      <c r="B29" s="110">
        <v>1</v>
      </c>
      <c r="D29" s="109">
        <v>33</v>
      </c>
      <c r="E29" s="110">
        <v>1</v>
      </c>
    </row>
    <row r="30" spans="1:5">
      <c r="A30" s="109">
        <v>34</v>
      </c>
      <c r="B30" s="110">
        <v>1</v>
      </c>
      <c r="D30" s="109">
        <v>34</v>
      </c>
      <c r="E30" s="110">
        <v>1</v>
      </c>
    </row>
    <row r="31" spans="1:5">
      <c r="A31" s="109">
        <v>35</v>
      </c>
      <c r="B31" s="110">
        <v>1</v>
      </c>
      <c r="D31" s="109">
        <v>35</v>
      </c>
      <c r="E31" s="110">
        <v>1</v>
      </c>
    </row>
    <row r="32" spans="1:5">
      <c r="A32" s="109">
        <v>36</v>
      </c>
      <c r="B32" s="110">
        <v>1</v>
      </c>
      <c r="D32" s="109">
        <v>36</v>
      </c>
      <c r="E32" s="110">
        <v>1</v>
      </c>
    </row>
    <row r="33" spans="1:5">
      <c r="A33" s="109">
        <v>38</v>
      </c>
      <c r="B33" s="110">
        <v>1</v>
      </c>
      <c r="D33" s="109">
        <v>38</v>
      </c>
      <c r="E33" s="110">
        <v>1</v>
      </c>
    </row>
    <row r="34" spans="1:5">
      <c r="A34" s="109">
        <v>39</v>
      </c>
      <c r="B34" s="110">
        <v>1</v>
      </c>
      <c r="D34" s="109">
        <v>39</v>
      </c>
      <c r="E34" s="110">
        <v>1</v>
      </c>
    </row>
    <row r="35" spans="1:5">
      <c r="A35" s="109">
        <v>40</v>
      </c>
      <c r="B35" s="110">
        <v>1</v>
      </c>
      <c r="D35" s="109">
        <v>40</v>
      </c>
      <c r="E35" s="110">
        <v>1</v>
      </c>
    </row>
    <row r="36" spans="1:5">
      <c r="A36" s="109">
        <v>41</v>
      </c>
      <c r="B36" s="110">
        <v>1</v>
      </c>
      <c r="D36" s="109">
        <v>41</v>
      </c>
      <c r="E36" s="110">
        <v>1</v>
      </c>
    </row>
    <row r="37" spans="1:5">
      <c r="A37" s="109">
        <v>42</v>
      </c>
      <c r="B37" s="110">
        <v>1</v>
      </c>
      <c r="D37" s="109">
        <v>42</v>
      </c>
      <c r="E37" s="110">
        <v>1</v>
      </c>
    </row>
    <row r="38" spans="1:5">
      <c r="A38" s="109">
        <v>44</v>
      </c>
      <c r="B38" s="110">
        <v>1</v>
      </c>
      <c r="D38" s="109">
        <v>44</v>
      </c>
      <c r="E38" s="110">
        <v>1</v>
      </c>
    </row>
    <row r="39" spans="1:5">
      <c r="A39" s="109">
        <v>45</v>
      </c>
      <c r="B39" s="110">
        <v>1</v>
      </c>
      <c r="D39" s="109">
        <v>45</v>
      </c>
      <c r="E39" s="110">
        <v>1</v>
      </c>
    </row>
    <row r="40" spans="1:5">
      <c r="A40" s="109">
        <v>46</v>
      </c>
      <c r="B40" s="110">
        <v>1</v>
      </c>
      <c r="D40" s="109">
        <v>46</v>
      </c>
      <c r="E40" s="110">
        <v>1</v>
      </c>
    </row>
    <row r="41" spans="1:5">
      <c r="A41" s="109">
        <v>47</v>
      </c>
      <c r="B41" s="110">
        <v>1</v>
      </c>
      <c r="D41" s="109">
        <v>47</v>
      </c>
      <c r="E41" s="110">
        <v>1</v>
      </c>
    </row>
    <row r="42" spans="1:5">
      <c r="A42" s="109">
        <v>48</v>
      </c>
      <c r="B42" s="110">
        <v>1</v>
      </c>
      <c r="D42" s="109">
        <v>48</v>
      </c>
      <c r="E42" s="110">
        <v>1</v>
      </c>
    </row>
    <row r="43" spans="1:5">
      <c r="A43" s="109">
        <v>49</v>
      </c>
      <c r="B43" s="110">
        <v>1</v>
      </c>
      <c r="D43" s="109">
        <v>49</v>
      </c>
      <c r="E43" s="110">
        <v>1</v>
      </c>
    </row>
    <row r="44" spans="1:5">
      <c r="A44" s="109">
        <v>50</v>
      </c>
      <c r="B44" s="110">
        <v>1</v>
      </c>
      <c r="D44" s="109">
        <v>50</v>
      </c>
      <c r="E44" s="110">
        <v>1</v>
      </c>
    </row>
    <row r="45" spans="1:5">
      <c r="A45" s="109">
        <v>54</v>
      </c>
      <c r="B45" s="110">
        <v>1</v>
      </c>
      <c r="D45" s="109">
        <v>54</v>
      </c>
      <c r="E45" s="110">
        <v>1</v>
      </c>
    </row>
    <row r="46" spans="1:5">
      <c r="A46" s="109">
        <v>55</v>
      </c>
      <c r="B46" s="110">
        <v>1</v>
      </c>
      <c r="D46" s="109">
        <v>55</v>
      </c>
      <c r="E46" s="110">
        <v>1</v>
      </c>
    </row>
    <row r="47" spans="1:5">
      <c r="A47" s="109">
        <v>56</v>
      </c>
      <c r="B47" s="110">
        <v>1</v>
      </c>
      <c r="D47" s="109">
        <v>56</v>
      </c>
      <c r="E47" s="110">
        <v>1</v>
      </c>
    </row>
    <row r="48" spans="1:5">
      <c r="A48" s="109">
        <v>57</v>
      </c>
      <c r="B48" s="110">
        <v>1</v>
      </c>
      <c r="D48" s="109">
        <v>57</v>
      </c>
      <c r="E48" s="110">
        <v>1</v>
      </c>
    </row>
    <row r="49" spans="1:5">
      <c r="A49" s="109">
        <v>58</v>
      </c>
      <c r="B49" s="110">
        <v>1</v>
      </c>
      <c r="D49" s="109">
        <v>58</v>
      </c>
      <c r="E49" s="110">
        <v>1</v>
      </c>
    </row>
    <row r="50" spans="1:5">
      <c r="A50" s="109">
        <v>59</v>
      </c>
      <c r="B50" s="110">
        <v>1</v>
      </c>
      <c r="D50" s="109">
        <v>59</v>
      </c>
      <c r="E50" s="110">
        <v>1</v>
      </c>
    </row>
    <row r="51" spans="1:5">
      <c r="A51" s="109">
        <v>60</v>
      </c>
      <c r="B51" s="110">
        <v>1</v>
      </c>
      <c r="D51" s="109">
        <v>60</v>
      </c>
      <c r="E51" s="110">
        <v>1</v>
      </c>
    </row>
    <row r="52" spans="1:5">
      <c r="A52" s="109">
        <v>61</v>
      </c>
      <c r="B52" s="110">
        <v>1</v>
      </c>
      <c r="D52" s="109">
        <v>61</v>
      </c>
      <c r="E52" s="110">
        <v>1</v>
      </c>
    </row>
    <row r="53" spans="1:5">
      <c r="A53" s="109">
        <v>63</v>
      </c>
      <c r="B53" s="110">
        <v>1</v>
      </c>
      <c r="D53" s="109">
        <v>63</v>
      </c>
      <c r="E53" s="110">
        <v>1</v>
      </c>
    </row>
    <row r="54" spans="1:5">
      <c r="A54" s="109">
        <v>64</v>
      </c>
      <c r="B54" s="110">
        <v>1</v>
      </c>
      <c r="D54" s="109">
        <v>64</v>
      </c>
      <c r="E54" s="110">
        <v>1</v>
      </c>
    </row>
    <row r="55" spans="1:5">
      <c r="A55" s="109">
        <v>65</v>
      </c>
      <c r="B55" s="110">
        <v>1</v>
      </c>
      <c r="D55" s="109">
        <v>65</v>
      </c>
      <c r="E55" s="110">
        <v>1</v>
      </c>
    </row>
    <row r="56" spans="1:5">
      <c r="A56" s="109">
        <v>66</v>
      </c>
      <c r="B56" s="110">
        <v>1</v>
      </c>
      <c r="D56" s="109">
        <v>66</v>
      </c>
      <c r="E56" s="110">
        <v>1</v>
      </c>
    </row>
    <row r="57" spans="1:5">
      <c r="A57" s="109">
        <v>67</v>
      </c>
      <c r="B57" s="110">
        <v>1</v>
      </c>
      <c r="D57" s="109">
        <v>67</v>
      </c>
      <c r="E57" s="110">
        <v>1</v>
      </c>
    </row>
    <row r="58" spans="1:5">
      <c r="A58" s="109">
        <v>68</v>
      </c>
      <c r="B58" s="110">
        <v>1</v>
      </c>
      <c r="D58" s="109">
        <v>68</v>
      </c>
      <c r="E58" s="110">
        <v>1</v>
      </c>
    </row>
    <row r="59" spans="1:5">
      <c r="A59" s="109">
        <v>69</v>
      </c>
      <c r="B59" s="110">
        <v>1</v>
      </c>
      <c r="D59" s="109">
        <v>69</v>
      </c>
      <c r="E59" s="110">
        <v>1</v>
      </c>
    </row>
    <row r="60" spans="1:5">
      <c r="A60" s="109">
        <v>70</v>
      </c>
      <c r="B60" s="110">
        <v>1</v>
      </c>
      <c r="D60" s="109">
        <v>70</v>
      </c>
      <c r="E60" s="110">
        <v>1</v>
      </c>
    </row>
    <row r="61" spans="1:5">
      <c r="A61" s="109">
        <v>71</v>
      </c>
      <c r="B61" s="110">
        <v>1</v>
      </c>
      <c r="D61" s="109">
        <v>71</v>
      </c>
      <c r="E61" s="110">
        <v>1</v>
      </c>
    </row>
    <row r="62" spans="1:5">
      <c r="A62" s="109">
        <v>72</v>
      </c>
      <c r="B62" s="110">
        <v>1</v>
      </c>
      <c r="D62" s="109">
        <v>72</v>
      </c>
      <c r="E62" s="110">
        <v>1</v>
      </c>
    </row>
    <row r="63" spans="1:5">
      <c r="A63" s="109">
        <v>73</v>
      </c>
      <c r="B63" s="110">
        <v>1</v>
      </c>
      <c r="D63" s="109">
        <v>73</v>
      </c>
      <c r="E63" s="110">
        <v>1</v>
      </c>
    </row>
    <row r="64" spans="1:5">
      <c r="A64" s="109">
        <v>74</v>
      </c>
      <c r="B64" s="110">
        <v>1</v>
      </c>
      <c r="D64" s="109">
        <v>74</v>
      </c>
      <c r="E64" s="110">
        <v>1</v>
      </c>
    </row>
    <row r="65" spans="1:5">
      <c r="A65" s="109">
        <v>75</v>
      </c>
      <c r="B65" s="110">
        <v>1</v>
      </c>
      <c r="D65" s="109">
        <v>75</v>
      </c>
      <c r="E65" s="110">
        <v>1</v>
      </c>
    </row>
    <row r="66" spans="1:5">
      <c r="A66" s="109">
        <v>78</v>
      </c>
      <c r="B66" s="110">
        <v>1</v>
      </c>
      <c r="D66" s="109">
        <v>78</v>
      </c>
      <c r="E66" s="110">
        <v>1</v>
      </c>
    </row>
    <row r="67" spans="1:5">
      <c r="A67" s="109">
        <v>79</v>
      </c>
      <c r="B67" s="110">
        <v>1</v>
      </c>
      <c r="D67" s="109">
        <v>79</v>
      </c>
      <c r="E67" s="110">
        <v>1</v>
      </c>
    </row>
    <row r="68" spans="1:5">
      <c r="A68" s="109">
        <v>80</v>
      </c>
      <c r="B68" s="110">
        <v>1</v>
      </c>
      <c r="D68" s="109">
        <v>80</v>
      </c>
      <c r="E68" s="110">
        <v>1</v>
      </c>
    </row>
    <row r="69" spans="1:5">
      <c r="A69" s="109">
        <v>81</v>
      </c>
      <c r="B69" s="110">
        <v>1</v>
      </c>
      <c r="D69" s="109">
        <v>81</v>
      </c>
      <c r="E69" s="110">
        <v>1</v>
      </c>
    </row>
    <row r="70" spans="1:5">
      <c r="A70" s="109">
        <v>82</v>
      </c>
      <c r="B70" s="110">
        <v>1</v>
      </c>
      <c r="D70" s="109">
        <v>82</v>
      </c>
      <c r="E70" s="110">
        <v>1</v>
      </c>
    </row>
    <row r="71" spans="1:5">
      <c r="A71" s="109">
        <v>85</v>
      </c>
      <c r="B71" s="110">
        <v>1</v>
      </c>
      <c r="D71" s="109">
        <v>85</v>
      </c>
      <c r="E71" s="110">
        <v>1</v>
      </c>
    </row>
    <row r="72" spans="1:5">
      <c r="A72" s="109">
        <v>86</v>
      </c>
      <c r="B72" s="110">
        <v>1</v>
      </c>
      <c r="D72" s="109">
        <v>86</v>
      </c>
      <c r="E72" s="110">
        <v>1</v>
      </c>
    </row>
    <row r="73" spans="1:5">
      <c r="A73" s="109">
        <v>87</v>
      </c>
      <c r="B73" s="110">
        <v>1</v>
      </c>
      <c r="D73" s="109">
        <v>87</v>
      </c>
      <c r="E73" s="110">
        <v>1</v>
      </c>
    </row>
    <row r="74" spans="1:5">
      <c r="A74" s="109">
        <v>89</v>
      </c>
      <c r="B74" s="110">
        <v>1</v>
      </c>
      <c r="D74" s="109">
        <v>89</v>
      </c>
      <c r="E74" s="110">
        <v>1</v>
      </c>
    </row>
    <row r="75" spans="1:5">
      <c r="A75" s="109">
        <v>91</v>
      </c>
      <c r="B75" s="110">
        <v>1</v>
      </c>
      <c r="D75" s="109">
        <v>91</v>
      </c>
      <c r="E75" s="110">
        <v>1</v>
      </c>
    </row>
    <row r="76" spans="1:5">
      <c r="A76" s="109">
        <v>93</v>
      </c>
      <c r="B76" s="110">
        <v>1</v>
      </c>
      <c r="D76" s="109">
        <v>93</v>
      </c>
      <c r="E76" s="110">
        <v>1</v>
      </c>
    </row>
    <row r="77" spans="1:5">
      <c r="A77" s="109">
        <v>94</v>
      </c>
      <c r="B77" s="110">
        <v>1</v>
      </c>
      <c r="D77" s="109">
        <v>94</v>
      </c>
      <c r="E77" s="110">
        <v>1</v>
      </c>
    </row>
    <row r="78" spans="1:5">
      <c r="A78" s="109">
        <v>95</v>
      </c>
      <c r="B78" s="110">
        <v>1</v>
      </c>
      <c r="D78" s="109">
        <v>95</v>
      </c>
      <c r="E78" s="110">
        <v>1</v>
      </c>
    </row>
    <row r="79" spans="1:5">
      <c r="A79" s="109">
        <v>96</v>
      </c>
      <c r="B79" s="110">
        <v>1</v>
      </c>
      <c r="D79" s="109">
        <v>96</v>
      </c>
      <c r="E79" s="110">
        <v>1</v>
      </c>
    </row>
    <row r="80" spans="1:5">
      <c r="A80" s="109">
        <v>99</v>
      </c>
      <c r="B80" s="110">
        <v>1</v>
      </c>
      <c r="D80" s="109">
        <v>99</v>
      </c>
      <c r="E80" s="110">
        <v>1</v>
      </c>
    </row>
    <row r="81" spans="1:5">
      <c r="A81" s="109">
        <v>101</v>
      </c>
      <c r="B81" s="110">
        <v>1</v>
      </c>
      <c r="D81" s="109">
        <v>101</v>
      </c>
      <c r="E81" s="110">
        <v>1</v>
      </c>
    </row>
    <row r="82" spans="1:5">
      <c r="A82" s="109">
        <v>102</v>
      </c>
      <c r="B82" s="110">
        <v>1</v>
      </c>
      <c r="D82" s="109">
        <v>102</v>
      </c>
      <c r="E82" s="110">
        <v>1</v>
      </c>
    </row>
    <row r="83" spans="1:5">
      <c r="A83" s="109">
        <v>103</v>
      </c>
      <c r="B83" s="110">
        <v>1</v>
      </c>
      <c r="D83" s="109">
        <v>103</v>
      </c>
      <c r="E83" s="110">
        <v>1</v>
      </c>
    </row>
    <row r="84" spans="1:5">
      <c r="A84" s="109">
        <v>104</v>
      </c>
      <c r="B84" s="110">
        <v>1</v>
      </c>
      <c r="D84" s="109">
        <v>104</v>
      </c>
      <c r="E84" s="110">
        <v>1</v>
      </c>
    </row>
    <row r="85" spans="1:5">
      <c r="A85" s="109">
        <v>105</v>
      </c>
      <c r="B85" s="110">
        <v>1</v>
      </c>
      <c r="D85" s="109">
        <v>105</v>
      </c>
      <c r="E85" s="110">
        <v>1</v>
      </c>
    </row>
    <row r="86" spans="1:5">
      <c r="A86" s="109">
        <v>106</v>
      </c>
      <c r="B86" s="110">
        <v>1</v>
      </c>
      <c r="D86" s="109">
        <v>106</v>
      </c>
      <c r="E86" s="110">
        <v>1</v>
      </c>
    </row>
    <row r="87" spans="1:5">
      <c r="A87" s="109">
        <v>107</v>
      </c>
      <c r="B87" s="110">
        <v>1</v>
      </c>
      <c r="D87" s="109">
        <v>107</v>
      </c>
      <c r="E87" s="110">
        <v>1</v>
      </c>
    </row>
    <row r="88" spans="1:5">
      <c r="A88" s="109">
        <v>108</v>
      </c>
      <c r="B88" s="110">
        <v>1</v>
      </c>
      <c r="D88" s="109">
        <v>108</v>
      </c>
      <c r="E88" s="110">
        <v>1</v>
      </c>
    </row>
    <row r="89" spans="1:5">
      <c r="A89" s="109">
        <v>109</v>
      </c>
      <c r="B89" s="110">
        <v>1</v>
      </c>
      <c r="D89" s="109">
        <v>109</v>
      </c>
      <c r="E89" s="110">
        <v>1</v>
      </c>
    </row>
    <row r="90" spans="1:5">
      <c r="A90" s="109">
        <v>110</v>
      </c>
      <c r="B90" s="110">
        <v>1</v>
      </c>
      <c r="D90" s="109">
        <v>110</v>
      </c>
      <c r="E90" s="110">
        <v>1</v>
      </c>
    </row>
    <row r="91" spans="1:5">
      <c r="A91" s="109">
        <v>111</v>
      </c>
      <c r="B91" s="110">
        <v>1</v>
      </c>
      <c r="D91" s="109">
        <v>111</v>
      </c>
      <c r="E91" s="110">
        <v>1</v>
      </c>
    </row>
    <row r="92" spans="1:5">
      <c r="A92" s="109">
        <v>112</v>
      </c>
      <c r="B92" s="110">
        <v>1</v>
      </c>
      <c r="D92" s="109">
        <v>112</v>
      </c>
      <c r="E92" s="110">
        <v>1</v>
      </c>
    </row>
    <row r="93" spans="1:5">
      <c r="A93" s="109">
        <v>113</v>
      </c>
      <c r="B93" s="110">
        <v>1</v>
      </c>
      <c r="D93" s="109">
        <v>113</v>
      </c>
      <c r="E93" s="110">
        <v>1</v>
      </c>
    </row>
    <row r="94" spans="1:5">
      <c r="A94" s="109">
        <v>115</v>
      </c>
      <c r="B94" s="110">
        <v>1</v>
      </c>
      <c r="D94" s="109">
        <v>115</v>
      </c>
      <c r="E94" s="110">
        <v>1</v>
      </c>
    </row>
    <row r="95" spans="1:5">
      <c r="A95" s="109">
        <v>118</v>
      </c>
      <c r="B95" s="110">
        <v>1</v>
      </c>
      <c r="D95" s="109">
        <v>118</v>
      </c>
      <c r="E95" s="110">
        <v>1</v>
      </c>
    </row>
    <row r="96" spans="1:5">
      <c r="A96" s="109">
        <v>119</v>
      </c>
      <c r="B96" s="110">
        <v>1</v>
      </c>
      <c r="D96" s="109">
        <v>119</v>
      </c>
      <c r="E96" s="110">
        <v>1</v>
      </c>
    </row>
    <row r="97" spans="1:5">
      <c r="A97" s="109">
        <v>120</v>
      </c>
      <c r="B97" s="110">
        <v>1</v>
      </c>
      <c r="D97" s="109">
        <v>120</v>
      </c>
      <c r="E97" s="110">
        <v>1</v>
      </c>
    </row>
    <row r="98" spans="1:5">
      <c r="A98" s="109">
        <v>122</v>
      </c>
      <c r="B98" s="110">
        <v>1</v>
      </c>
      <c r="D98" s="109">
        <v>122</v>
      </c>
      <c r="E98" s="110">
        <v>1</v>
      </c>
    </row>
    <row r="99" spans="1:5">
      <c r="A99" s="109">
        <v>123</v>
      </c>
      <c r="B99" s="110">
        <v>1</v>
      </c>
      <c r="D99" s="109">
        <v>123</v>
      </c>
      <c r="E99" s="110">
        <v>1</v>
      </c>
    </row>
    <row r="100" spans="1:5">
      <c r="A100" s="109">
        <v>125</v>
      </c>
      <c r="B100" s="110">
        <v>1</v>
      </c>
      <c r="D100" s="109">
        <v>125</v>
      </c>
      <c r="E100" s="110">
        <v>1</v>
      </c>
    </row>
    <row r="101" spans="1:5">
      <c r="A101" s="109">
        <v>127</v>
      </c>
      <c r="B101" s="110">
        <v>1</v>
      </c>
      <c r="D101" s="109">
        <v>127</v>
      </c>
      <c r="E101" s="110">
        <v>1</v>
      </c>
    </row>
    <row r="102" spans="1:5">
      <c r="A102" s="109">
        <v>128</v>
      </c>
      <c r="B102" s="110">
        <v>1</v>
      </c>
      <c r="D102" s="109">
        <v>128</v>
      </c>
      <c r="E102" s="110">
        <v>1</v>
      </c>
    </row>
    <row r="103" spans="1:5">
      <c r="A103" s="109">
        <v>129</v>
      </c>
      <c r="B103" s="110">
        <v>1</v>
      </c>
      <c r="D103" s="109">
        <v>129</v>
      </c>
      <c r="E103" s="110">
        <v>1</v>
      </c>
    </row>
    <row r="104" spans="1:5">
      <c r="A104" s="109">
        <v>132</v>
      </c>
      <c r="B104" s="110">
        <v>1</v>
      </c>
      <c r="D104" s="109">
        <v>132</v>
      </c>
      <c r="E104" s="110">
        <v>1</v>
      </c>
    </row>
    <row r="105" spans="1:5">
      <c r="A105" s="109">
        <v>133</v>
      </c>
      <c r="B105" s="110">
        <v>1</v>
      </c>
      <c r="D105" s="109">
        <v>133</v>
      </c>
      <c r="E105" s="110">
        <v>1</v>
      </c>
    </row>
    <row r="106" spans="1:5">
      <c r="A106" s="109">
        <v>134</v>
      </c>
      <c r="B106" s="110">
        <v>1</v>
      </c>
      <c r="D106" s="109">
        <v>134</v>
      </c>
      <c r="E106" s="110">
        <v>1</v>
      </c>
    </row>
    <row r="107" spans="1:5">
      <c r="A107" s="109">
        <v>135</v>
      </c>
      <c r="B107" s="110">
        <v>1</v>
      </c>
      <c r="D107" s="109">
        <v>135</v>
      </c>
      <c r="E107" s="110">
        <v>1</v>
      </c>
    </row>
    <row r="108" spans="1:5">
      <c r="A108" s="109">
        <v>136</v>
      </c>
      <c r="B108" s="110">
        <v>1</v>
      </c>
      <c r="D108" s="109">
        <v>136</v>
      </c>
      <c r="E108" s="110">
        <v>1</v>
      </c>
    </row>
    <row r="109" spans="1:5">
      <c r="A109" s="109">
        <v>137</v>
      </c>
      <c r="B109" s="110">
        <v>1</v>
      </c>
      <c r="D109" s="109">
        <v>137</v>
      </c>
      <c r="E109" s="110">
        <v>1</v>
      </c>
    </row>
    <row r="110" spans="1:5">
      <c r="A110" s="109">
        <v>138</v>
      </c>
      <c r="B110" s="110">
        <v>1</v>
      </c>
      <c r="D110" s="109">
        <v>138</v>
      </c>
      <c r="E110" s="110">
        <v>1</v>
      </c>
    </row>
    <row r="111" spans="1:5">
      <c r="A111" s="109">
        <v>139</v>
      </c>
      <c r="B111" s="110">
        <v>1</v>
      </c>
      <c r="D111" s="109">
        <v>139</v>
      </c>
      <c r="E111" s="110">
        <v>1</v>
      </c>
    </row>
    <row r="112" spans="1:5">
      <c r="A112" s="109">
        <v>141</v>
      </c>
      <c r="B112" s="110">
        <v>1</v>
      </c>
      <c r="D112" s="109">
        <v>141</v>
      </c>
      <c r="E112" s="110">
        <v>1</v>
      </c>
    </row>
    <row r="113" spans="1:5">
      <c r="A113" s="109">
        <v>142</v>
      </c>
      <c r="B113" s="110">
        <v>1</v>
      </c>
      <c r="D113" s="109">
        <v>142</v>
      </c>
      <c r="E113" s="110">
        <v>1</v>
      </c>
    </row>
    <row r="114" spans="1:5">
      <c r="A114" s="109">
        <v>143</v>
      </c>
      <c r="B114" s="110">
        <v>1</v>
      </c>
      <c r="D114" s="109">
        <v>143</v>
      </c>
      <c r="E114" s="110">
        <v>1</v>
      </c>
    </row>
    <row r="115" spans="1:5">
      <c r="A115" s="109">
        <v>144</v>
      </c>
      <c r="B115" s="110">
        <v>1</v>
      </c>
      <c r="D115" s="109">
        <v>144</v>
      </c>
      <c r="E115" s="110">
        <v>1</v>
      </c>
    </row>
    <row r="116" spans="1:5">
      <c r="A116" s="109">
        <v>145</v>
      </c>
      <c r="B116" s="110">
        <v>1</v>
      </c>
      <c r="D116" s="109">
        <v>145</v>
      </c>
      <c r="E116" s="110">
        <v>1</v>
      </c>
    </row>
    <row r="117" spans="1:5">
      <c r="A117" s="109">
        <v>146</v>
      </c>
      <c r="B117" s="110">
        <v>1</v>
      </c>
      <c r="D117" s="109">
        <v>146</v>
      </c>
      <c r="E117" s="110">
        <v>1</v>
      </c>
    </row>
    <row r="118" spans="1:5">
      <c r="A118" s="109">
        <v>147</v>
      </c>
      <c r="B118" s="110">
        <v>1</v>
      </c>
      <c r="D118" s="109">
        <v>147</v>
      </c>
      <c r="E118" s="110">
        <v>1</v>
      </c>
    </row>
    <row r="119" spans="1:5">
      <c r="A119" s="109">
        <v>148</v>
      </c>
      <c r="B119" s="110">
        <v>1</v>
      </c>
      <c r="D119" s="109">
        <v>148</v>
      </c>
      <c r="E119" s="110">
        <v>1</v>
      </c>
    </row>
    <row r="120" spans="1:5">
      <c r="A120" s="109">
        <v>150</v>
      </c>
      <c r="B120" s="110">
        <v>1</v>
      </c>
      <c r="D120" s="109">
        <v>150</v>
      </c>
      <c r="E120" s="110">
        <v>1</v>
      </c>
    </row>
    <row r="121" spans="1:5">
      <c r="A121" s="109">
        <v>152</v>
      </c>
      <c r="B121" s="110">
        <v>1</v>
      </c>
      <c r="D121" s="109">
        <v>152</v>
      </c>
      <c r="E121" s="110">
        <v>1</v>
      </c>
    </row>
    <row r="122" spans="1:5">
      <c r="A122" s="109">
        <v>155</v>
      </c>
      <c r="B122" s="110">
        <v>1</v>
      </c>
      <c r="D122" s="109">
        <v>155</v>
      </c>
      <c r="E122" s="110">
        <v>1</v>
      </c>
    </row>
    <row r="123" spans="1:5">
      <c r="A123" s="109">
        <v>156</v>
      </c>
      <c r="B123" s="110">
        <v>1</v>
      </c>
      <c r="D123" s="109">
        <v>156</v>
      </c>
      <c r="E123" s="110">
        <v>1</v>
      </c>
    </row>
    <row r="124" spans="1:5">
      <c r="A124" s="109">
        <v>158</v>
      </c>
      <c r="B124" s="110">
        <v>1</v>
      </c>
      <c r="D124" s="109">
        <v>158</v>
      </c>
      <c r="E124" s="110">
        <v>1</v>
      </c>
    </row>
    <row r="125" spans="1:5">
      <c r="A125" s="109">
        <v>159</v>
      </c>
      <c r="B125" s="110">
        <v>1</v>
      </c>
      <c r="D125" s="109">
        <v>159</v>
      </c>
      <c r="E125" s="110">
        <v>1</v>
      </c>
    </row>
    <row r="126" spans="1:5">
      <c r="A126" s="109">
        <v>160</v>
      </c>
      <c r="B126" s="110">
        <v>1</v>
      </c>
      <c r="D126" s="109">
        <v>160</v>
      </c>
      <c r="E126" s="110">
        <v>1</v>
      </c>
    </row>
    <row r="127" spans="1:5">
      <c r="A127" s="109">
        <v>161</v>
      </c>
      <c r="B127" s="110">
        <v>1</v>
      </c>
      <c r="D127" s="109">
        <v>161</v>
      </c>
      <c r="E127" s="110">
        <v>1</v>
      </c>
    </row>
    <row r="128" spans="1:5">
      <c r="A128" s="109">
        <v>163</v>
      </c>
      <c r="B128" s="110">
        <v>1</v>
      </c>
      <c r="D128" s="109">
        <v>163</v>
      </c>
      <c r="E128" s="110">
        <v>1</v>
      </c>
    </row>
    <row r="129" spans="1:5">
      <c r="A129" s="109">
        <v>164</v>
      </c>
      <c r="B129" s="110">
        <v>1</v>
      </c>
      <c r="D129" s="109">
        <v>164</v>
      </c>
      <c r="E129" s="110">
        <v>1</v>
      </c>
    </row>
    <row r="130" spans="1:5">
      <c r="A130" s="109">
        <v>165</v>
      </c>
      <c r="B130" s="110">
        <v>1</v>
      </c>
      <c r="D130" s="109">
        <v>165</v>
      </c>
      <c r="E130" s="110">
        <v>1</v>
      </c>
    </row>
    <row r="131" spans="1:5">
      <c r="A131" s="109">
        <v>166</v>
      </c>
      <c r="B131" s="110">
        <v>1</v>
      </c>
      <c r="D131" s="109">
        <v>166</v>
      </c>
      <c r="E131" s="110">
        <v>1</v>
      </c>
    </row>
    <row r="132" spans="1:5">
      <c r="A132" s="109">
        <v>167</v>
      </c>
      <c r="B132" s="110">
        <v>1</v>
      </c>
      <c r="D132" s="109">
        <v>167</v>
      </c>
      <c r="E132" s="110">
        <v>1</v>
      </c>
    </row>
    <row r="133" spans="1:5">
      <c r="A133" s="109">
        <v>168</v>
      </c>
      <c r="B133" s="110">
        <v>1</v>
      </c>
      <c r="D133" s="109">
        <v>168</v>
      </c>
      <c r="E133" s="110">
        <v>1</v>
      </c>
    </row>
    <row r="134" spans="1:5">
      <c r="A134" s="109">
        <v>169</v>
      </c>
      <c r="B134" s="110">
        <v>1</v>
      </c>
      <c r="D134" s="109">
        <v>169</v>
      </c>
      <c r="E134" s="110">
        <v>1</v>
      </c>
    </row>
    <row r="135" spans="1:5">
      <c r="A135" s="109">
        <v>171</v>
      </c>
      <c r="B135" s="110">
        <v>1</v>
      </c>
      <c r="D135" s="109">
        <v>171</v>
      </c>
      <c r="E135" s="110">
        <v>1</v>
      </c>
    </row>
    <row r="136" spans="1:5">
      <c r="A136" s="109">
        <v>172</v>
      </c>
      <c r="B136" s="110">
        <v>1</v>
      </c>
      <c r="D136" s="109">
        <v>172</v>
      </c>
      <c r="E136" s="110">
        <v>1</v>
      </c>
    </row>
    <row r="137" spans="1:5">
      <c r="A137" s="109">
        <v>173</v>
      </c>
      <c r="B137" s="110">
        <v>1</v>
      </c>
      <c r="D137" s="109">
        <v>173</v>
      </c>
      <c r="E137" s="110">
        <v>1</v>
      </c>
    </row>
    <row r="138" spans="1:5">
      <c r="A138" s="109">
        <v>174</v>
      </c>
      <c r="B138" s="110">
        <v>1</v>
      </c>
      <c r="D138" s="109">
        <v>174</v>
      </c>
      <c r="E138" s="110">
        <v>1</v>
      </c>
    </row>
    <row r="139" spans="1:5">
      <c r="A139" s="109">
        <v>175</v>
      </c>
      <c r="B139" s="110">
        <v>1</v>
      </c>
      <c r="D139" s="109">
        <v>175</v>
      </c>
      <c r="E139" s="110">
        <v>1</v>
      </c>
    </row>
    <row r="140" spans="1:5">
      <c r="A140" s="109">
        <v>176</v>
      </c>
      <c r="B140" s="110">
        <v>1</v>
      </c>
      <c r="D140" s="109">
        <v>176</v>
      </c>
      <c r="E140" s="110">
        <v>1</v>
      </c>
    </row>
    <row r="141" spans="1:5">
      <c r="A141" s="109">
        <v>177</v>
      </c>
      <c r="B141" s="110">
        <v>1</v>
      </c>
      <c r="D141" s="109">
        <v>177</v>
      </c>
      <c r="E141" s="110">
        <v>1</v>
      </c>
    </row>
    <row r="142" spans="1:5">
      <c r="A142" s="109">
        <v>178</v>
      </c>
      <c r="B142" s="110">
        <v>1</v>
      </c>
      <c r="D142" s="109">
        <v>178</v>
      </c>
      <c r="E142" s="110">
        <v>1</v>
      </c>
    </row>
    <row r="143" spans="1:5">
      <c r="A143" s="109">
        <v>179</v>
      </c>
      <c r="B143" s="110">
        <v>1</v>
      </c>
      <c r="D143" s="109">
        <v>179</v>
      </c>
      <c r="E143" s="110">
        <v>1</v>
      </c>
    </row>
    <row r="144" spans="1:5">
      <c r="A144" s="109">
        <v>181</v>
      </c>
      <c r="B144" s="110">
        <v>1</v>
      </c>
      <c r="D144" s="109">
        <v>181</v>
      </c>
      <c r="E144" s="110">
        <v>1</v>
      </c>
    </row>
    <row r="145" spans="1:5">
      <c r="A145" s="109">
        <v>182</v>
      </c>
      <c r="B145" s="110">
        <v>1</v>
      </c>
      <c r="D145" s="109">
        <v>182</v>
      </c>
      <c r="E145" s="110">
        <v>1</v>
      </c>
    </row>
    <row r="146" spans="1:5">
      <c r="A146" s="109">
        <v>183</v>
      </c>
      <c r="B146" s="110">
        <v>1</v>
      </c>
      <c r="D146" s="109">
        <v>183</v>
      </c>
      <c r="E146" s="110">
        <v>1</v>
      </c>
    </row>
    <row r="147" spans="1:5">
      <c r="A147" s="109">
        <v>184</v>
      </c>
      <c r="B147" s="110">
        <v>1</v>
      </c>
      <c r="D147" s="109">
        <v>184</v>
      </c>
      <c r="E147" s="110">
        <v>1</v>
      </c>
    </row>
    <row r="148" spans="1:5">
      <c r="A148" s="109">
        <v>185</v>
      </c>
      <c r="B148" s="110">
        <v>1</v>
      </c>
      <c r="D148" s="109">
        <v>185</v>
      </c>
      <c r="E148" s="110">
        <v>1</v>
      </c>
    </row>
    <row r="149" spans="1:5">
      <c r="A149" s="109">
        <v>186</v>
      </c>
      <c r="B149" s="110">
        <v>1</v>
      </c>
      <c r="D149" s="109">
        <v>186</v>
      </c>
      <c r="E149" s="110">
        <v>1</v>
      </c>
    </row>
    <row r="150" spans="1:5">
      <c r="A150" s="109">
        <v>187</v>
      </c>
      <c r="B150" s="110">
        <v>1</v>
      </c>
      <c r="D150" s="109">
        <v>187</v>
      </c>
      <c r="E150" s="110">
        <v>1</v>
      </c>
    </row>
    <row r="151" spans="1:5">
      <c r="A151" s="109">
        <v>189</v>
      </c>
      <c r="B151" s="110">
        <v>1</v>
      </c>
      <c r="D151" s="109">
        <v>189</v>
      </c>
      <c r="E151" s="110">
        <v>1</v>
      </c>
    </row>
    <row r="152" spans="1:5">
      <c r="A152" s="109">
        <v>190</v>
      </c>
      <c r="B152" s="110">
        <v>1</v>
      </c>
      <c r="D152" s="109">
        <v>190</v>
      </c>
      <c r="E152" s="110">
        <v>1</v>
      </c>
    </row>
    <row r="153" spans="1:5">
      <c r="A153" s="109">
        <v>191</v>
      </c>
      <c r="B153" s="110">
        <v>1</v>
      </c>
      <c r="D153" s="109">
        <v>191</v>
      </c>
      <c r="E153" s="110">
        <v>1</v>
      </c>
    </row>
    <row r="154" spans="1:5">
      <c r="A154" s="109">
        <v>193</v>
      </c>
      <c r="B154" s="110">
        <v>1</v>
      </c>
      <c r="D154" s="109">
        <v>193</v>
      </c>
      <c r="E154" s="110">
        <v>1</v>
      </c>
    </row>
    <row r="155" spans="1:5">
      <c r="A155" s="109">
        <v>194</v>
      </c>
      <c r="B155" s="110">
        <v>1</v>
      </c>
      <c r="D155" s="109">
        <v>194</v>
      </c>
      <c r="E155" s="110">
        <v>1</v>
      </c>
    </row>
    <row r="156" spans="1:5">
      <c r="A156" s="109">
        <v>195</v>
      </c>
      <c r="B156" s="110">
        <v>1</v>
      </c>
      <c r="D156" s="109">
        <v>195</v>
      </c>
      <c r="E156" s="110">
        <v>1</v>
      </c>
    </row>
    <row r="157" spans="1:5">
      <c r="A157" s="109">
        <v>196</v>
      </c>
      <c r="B157" s="110">
        <v>1</v>
      </c>
      <c r="D157" s="109">
        <v>196</v>
      </c>
      <c r="E157" s="110">
        <v>1</v>
      </c>
    </row>
    <row r="158" spans="1:5">
      <c r="A158" s="109">
        <v>197</v>
      </c>
      <c r="B158" s="110">
        <v>1</v>
      </c>
      <c r="D158" s="109">
        <v>197</v>
      </c>
      <c r="E158" s="110">
        <v>1</v>
      </c>
    </row>
    <row r="159" spans="1:5">
      <c r="A159" s="109">
        <v>199</v>
      </c>
      <c r="B159" s="110">
        <v>1</v>
      </c>
      <c r="D159" s="109">
        <v>199</v>
      </c>
      <c r="E159" s="110">
        <v>1</v>
      </c>
    </row>
    <row r="160" spans="1:5">
      <c r="A160" s="109">
        <v>201</v>
      </c>
      <c r="B160" s="110">
        <v>1</v>
      </c>
      <c r="D160" s="109">
        <v>201</v>
      </c>
      <c r="E160" s="110">
        <v>1</v>
      </c>
    </row>
    <row r="161" spans="1:5">
      <c r="A161" s="109">
        <v>202</v>
      </c>
      <c r="B161" s="110">
        <v>1</v>
      </c>
      <c r="D161" s="109">
        <v>202</v>
      </c>
      <c r="E161" s="110">
        <v>1</v>
      </c>
    </row>
    <row r="162" spans="1:5">
      <c r="A162" s="109">
        <v>203</v>
      </c>
      <c r="B162" s="110">
        <v>1</v>
      </c>
      <c r="D162" s="109">
        <v>203</v>
      </c>
      <c r="E162" s="110">
        <v>1</v>
      </c>
    </row>
    <row r="163" spans="1:5">
      <c r="A163" s="109">
        <v>204</v>
      </c>
      <c r="B163" s="110">
        <v>1</v>
      </c>
      <c r="D163" s="109">
        <v>204</v>
      </c>
      <c r="E163" s="110">
        <v>1</v>
      </c>
    </row>
    <row r="164" spans="1:5">
      <c r="A164" s="109">
        <v>206</v>
      </c>
      <c r="B164" s="110">
        <v>1</v>
      </c>
      <c r="D164" s="109">
        <v>206</v>
      </c>
      <c r="E164" s="110">
        <v>1</v>
      </c>
    </row>
    <row r="165" spans="1:5">
      <c r="A165" s="109">
        <v>207</v>
      </c>
      <c r="B165" s="110">
        <v>1</v>
      </c>
      <c r="D165" s="109">
        <v>207</v>
      </c>
      <c r="E165" s="110">
        <v>1</v>
      </c>
    </row>
    <row r="166" spans="1:5">
      <c r="A166" s="109">
        <v>208</v>
      </c>
      <c r="B166" s="110">
        <v>1</v>
      </c>
      <c r="D166" s="109">
        <v>208</v>
      </c>
      <c r="E166" s="110">
        <v>1</v>
      </c>
    </row>
    <row r="167" spans="1:5">
      <c r="A167" s="109">
        <v>211</v>
      </c>
      <c r="B167" s="110">
        <v>1</v>
      </c>
      <c r="D167" s="109">
        <v>211</v>
      </c>
      <c r="E167" s="110">
        <v>1</v>
      </c>
    </row>
    <row r="168" spans="1:5">
      <c r="A168" s="109">
        <v>214</v>
      </c>
      <c r="B168" s="110">
        <v>1</v>
      </c>
      <c r="D168" s="109">
        <v>214</v>
      </c>
      <c r="E168" s="110">
        <v>1</v>
      </c>
    </row>
    <row r="169" spans="1:5">
      <c r="A169" s="109">
        <v>216</v>
      </c>
      <c r="B169" s="110">
        <v>1</v>
      </c>
      <c r="D169" s="109">
        <v>216</v>
      </c>
      <c r="E169" s="110">
        <v>1</v>
      </c>
    </row>
    <row r="170" spans="1:5">
      <c r="A170" s="109">
        <v>217</v>
      </c>
      <c r="B170" s="110">
        <v>1</v>
      </c>
      <c r="D170" s="109">
        <v>217</v>
      </c>
      <c r="E170" s="110">
        <v>1</v>
      </c>
    </row>
    <row r="171" spans="1:5">
      <c r="A171" s="109">
        <v>218</v>
      </c>
      <c r="B171" s="110">
        <v>1</v>
      </c>
      <c r="D171" s="109">
        <v>218</v>
      </c>
      <c r="E171" s="110">
        <v>1</v>
      </c>
    </row>
    <row r="172" spans="1:5">
      <c r="A172" s="109">
        <v>219</v>
      </c>
      <c r="B172" s="110">
        <v>1</v>
      </c>
      <c r="D172" s="109">
        <v>219</v>
      </c>
      <c r="E172" s="110">
        <v>1</v>
      </c>
    </row>
    <row r="173" spans="1:5">
      <c r="A173" s="109">
        <v>223</v>
      </c>
      <c r="B173" s="110">
        <v>1</v>
      </c>
      <c r="D173" s="109">
        <v>223</v>
      </c>
      <c r="E173" s="110">
        <v>1</v>
      </c>
    </row>
    <row r="174" spans="1:5">
      <c r="A174" s="109">
        <v>224</v>
      </c>
      <c r="B174" s="110">
        <v>1</v>
      </c>
      <c r="D174" s="109">
        <v>224</v>
      </c>
      <c r="E174" s="110">
        <v>1</v>
      </c>
    </row>
    <row r="175" spans="1:5">
      <c r="A175" s="109">
        <v>226</v>
      </c>
      <c r="B175" s="110">
        <v>1</v>
      </c>
      <c r="D175" s="109">
        <v>226</v>
      </c>
      <c r="E175" s="110">
        <v>1</v>
      </c>
    </row>
    <row r="176" spans="1:5">
      <c r="A176" s="109">
        <v>228</v>
      </c>
      <c r="B176" s="110">
        <v>1</v>
      </c>
      <c r="D176" s="109">
        <v>228</v>
      </c>
      <c r="E176" s="110">
        <v>1</v>
      </c>
    </row>
    <row r="177" spans="1:5">
      <c r="A177" s="109">
        <v>229</v>
      </c>
      <c r="B177" s="110">
        <v>1</v>
      </c>
      <c r="D177" s="109">
        <v>229</v>
      </c>
      <c r="E177" s="110">
        <v>1</v>
      </c>
    </row>
    <row r="178" spans="1:5">
      <c r="A178" s="109">
        <v>230</v>
      </c>
      <c r="B178" s="110">
        <v>1</v>
      </c>
      <c r="D178" s="109">
        <v>230</v>
      </c>
      <c r="E178" s="110">
        <v>1</v>
      </c>
    </row>
    <row r="179" spans="1:5">
      <c r="A179" s="109">
        <v>231</v>
      </c>
      <c r="B179" s="110">
        <v>1</v>
      </c>
      <c r="D179" s="109">
        <v>231</v>
      </c>
      <c r="E179" s="110">
        <v>1</v>
      </c>
    </row>
    <row r="180" spans="1:5">
      <c r="A180" s="109">
        <v>232</v>
      </c>
      <c r="B180" s="110">
        <v>1</v>
      </c>
      <c r="D180" s="109">
        <v>232</v>
      </c>
      <c r="E180" s="110">
        <v>1</v>
      </c>
    </row>
    <row r="181" spans="1:5">
      <c r="A181" s="109">
        <v>233</v>
      </c>
      <c r="B181" s="110">
        <v>1</v>
      </c>
      <c r="D181" s="109">
        <v>233</v>
      </c>
      <c r="E181" s="110">
        <v>1</v>
      </c>
    </row>
    <row r="182" spans="1:5">
      <c r="A182" s="109">
        <v>234</v>
      </c>
      <c r="B182" s="110">
        <v>1</v>
      </c>
      <c r="D182" s="109">
        <v>234</v>
      </c>
      <c r="E182" s="110">
        <v>1</v>
      </c>
    </row>
    <row r="183" spans="1:5">
      <c r="A183" s="109">
        <v>235</v>
      </c>
      <c r="B183" s="110">
        <v>1</v>
      </c>
      <c r="D183" s="109">
        <v>235</v>
      </c>
      <c r="E183" s="110">
        <v>1</v>
      </c>
    </row>
    <row r="184" spans="1:5">
      <c r="A184" s="109">
        <v>237</v>
      </c>
      <c r="B184" s="110">
        <v>1</v>
      </c>
      <c r="D184" s="109">
        <v>237</v>
      </c>
      <c r="E184" s="110">
        <v>1</v>
      </c>
    </row>
    <row r="185" spans="1:5">
      <c r="A185" s="109">
        <v>238</v>
      </c>
      <c r="B185" s="110">
        <v>1</v>
      </c>
      <c r="D185" s="109">
        <v>238</v>
      </c>
      <c r="E185" s="110">
        <v>1</v>
      </c>
    </row>
    <row r="186" spans="1:5">
      <c r="A186" s="109">
        <v>239</v>
      </c>
      <c r="B186" s="110">
        <v>1</v>
      </c>
      <c r="D186" s="109">
        <v>239</v>
      </c>
      <c r="E186" s="110">
        <v>1</v>
      </c>
    </row>
    <row r="187" spans="1:5">
      <c r="A187" s="109">
        <v>240</v>
      </c>
      <c r="B187" s="110">
        <v>1</v>
      </c>
      <c r="D187" s="109">
        <v>240</v>
      </c>
      <c r="E187" s="110">
        <v>1</v>
      </c>
    </row>
    <row r="188" spans="1:5">
      <c r="A188" s="109">
        <v>241</v>
      </c>
      <c r="B188" s="110">
        <v>1</v>
      </c>
      <c r="D188" s="109">
        <v>241</v>
      </c>
      <c r="E188" s="110">
        <v>1</v>
      </c>
    </row>
    <row r="189" spans="1:5">
      <c r="A189" s="109">
        <v>242</v>
      </c>
      <c r="B189" s="110">
        <v>1</v>
      </c>
      <c r="D189" s="109">
        <v>242</v>
      </c>
      <c r="E189" s="110">
        <v>1</v>
      </c>
    </row>
    <row r="190" spans="1:5">
      <c r="A190" s="109">
        <v>243</v>
      </c>
      <c r="B190" s="110">
        <v>1</v>
      </c>
      <c r="D190" s="109">
        <v>243</v>
      </c>
      <c r="E190" s="110">
        <v>1</v>
      </c>
    </row>
    <row r="191" spans="1:5">
      <c r="A191" s="109">
        <v>244</v>
      </c>
      <c r="B191" s="110">
        <v>1</v>
      </c>
      <c r="D191" s="109">
        <v>244</v>
      </c>
      <c r="E191" s="110">
        <v>1</v>
      </c>
    </row>
    <row r="192" spans="1:5">
      <c r="A192" s="109">
        <v>245</v>
      </c>
      <c r="B192" s="110">
        <v>1</v>
      </c>
      <c r="D192" s="109">
        <v>245</v>
      </c>
      <c r="E192" s="110">
        <v>1</v>
      </c>
    </row>
    <row r="193" spans="1:5">
      <c r="A193" s="109">
        <v>246</v>
      </c>
      <c r="B193" s="110">
        <v>1</v>
      </c>
      <c r="D193" s="109">
        <v>246</v>
      </c>
      <c r="E193" s="110">
        <v>1</v>
      </c>
    </row>
    <row r="194" spans="1:5">
      <c r="A194" s="109">
        <v>247</v>
      </c>
      <c r="B194" s="110">
        <v>1</v>
      </c>
      <c r="D194" s="109">
        <v>247</v>
      </c>
      <c r="E194" s="110">
        <v>1</v>
      </c>
    </row>
    <row r="195" spans="1:5">
      <c r="A195" s="109">
        <v>248</v>
      </c>
      <c r="B195" s="110">
        <v>1</v>
      </c>
      <c r="D195" s="109">
        <v>248</v>
      </c>
      <c r="E195" s="110">
        <v>1</v>
      </c>
    </row>
    <row r="196" spans="1:5">
      <c r="A196" s="109">
        <v>249</v>
      </c>
      <c r="B196" s="110">
        <v>1</v>
      </c>
      <c r="D196" s="109">
        <v>249</v>
      </c>
      <c r="E196" s="110">
        <v>1</v>
      </c>
    </row>
    <row r="197" spans="1:5">
      <c r="A197" s="109">
        <v>250</v>
      </c>
      <c r="B197" s="110">
        <v>1</v>
      </c>
      <c r="D197" s="109">
        <v>250</v>
      </c>
      <c r="E197" s="110">
        <v>1</v>
      </c>
    </row>
    <row r="198" spans="1:5">
      <c r="A198" s="109">
        <v>251</v>
      </c>
      <c r="B198" s="110">
        <v>1</v>
      </c>
      <c r="D198" s="109">
        <v>251</v>
      </c>
      <c r="E198" s="110">
        <v>1</v>
      </c>
    </row>
    <row r="199" spans="1:5">
      <c r="A199" s="109">
        <v>252</v>
      </c>
      <c r="B199" s="110">
        <v>1</v>
      </c>
      <c r="D199" s="109">
        <v>252</v>
      </c>
      <c r="E199" s="110">
        <v>1</v>
      </c>
    </row>
    <row r="200" spans="1:5">
      <c r="A200" s="109">
        <v>253</v>
      </c>
      <c r="B200" s="110">
        <v>1</v>
      </c>
      <c r="D200" s="109">
        <v>253</v>
      </c>
      <c r="E200" s="110">
        <v>1</v>
      </c>
    </row>
    <row r="201" spans="1:5">
      <c r="A201" s="109">
        <v>254</v>
      </c>
      <c r="B201" s="110">
        <v>1</v>
      </c>
      <c r="D201" s="109">
        <v>254</v>
      </c>
      <c r="E201" s="110">
        <v>1</v>
      </c>
    </row>
    <row r="202" spans="1:5">
      <c r="A202" s="109">
        <v>255</v>
      </c>
      <c r="B202" s="110">
        <v>1</v>
      </c>
      <c r="D202" s="109">
        <v>255</v>
      </c>
      <c r="E202" s="110">
        <v>1</v>
      </c>
    </row>
    <row r="203" spans="1:5">
      <c r="A203" s="109">
        <v>256</v>
      </c>
      <c r="B203" s="110">
        <v>1</v>
      </c>
      <c r="D203" s="109">
        <v>256</v>
      </c>
      <c r="E203" s="110">
        <v>1</v>
      </c>
    </row>
    <row r="204" spans="1:5">
      <c r="A204" s="109">
        <v>257</v>
      </c>
      <c r="B204" s="110">
        <v>1</v>
      </c>
      <c r="D204" s="109">
        <v>257</v>
      </c>
      <c r="E204" s="110">
        <v>1</v>
      </c>
    </row>
    <row r="205" spans="1:5">
      <c r="A205" s="109">
        <v>258</v>
      </c>
      <c r="B205" s="110">
        <v>1</v>
      </c>
      <c r="D205" s="109">
        <v>258</v>
      </c>
      <c r="E205" s="110">
        <v>1</v>
      </c>
    </row>
    <row r="206" spans="1:5">
      <c r="A206" s="109">
        <v>259</v>
      </c>
      <c r="B206" s="110">
        <v>1</v>
      </c>
      <c r="D206" s="109">
        <v>259</v>
      </c>
      <c r="E206" s="110">
        <v>1</v>
      </c>
    </row>
    <row r="207" spans="1:5">
      <c r="A207" s="109">
        <v>260</v>
      </c>
      <c r="B207" s="110">
        <v>1</v>
      </c>
      <c r="D207" s="109">
        <v>260</v>
      </c>
      <c r="E207" s="110">
        <v>1</v>
      </c>
    </row>
    <row r="208" spans="1:5">
      <c r="A208" s="109">
        <v>261</v>
      </c>
      <c r="B208" s="110">
        <v>1</v>
      </c>
      <c r="D208" s="109">
        <v>261</v>
      </c>
      <c r="E208" s="110">
        <v>1</v>
      </c>
    </row>
    <row r="209" spans="1:5">
      <c r="A209" s="109">
        <v>262</v>
      </c>
      <c r="B209" s="110">
        <v>1</v>
      </c>
      <c r="D209" s="109">
        <v>262</v>
      </c>
      <c r="E209" s="110">
        <v>1</v>
      </c>
    </row>
    <row r="210" spans="1:5">
      <c r="A210" s="109">
        <v>263</v>
      </c>
      <c r="B210" s="110">
        <v>1</v>
      </c>
      <c r="D210" s="109">
        <v>263</v>
      </c>
      <c r="E210" s="110">
        <v>1</v>
      </c>
    </row>
    <row r="211" spans="1:5">
      <c r="A211" s="109">
        <v>264</v>
      </c>
      <c r="B211" s="110">
        <v>1</v>
      </c>
      <c r="D211" s="109">
        <v>264</v>
      </c>
      <c r="E211" s="110">
        <v>1</v>
      </c>
    </row>
    <row r="212" spans="1:5">
      <c r="A212" s="109">
        <v>265</v>
      </c>
      <c r="B212" s="110">
        <v>1</v>
      </c>
      <c r="D212" s="109">
        <v>265</v>
      </c>
      <c r="E212" s="110">
        <v>1</v>
      </c>
    </row>
    <row r="213" spans="1:5">
      <c r="A213" s="109">
        <v>267</v>
      </c>
      <c r="B213" s="110">
        <v>1</v>
      </c>
      <c r="D213" s="109">
        <v>267</v>
      </c>
      <c r="E213" s="110">
        <v>1</v>
      </c>
    </row>
    <row r="214" spans="1:5">
      <c r="A214" s="109">
        <v>268</v>
      </c>
      <c r="B214" s="110">
        <v>1</v>
      </c>
      <c r="D214" s="109">
        <v>268</v>
      </c>
      <c r="E214" s="110">
        <v>1</v>
      </c>
    </row>
    <row r="215" spans="1:5">
      <c r="A215" s="109">
        <v>270</v>
      </c>
      <c r="B215" s="110">
        <v>1</v>
      </c>
      <c r="D215" s="109">
        <v>270</v>
      </c>
      <c r="E215" s="110">
        <v>1</v>
      </c>
    </row>
    <row r="216" spans="1:5">
      <c r="A216" s="109">
        <v>271</v>
      </c>
      <c r="B216" s="110">
        <v>1</v>
      </c>
      <c r="D216" s="109">
        <v>271</v>
      </c>
      <c r="E216" s="110">
        <v>1</v>
      </c>
    </row>
    <row r="217" spans="1:5">
      <c r="A217" s="109">
        <v>272</v>
      </c>
      <c r="B217" s="110">
        <v>1</v>
      </c>
      <c r="D217" s="109">
        <v>272</v>
      </c>
      <c r="E217" s="110">
        <v>1</v>
      </c>
    </row>
    <row r="218" spans="1:5">
      <c r="A218" s="109">
        <v>273</v>
      </c>
      <c r="B218" s="110">
        <v>1</v>
      </c>
      <c r="D218" s="109">
        <v>273</v>
      </c>
      <c r="E218" s="110">
        <v>1</v>
      </c>
    </row>
    <row r="219" spans="1:5">
      <c r="A219" s="109">
        <v>274</v>
      </c>
      <c r="B219" s="110">
        <v>1</v>
      </c>
      <c r="D219" s="109">
        <v>274</v>
      </c>
      <c r="E219" s="110">
        <v>1</v>
      </c>
    </row>
    <row r="220" spans="1:5">
      <c r="A220" s="109">
        <v>275</v>
      </c>
      <c r="B220" s="110">
        <v>1</v>
      </c>
      <c r="D220" s="109">
        <v>275</v>
      </c>
      <c r="E220" s="110">
        <v>1</v>
      </c>
    </row>
    <row r="221" spans="1:5">
      <c r="A221" s="109">
        <v>276</v>
      </c>
      <c r="B221" s="110">
        <v>1</v>
      </c>
      <c r="D221" s="109">
        <v>276</v>
      </c>
      <c r="E221" s="110">
        <v>1</v>
      </c>
    </row>
    <row r="222" spans="1:5">
      <c r="A222" s="109">
        <v>277</v>
      </c>
      <c r="B222" s="110">
        <v>1</v>
      </c>
      <c r="D222" s="109">
        <v>277</v>
      </c>
      <c r="E222" s="110">
        <v>1</v>
      </c>
    </row>
    <row r="223" spans="1:5">
      <c r="A223" s="109">
        <v>278</v>
      </c>
      <c r="B223" s="110">
        <v>1</v>
      </c>
      <c r="D223" s="109">
        <v>278</v>
      </c>
      <c r="E223" s="110">
        <v>1</v>
      </c>
    </row>
    <row r="224" spans="1:5">
      <c r="A224" s="109">
        <v>279</v>
      </c>
      <c r="B224" s="110">
        <v>1</v>
      </c>
      <c r="D224" s="109">
        <v>279</v>
      </c>
      <c r="E224" s="110">
        <v>1</v>
      </c>
    </row>
    <row r="225" spans="1:5">
      <c r="A225" s="109">
        <v>280</v>
      </c>
      <c r="B225" s="110">
        <v>1</v>
      </c>
      <c r="D225" s="109">
        <v>280</v>
      </c>
      <c r="E225" s="110">
        <v>1</v>
      </c>
    </row>
    <row r="226" spans="1:5">
      <c r="A226" s="109">
        <v>281</v>
      </c>
      <c r="B226" s="110">
        <v>1</v>
      </c>
      <c r="D226" s="109">
        <v>281</v>
      </c>
      <c r="E226" s="110">
        <v>1</v>
      </c>
    </row>
    <row r="227" spans="1:5">
      <c r="A227" s="109">
        <v>282</v>
      </c>
      <c r="B227" s="110">
        <v>1</v>
      </c>
      <c r="D227" s="109">
        <v>282</v>
      </c>
      <c r="E227" s="110">
        <v>1</v>
      </c>
    </row>
    <row r="228" spans="1:5">
      <c r="A228" s="109">
        <v>283</v>
      </c>
      <c r="B228" s="110">
        <v>1</v>
      </c>
      <c r="D228" s="109">
        <v>283</v>
      </c>
      <c r="E228" s="110">
        <v>1</v>
      </c>
    </row>
    <row r="229" spans="1:5">
      <c r="A229" s="109">
        <v>284</v>
      </c>
      <c r="B229" s="110">
        <v>1</v>
      </c>
      <c r="D229" s="109">
        <v>284</v>
      </c>
      <c r="E229" s="110">
        <v>1</v>
      </c>
    </row>
    <row r="230" spans="1:5">
      <c r="A230" s="109">
        <v>286</v>
      </c>
      <c r="B230" s="110">
        <v>1</v>
      </c>
      <c r="D230" s="109">
        <v>286</v>
      </c>
      <c r="E230" s="110">
        <v>1</v>
      </c>
    </row>
    <row r="231" spans="1:5">
      <c r="A231" s="109">
        <v>288</v>
      </c>
      <c r="B231" s="110">
        <v>1</v>
      </c>
      <c r="D231" s="109">
        <v>288</v>
      </c>
      <c r="E231" s="110">
        <v>1</v>
      </c>
    </row>
    <row r="232" spans="1:5">
      <c r="A232" s="109">
        <v>289</v>
      </c>
      <c r="B232" s="110">
        <v>1</v>
      </c>
      <c r="D232" s="109">
        <v>289</v>
      </c>
      <c r="E232" s="110">
        <v>1</v>
      </c>
    </row>
    <row r="233" spans="1:5">
      <c r="A233" s="109">
        <v>290</v>
      </c>
      <c r="B233" s="110">
        <v>1</v>
      </c>
      <c r="D233" s="109">
        <v>290</v>
      </c>
      <c r="E233" s="110">
        <v>1</v>
      </c>
    </row>
    <row r="234" spans="1:5">
      <c r="A234" s="109">
        <v>291</v>
      </c>
      <c r="B234" s="110">
        <v>1</v>
      </c>
      <c r="D234" s="109">
        <v>291</v>
      </c>
      <c r="E234" s="110">
        <v>1</v>
      </c>
    </row>
    <row r="235" spans="1:5">
      <c r="A235" s="109">
        <v>292</v>
      </c>
      <c r="B235" s="110">
        <v>1</v>
      </c>
      <c r="D235" s="109">
        <v>292</v>
      </c>
      <c r="E235" s="110">
        <v>1</v>
      </c>
    </row>
    <row r="236" spans="1:5">
      <c r="A236" s="109">
        <v>295</v>
      </c>
      <c r="B236" s="110">
        <v>1</v>
      </c>
      <c r="D236" s="109">
        <v>295</v>
      </c>
      <c r="E236" s="110">
        <v>1</v>
      </c>
    </row>
    <row r="237" spans="1:5">
      <c r="A237" s="109">
        <v>296</v>
      </c>
      <c r="B237" s="110">
        <v>1</v>
      </c>
      <c r="D237" s="109">
        <v>296</v>
      </c>
      <c r="E237" s="110">
        <v>1</v>
      </c>
    </row>
    <row r="238" spans="1:5">
      <c r="A238" s="109">
        <v>297</v>
      </c>
      <c r="B238" s="110">
        <v>1</v>
      </c>
      <c r="D238" s="109">
        <v>297</v>
      </c>
      <c r="E238" s="110">
        <v>1</v>
      </c>
    </row>
    <row r="239" spans="1:5">
      <c r="A239" s="109">
        <v>298</v>
      </c>
      <c r="B239" s="110">
        <v>1</v>
      </c>
      <c r="D239" s="109">
        <v>298</v>
      </c>
      <c r="E239" s="110">
        <v>1</v>
      </c>
    </row>
    <row r="240" spans="1:5">
      <c r="A240" s="109">
        <v>299</v>
      </c>
      <c r="B240" s="110">
        <v>1</v>
      </c>
      <c r="D240" s="109">
        <v>299</v>
      </c>
      <c r="E240" s="110">
        <v>1</v>
      </c>
    </row>
    <row r="241" spans="1:5">
      <c r="A241" s="109">
        <v>300</v>
      </c>
      <c r="B241" s="110">
        <v>1</v>
      </c>
      <c r="D241" s="109">
        <v>300</v>
      </c>
      <c r="E241" s="110">
        <v>1</v>
      </c>
    </row>
    <row r="242" spans="1:5">
      <c r="A242" s="109">
        <v>301</v>
      </c>
      <c r="B242" s="110">
        <v>1</v>
      </c>
      <c r="D242" s="109">
        <v>301</v>
      </c>
      <c r="E242" s="110">
        <v>1</v>
      </c>
    </row>
    <row r="243" spans="1:5">
      <c r="A243" s="109">
        <v>302</v>
      </c>
      <c r="B243" s="110">
        <v>1</v>
      </c>
      <c r="D243" s="109">
        <v>302</v>
      </c>
      <c r="E243" s="110">
        <v>1</v>
      </c>
    </row>
    <row r="244" spans="1:5">
      <c r="A244" s="109">
        <v>304</v>
      </c>
      <c r="B244" s="110">
        <v>1</v>
      </c>
      <c r="D244" s="109">
        <v>304</v>
      </c>
      <c r="E244" s="110">
        <v>1</v>
      </c>
    </row>
    <row r="245" spans="1:5">
      <c r="A245" s="109">
        <v>305</v>
      </c>
      <c r="B245" s="110">
        <v>1</v>
      </c>
      <c r="D245" s="109">
        <v>305</v>
      </c>
      <c r="E245" s="110">
        <v>1</v>
      </c>
    </row>
    <row r="246" spans="1:5">
      <c r="A246" s="109">
        <v>306</v>
      </c>
      <c r="B246" s="110">
        <v>1</v>
      </c>
      <c r="D246" s="109">
        <v>306</v>
      </c>
      <c r="E246" s="110">
        <v>1</v>
      </c>
    </row>
    <row r="247" spans="1:5">
      <c r="A247" s="109">
        <v>307</v>
      </c>
      <c r="B247" s="110">
        <v>1</v>
      </c>
      <c r="D247" s="109">
        <v>307</v>
      </c>
      <c r="E247" s="110">
        <v>1</v>
      </c>
    </row>
    <row r="248" spans="1:5">
      <c r="A248" s="109">
        <v>309</v>
      </c>
      <c r="B248" s="110">
        <v>1</v>
      </c>
      <c r="D248" s="109">
        <v>309</v>
      </c>
      <c r="E248" s="110">
        <v>1</v>
      </c>
    </row>
    <row r="249" spans="1:5">
      <c r="A249" s="109">
        <v>312</v>
      </c>
      <c r="B249" s="110">
        <v>1</v>
      </c>
      <c r="D249" s="109">
        <v>312</v>
      </c>
      <c r="E249" s="110">
        <v>1</v>
      </c>
    </row>
    <row r="250" spans="1:5">
      <c r="A250" s="109">
        <v>313</v>
      </c>
      <c r="B250" s="110">
        <v>1</v>
      </c>
      <c r="D250" s="109">
        <v>313</v>
      </c>
      <c r="E250" s="110">
        <v>1</v>
      </c>
    </row>
    <row r="251" spans="1:5">
      <c r="A251" s="109">
        <v>314</v>
      </c>
      <c r="B251" s="110">
        <v>1</v>
      </c>
      <c r="D251" s="109">
        <v>314</v>
      </c>
      <c r="E251" s="110">
        <v>1</v>
      </c>
    </row>
    <row r="252" spans="1:5">
      <c r="A252" s="109">
        <v>315</v>
      </c>
      <c r="B252" s="110">
        <v>1</v>
      </c>
      <c r="D252" s="109">
        <v>315</v>
      </c>
      <c r="E252" s="110">
        <v>1</v>
      </c>
    </row>
    <row r="253" spans="1:5">
      <c r="A253" s="109">
        <v>316</v>
      </c>
      <c r="B253" s="110">
        <v>1</v>
      </c>
      <c r="D253" s="109">
        <v>316</v>
      </c>
      <c r="E253" s="110">
        <v>1</v>
      </c>
    </row>
    <row r="254" spans="1:5">
      <c r="A254" s="109">
        <v>317</v>
      </c>
      <c r="B254" s="110">
        <v>1</v>
      </c>
      <c r="D254" s="109">
        <v>317</v>
      </c>
      <c r="E254" s="110">
        <v>1</v>
      </c>
    </row>
    <row r="255" spans="1:5">
      <c r="A255" s="109">
        <v>318</v>
      </c>
      <c r="B255" s="110">
        <v>1</v>
      </c>
      <c r="D255" s="109">
        <v>318</v>
      </c>
      <c r="E255" s="110">
        <v>1</v>
      </c>
    </row>
    <row r="256" spans="1:5">
      <c r="A256" s="109">
        <v>319</v>
      </c>
      <c r="B256" s="110">
        <v>1</v>
      </c>
      <c r="D256" s="109">
        <v>319</v>
      </c>
      <c r="E256" s="110">
        <v>1</v>
      </c>
    </row>
    <row r="257" spans="1:5">
      <c r="A257" s="109">
        <v>320</v>
      </c>
      <c r="B257" s="110">
        <v>1</v>
      </c>
      <c r="D257" s="109">
        <v>320</v>
      </c>
      <c r="E257" s="110">
        <v>1</v>
      </c>
    </row>
    <row r="258" spans="1:5">
      <c r="A258" s="109">
        <v>321</v>
      </c>
      <c r="B258" s="110">
        <v>1</v>
      </c>
      <c r="D258" s="109">
        <v>321</v>
      </c>
      <c r="E258" s="110">
        <v>1</v>
      </c>
    </row>
    <row r="259" spans="1:5">
      <c r="A259" s="109">
        <v>322</v>
      </c>
      <c r="B259" s="110">
        <v>1</v>
      </c>
      <c r="D259" s="109">
        <v>322</v>
      </c>
      <c r="E259" s="110">
        <v>1</v>
      </c>
    </row>
    <row r="260" spans="1:5">
      <c r="A260" s="109">
        <v>323</v>
      </c>
      <c r="B260" s="110">
        <v>1</v>
      </c>
      <c r="D260" s="109">
        <v>323</v>
      </c>
      <c r="E260" s="110">
        <v>1</v>
      </c>
    </row>
    <row r="261" spans="1:5">
      <c r="A261" s="109">
        <v>324</v>
      </c>
      <c r="B261" s="110">
        <v>1</v>
      </c>
      <c r="D261" s="109">
        <v>324</v>
      </c>
      <c r="E261" s="110">
        <v>1</v>
      </c>
    </row>
    <row r="262" spans="1:5">
      <c r="A262" s="109">
        <v>325</v>
      </c>
      <c r="B262" s="110">
        <v>1</v>
      </c>
      <c r="D262" s="109">
        <v>325</v>
      </c>
      <c r="E262" s="110">
        <v>1</v>
      </c>
    </row>
    <row r="263" spans="1:5">
      <c r="A263" s="109">
        <v>326</v>
      </c>
      <c r="B263" s="110">
        <v>1</v>
      </c>
      <c r="D263" s="109">
        <v>326</v>
      </c>
      <c r="E263" s="110">
        <v>1</v>
      </c>
    </row>
    <row r="264" spans="1:5">
      <c r="A264" s="109">
        <v>327</v>
      </c>
      <c r="B264" s="110">
        <v>1</v>
      </c>
      <c r="D264" s="109">
        <v>327</v>
      </c>
      <c r="E264" s="110">
        <v>1</v>
      </c>
    </row>
    <row r="265" spans="1:5">
      <c r="A265" s="109">
        <v>328</v>
      </c>
      <c r="B265" s="110">
        <v>1</v>
      </c>
      <c r="D265" s="109">
        <v>328</v>
      </c>
      <c r="E265" s="110">
        <v>1</v>
      </c>
    </row>
    <row r="266" spans="1:5">
      <c r="A266" s="109">
        <v>329</v>
      </c>
      <c r="B266" s="110">
        <v>1</v>
      </c>
      <c r="D266" s="109">
        <v>329</v>
      </c>
      <c r="E266" s="110">
        <v>1</v>
      </c>
    </row>
    <row r="267" spans="1:5">
      <c r="A267" s="109">
        <v>330</v>
      </c>
      <c r="B267" s="110">
        <v>1</v>
      </c>
      <c r="D267" s="109">
        <v>330</v>
      </c>
      <c r="E267" s="110">
        <v>1</v>
      </c>
    </row>
    <row r="268" spans="1:5">
      <c r="A268" s="109">
        <v>331</v>
      </c>
      <c r="B268" s="110">
        <v>1</v>
      </c>
      <c r="D268" s="109">
        <v>331</v>
      </c>
      <c r="E268" s="110">
        <v>1</v>
      </c>
    </row>
    <row r="269" spans="1:5">
      <c r="A269" s="109">
        <v>332</v>
      </c>
      <c r="B269" s="110">
        <v>1</v>
      </c>
      <c r="D269" s="109">
        <v>332</v>
      </c>
      <c r="E269" s="110">
        <v>1</v>
      </c>
    </row>
    <row r="270" spans="1:5">
      <c r="A270" s="109">
        <v>333</v>
      </c>
      <c r="B270" s="110">
        <v>1</v>
      </c>
      <c r="D270" s="109">
        <v>333</v>
      </c>
      <c r="E270" s="110">
        <v>1</v>
      </c>
    </row>
    <row r="271" spans="1:5">
      <c r="A271" s="109">
        <v>334</v>
      </c>
      <c r="B271" s="110">
        <v>1</v>
      </c>
      <c r="D271" s="109">
        <v>334</v>
      </c>
      <c r="E271" s="110">
        <v>1</v>
      </c>
    </row>
    <row r="272" spans="1:5">
      <c r="A272" s="109">
        <v>335</v>
      </c>
      <c r="B272" s="110">
        <v>1</v>
      </c>
      <c r="D272" s="109">
        <v>335</v>
      </c>
      <c r="E272" s="110">
        <v>1</v>
      </c>
    </row>
    <row r="273" spans="1:5">
      <c r="A273" s="109">
        <v>336</v>
      </c>
      <c r="B273" s="110">
        <v>1</v>
      </c>
      <c r="D273" s="109">
        <v>336</v>
      </c>
      <c r="E273" s="110">
        <v>1</v>
      </c>
    </row>
    <row r="274" spans="1:5">
      <c r="A274" s="109">
        <v>337</v>
      </c>
      <c r="B274" s="110">
        <v>1</v>
      </c>
      <c r="D274" s="109">
        <v>337</v>
      </c>
      <c r="E274" s="110">
        <v>1</v>
      </c>
    </row>
    <row r="275" spans="1:5">
      <c r="A275" s="109">
        <v>339</v>
      </c>
      <c r="B275" s="110">
        <v>1</v>
      </c>
      <c r="D275" s="109">
        <v>339</v>
      </c>
      <c r="E275" s="110">
        <v>1</v>
      </c>
    </row>
    <row r="276" spans="1:5">
      <c r="A276" s="109">
        <v>340</v>
      </c>
      <c r="B276" s="110">
        <v>1</v>
      </c>
      <c r="D276" s="109">
        <v>340</v>
      </c>
      <c r="E276" s="110">
        <v>1</v>
      </c>
    </row>
    <row r="277" spans="1:5">
      <c r="A277" s="109">
        <v>341</v>
      </c>
      <c r="B277" s="110">
        <v>1</v>
      </c>
      <c r="D277" s="109">
        <v>341</v>
      </c>
      <c r="E277" s="110">
        <v>1</v>
      </c>
    </row>
    <row r="278" spans="1:5">
      <c r="A278" s="109">
        <v>342</v>
      </c>
      <c r="B278" s="110">
        <v>1</v>
      </c>
      <c r="D278" s="109">
        <v>342</v>
      </c>
      <c r="E278" s="110">
        <v>1</v>
      </c>
    </row>
    <row r="279" spans="1:5">
      <c r="A279" s="109">
        <v>343</v>
      </c>
      <c r="B279" s="110">
        <v>1</v>
      </c>
      <c r="D279" s="109">
        <v>343</v>
      </c>
      <c r="E279" s="110">
        <v>1</v>
      </c>
    </row>
    <row r="280" spans="1:5">
      <c r="A280" s="109">
        <v>344</v>
      </c>
      <c r="B280" s="110">
        <v>1</v>
      </c>
      <c r="D280" s="109">
        <v>344</v>
      </c>
      <c r="E280" s="110">
        <v>1</v>
      </c>
    </row>
    <row r="281" spans="1:5">
      <c r="A281" s="109">
        <v>345</v>
      </c>
      <c r="B281" s="110">
        <v>1</v>
      </c>
      <c r="D281" s="109">
        <v>345</v>
      </c>
      <c r="E281" s="110">
        <v>1</v>
      </c>
    </row>
    <row r="282" spans="1:5">
      <c r="A282" s="109">
        <v>346</v>
      </c>
      <c r="B282" s="110">
        <v>1</v>
      </c>
      <c r="D282" s="109">
        <v>346</v>
      </c>
      <c r="E282" s="110">
        <v>1</v>
      </c>
    </row>
    <row r="283" spans="1:5">
      <c r="A283" s="109">
        <v>347</v>
      </c>
      <c r="B283" s="110">
        <v>1</v>
      </c>
      <c r="D283" s="109">
        <v>347</v>
      </c>
      <c r="E283" s="110">
        <v>1</v>
      </c>
    </row>
    <row r="284" spans="1:5">
      <c r="A284" s="109">
        <v>348</v>
      </c>
      <c r="B284" s="110">
        <v>1</v>
      </c>
      <c r="D284" s="109">
        <v>348</v>
      </c>
      <c r="E284" s="110">
        <v>1</v>
      </c>
    </row>
    <row r="285" spans="1:5">
      <c r="A285" s="109">
        <v>349</v>
      </c>
      <c r="B285" s="110">
        <v>1</v>
      </c>
      <c r="D285" s="109">
        <v>349</v>
      </c>
      <c r="E285" s="110">
        <v>1</v>
      </c>
    </row>
    <row r="286" spans="1:5">
      <c r="A286" s="109">
        <v>350</v>
      </c>
      <c r="B286" s="110">
        <v>1</v>
      </c>
      <c r="D286" s="109">
        <v>350</v>
      </c>
      <c r="E286" s="110">
        <v>1</v>
      </c>
    </row>
    <row r="287" spans="1:5">
      <c r="A287" s="109">
        <v>351</v>
      </c>
      <c r="B287" s="110">
        <v>1</v>
      </c>
      <c r="D287" s="109">
        <v>351</v>
      </c>
      <c r="E287" s="110">
        <v>1</v>
      </c>
    </row>
    <row r="288" spans="1:5">
      <c r="A288" s="109">
        <v>352</v>
      </c>
      <c r="B288" s="110">
        <v>1</v>
      </c>
      <c r="D288" s="109">
        <v>352</v>
      </c>
      <c r="E288" s="110">
        <v>1</v>
      </c>
    </row>
    <row r="289" spans="1:5">
      <c r="A289" s="109">
        <v>353</v>
      </c>
      <c r="B289" s="110">
        <v>1</v>
      </c>
      <c r="D289" s="109">
        <v>353</v>
      </c>
      <c r="E289" s="110">
        <v>1</v>
      </c>
    </row>
    <row r="290" spans="1:5">
      <c r="A290" s="109">
        <v>354</v>
      </c>
      <c r="B290" s="110">
        <v>1</v>
      </c>
      <c r="D290" s="109">
        <v>354</v>
      </c>
      <c r="E290" s="110">
        <v>1</v>
      </c>
    </row>
    <row r="291" spans="1:5">
      <c r="A291" s="109">
        <v>355</v>
      </c>
      <c r="B291" s="110">
        <v>1</v>
      </c>
      <c r="D291" s="109">
        <v>355</v>
      </c>
      <c r="E291" s="110">
        <v>1</v>
      </c>
    </row>
    <row r="292" spans="1:5">
      <c r="A292" s="109">
        <v>356</v>
      </c>
      <c r="B292" s="110">
        <v>1</v>
      </c>
      <c r="D292" s="109">
        <v>356</v>
      </c>
      <c r="E292" s="110">
        <v>1</v>
      </c>
    </row>
    <row r="293" spans="1:5">
      <c r="A293" s="109">
        <v>357</v>
      </c>
      <c r="B293" s="110">
        <v>1</v>
      </c>
      <c r="D293" s="109">
        <v>357</v>
      </c>
      <c r="E293" s="110">
        <v>1</v>
      </c>
    </row>
    <row r="294" spans="1:5">
      <c r="A294" s="109">
        <v>358</v>
      </c>
      <c r="B294" s="110">
        <v>1</v>
      </c>
      <c r="D294" s="109">
        <v>358</v>
      </c>
      <c r="E294" s="110">
        <v>1</v>
      </c>
    </row>
    <row r="295" spans="1:5">
      <c r="A295" s="109">
        <v>359</v>
      </c>
      <c r="B295" s="110">
        <v>1</v>
      </c>
      <c r="D295" s="109">
        <v>359</v>
      </c>
      <c r="E295" s="110">
        <v>1</v>
      </c>
    </row>
    <row r="296" spans="1:5">
      <c r="A296" s="109">
        <v>360</v>
      </c>
      <c r="B296" s="110">
        <v>1</v>
      </c>
      <c r="D296" s="109">
        <v>360</v>
      </c>
      <c r="E296" s="110">
        <v>1</v>
      </c>
    </row>
    <row r="297" spans="1:5">
      <c r="A297" s="109">
        <v>361</v>
      </c>
      <c r="B297" s="110">
        <v>1</v>
      </c>
      <c r="D297" s="109">
        <v>361</v>
      </c>
      <c r="E297" s="110">
        <v>1</v>
      </c>
    </row>
    <row r="298" spans="1:5">
      <c r="A298" s="109">
        <v>362</v>
      </c>
      <c r="B298" s="110">
        <v>1</v>
      </c>
      <c r="D298" s="109">
        <v>362</v>
      </c>
      <c r="E298" s="110">
        <v>1</v>
      </c>
    </row>
    <row r="299" spans="1:5">
      <c r="A299" s="109">
        <v>363</v>
      </c>
      <c r="B299" s="110">
        <v>1</v>
      </c>
      <c r="D299" s="109">
        <v>363</v>
      </c>
      <c r="E299" s="110">
        <v>1</v>
      </c>
    </row>
    <row r="300" spans="1:5">
      <c r="A300" s="109">
        <v>364</v>
      </c>
      <c r="B300" s="110">
        <v>1</v>
      </c>
      <c r="D300" s="109">
        <v>364</v>
      </c>
      <c r="E300" s="110">
        <v>1</v>
      </c>
    </row>
    <row r="301" spans="1:5">
      <c r="A301" s="109">
        <v>365</v>
      </c>
      <c r="B301" s="110">
        <v>1</v>
      </c>
      <c r="D301" s="109">
        <v>365</v>
      </c>
      <c r="E301" s="110">
        <v>1</v>
      </c>
    </row>
    <row r="302" spans="1:5">
      <c r="A302" s="109">
        <v>366</v>
      </c>
      <c r="B302" s="110">
        <v>1</v>
      </c>
      <c r="D302" s="109">
        <v>366</v>
      </c>
      <c r="E302" s="110">
        <v>1</v>
      </c>
    </row>
    <row r="303" spans="1:5">
      <c r="A303" s="109">
        <v>367</v>
      </c>
      <c r="B303" s="110">
        <v>1</v>
      </c>
      <c r="D303" s="109">
        <v>367</v>
      </c>
      <c r="E303" s="110">
        <v>1</v>
      </c>
    </row>
    <row r="304" spans="1:5">
      <c r="A304" s="109">
        <v>368</v>
      </c>
      <c r="B304" s="110">
        <v>1</v>
      </c>
      <c r="D304" s="109">
        <v>368</v>
      </c>
      <c r="E304" s="110">
        <v>1</v>
      </c>
    </row>
    <row r="305" spans="1:5">
      <c r="A305" s="109">
        <v>371</v>
      </c>
      <c r="B305" s="110">
        <v>1</v>
      </c>
      <c r="D305" s="109">
        <v>371</v>
      </c>
      <c r="E305" s="110">
        <v>1</v>
      </c>
    </row>
    <row r="306" spans="1:5">
      <c r="A306" s="109">
        <v>372</v>
      </c>
      <c r="B306" s="110">
        <v>1</v>
      </c>
      <c r="D306" s="109">
        <v>372</v>
      </c>
      <c r="E306" s="110">
        <v>1</v>
      </c>
    </row>
    <row r="307" spans="1:5">
      <c r="A307" s="109">
        <v>373</v>
      </c>
      <c r="B307" s="110">
        <v>1</v>
      </c>
      <c r="D307" s="109">
        <v>373</v>
      </c>
      <c r="E307" s="110">
        <v>1</v>
      </c>
    </row>
    <row r="308" spans="1:5">
      <c r="A308" s="109">
        <v>374</v>
      </c>
      <c r="B308" s="110">
        <v>1</v>
      </c>
      <c r="D308" s="109">
        <v>374</v>
      </c>
      <c r="E308" s="110">
        <v>1</v>
      </c>
    </row>
    <row r="309" spans="1:5">
      <c r="A309" s="109">
        <v>375</v>
      </c>
      <c r="B309" s="110">
        <v>1</v>
      </c>
      <c r="D309" s="109">
        <v>375</v>
      </c>
      <c r="E309" s="110">
        <v>1</v>
      </c>
    </row>
    <row r="310" spans="1:5">
      <c r="A310" s="109">
        <v>376</v>
      </c>
      <c r="B310" s="110">
        <v>1</v>
      </c>
      <c r="D310" s="109">
        <v>376</v>
      </c>
      <c r="E310" s="110">
        <v>1</v>
      </c>
    </row>
    <row r="311" spans="1:5">
      <c r="A311" s="109">
        <v>377</v>
      </c>
      <c r="B311" s="110">
        <v>1</v>
      </c>
      <c r="D311" s="109">
        <v>377</v>
      </c>
      <c r="E311" s="110">
        <v>1</v>
      </c>
    </row>
    <row r="312" spans="1:5">
      <c r="A312" s="109">
        <v>379</v>
      </c>
      <c r="B312" s="110">
        <v>1</v>
      </c>
      <c r="D312" s="109">
        <v>379</v>
      </c>
      <c r="E312" s="110">
        <v>1</v>
      </c>
    </row>
    <row r="313" spans="1:5">
      <c r="A313" s="109">
        <v>380</v>
      </c>
      <c r="B313" s="110">
        <v>1</v>
      </c>
      <c r="D313" s="109">
        <v>380</v>
      </c>
      <c r="E313" s="110">
        <v>1</v>
      </c>
    </row>
    <row r="314" spans="1:5">
      <c r="A314" s="109">
        <v>381</v>
      </c>
      <c r="B314" s="110">
        <v>1</v>
      </c>
      <c r="D314" s="109">
        <v>381</v>
      </c>
      <c r="E314" s="110">
        <v>1</v>
      </c>
    </row>
    <row r="315" spans="1:5">
      <c r="A315" s="109">
        <v>382</v>
      </c>
      <c r="B315" s="110">
        <v>1</v>
      </c>
      <c r="D315" s="109">
        <v>382</v>
      </c>
      <c r="E315" s="110">
        <v>1</v>
      </c>
    </row>
    <row r="316" spans="1:5">
      <c r="A316" s="109">
        <v>383</v>
      </c>
      <c r="B316" s="110">
        <v>1</v>
      </c>
      <c r="D316" s="109">
        <v>383</v>
      </c>
      <c r="E316" s="110">
        <v>1</v>
      </c>
    </row>
    <row r="317" spans="1:5">
      <c r="A317" s="109">
        <v>384</v>
      </c>
      <c r="B317" s="110">
        <v>1</v>
      </c>
      <c r="D317" s="109">
        <v>384</v>
      </c>
      <c r="E317" s="110">
        <v>1</v>
      </c>
    </row>
    <row r="318" spans="1:5">
      <c r="A318" s="109">
        <v>386</v>
      </c>
      <c r="B318" s="110">
        <v>1</v>
      </c>
      <c r="D318" s="109">
        <v>386</v>
      </c>
      <c r="E318" s="110">
        <v>1</v>
      </c>
    </row>
    <row r="319" spans="1:5">
      <c r="A319" s="109">
        <v>389</v>
      </c>
      <c r="B319" s="110">
        <v>1</v>
      </c>
      <c r="D319" s="109">
        <v>389</v>
      </c>
      <c r="E319" s="110">
        <v>1</v>
      </c>
    </row>
    <row r="320" spans="1:5">
      <c r="A320" s="109">
        <v>390</v>
      </c>
      <c r="B320" s="110">
        <v>1</v>
      </c>
      <c r="D320" s="109">
        <v>390</v>
      </c>
      <c r="E320" s="110">
        <v>1</v>
      </c>
    </row>
    <row r="321" spans="1:5">
      <c r="A321" s="109">
        <v>392</v>
      </c>
      <c r="B321" s="110">
        <v>1</v>
      </c>
      <c r="D321" s="109">
        <v>392</v>
      </c>
      <c r="E321" s="110">
        <v>1</v>
      </c>
    </row>
    <row r="322" spans="1:5">
      <c r="A322" s="109">
        <v>394</v>
      </c>
      <c r="B322" s="110">
        <v>1</v>
      </c>
      <c r="D322" s="109">
        <v>394</v>
      </c>
      <c r="E322" s="110">
        <v>1</v>
      </c>
    </row>
    <row r="323" spans="1:5">
      <c r="A323" s="109">
        <v>395</v>
      </c>
      <c r="B323" s="110">
        <v>1</v>
      </c>
      <c r="D323" s="109">
        <v>395</v>
      </c>
      <c r="E323" s="110">
        <v>1</v>
      </c>
    </row>
    <row r="324" spans="1:5">
      <c r="A324" s="109">
        <v>396</v>
      </c>
      <c r="B324" s="110">
        <v>1</v>
      </c>
      <c r="D324" s="109">
        <v>396</v>
      </c>
      <c r="E324" s="110">
        <v>1</v>
      </c>
    </row>
    <row r="325" spans="1:5">
      <c r="A325" s="109">
        <v>397</v>
      </c>
      <c r="B325" s="110">
        <v>1</v>
      </c>
      <c r="D325" s="109">
        <v>397</v>
      </c>
      <c r="E325" s="110">
        <v>1</v>
      </c>
    </row>
    <row r="326" spans="1:5">
      <c r="A326" s="109">
        <v>398</v>
      </c>
      <c r="B326" s="110">
        <v>1</v>
      </c>
      <c r="D326" s="109">
        <v>398</v>
      </c>
      <c r="E326" s="110">
        <v>1</v>
      </c>
    </row>
    <row r="327" spans="1:5">
      <c r="A327" s="109">
        <v>399</v>
      </c>
      <c r="B327" s="110">
        <v>1</v>
      </c>
      <c r="D327" s="109">
        <v>399</v>
      </c>
      <c r="E327" s="110">
        <v>1</v>
      </c>
    </row>
    <row r="328" spans="1:5">
      <c r="A328" s="109">
        <v>400</v>
      </c>
      <c r="B328" s="110">
        <v>1</v>
      </c>
      <c r="D328" s="109">
        <v>400</v>
      </c>
      <c r="E328" s="110">
        <v>1</v>
      </c>
    </row>
    <row r="329" spans="1:5">
      <c r="A329" s="109">
        <v>402</v>
      </c>
      <c r="B329" s="110">
        <v>1</v>
      </c>
      <c r="D329" s="109">
        <v>402</v>
      </c>
      <c r="E329" s="110">
        <v>1</v>
      </c>
    </row>
    <row r="330" spans="1:5">
      <c r="A330" s="109">
        <v>403</v>
      </c>
      <c r="B330" s="110">
        <v>1</v>
      </c>
      <c r="D330" s="109">
        <v>403</v>
      </c>
      <c r="E330" s="110">
        <v>1</v>
      </c>
    </row>
    <row r="331" spans="1:5">
      <c r="A331" s="109">
        <v>404</v>
      </c>
      <c r="B331" s="110">
        <v>1</v>
      </c>
      <c r="D331" s="109">
        <v>404</v>
      </c>
      <c r="E331" s="110">
        <v>1</v>
      </c>
    </row>
    <row r="332" spans="1:5">
      <c r="A332" s="109">
        <v>405</v>
      </c>
      <c r="B332" s="110">
        <v>1</v>
      </c>
      <c r="D332" s="109">
        <v>405</v>
      </c>
      <c r="E332" s="110">
        <v>1</v>
      </c>
    </row>
    <row r="333" spans="1:5">
      <c r="A333" s="109">
        <v>406</v>
      </c>
      <c r="B333" s="110">
        <v>1</v>
      </c>
      <c r="D333" s="109">
        <v>406</v>
      </c>
      <c r="E333" s="110">
        <v>1</v>
      </c>
    </row>
    <row r="334" spans="1:5">
      <c r="A334" s="109">
        <v>407</v>
      </c>
      <c r="B334" s="110">
        <v>1</v>
      </c>
      <c r="D334" s="109">
        <v>407</v>
      </c>
      <c r="E334" s="110">
        <v>1</v>
      </c>
    </row>
    <row r="335" spans="1:5">
      <c r="A335" s="109">
        <v>408</v>
      </c>
      <c r="B335" s="110">
        <v>1</v>
      </c>
      <c r="D335" s="109">
        <v>408</v>
      </c>
      <c r="E335" s="110">
        <v>1</v>
      </c>
    </row>
    <row r="336" spans="1:5">
      <c r="A336" s="109">
        <v>410</v>
      </c>
      <c r="B336" s="110">
        <v>1</v>
      </c>
      <c r="D336" s="109">
        <v>410</v>
      </c>
      <c r="E336" s="110">
        <v>1</v>
      </c>
    </row>
    <row r="337" spans="1:5">
      <c r="A337" s="109">
        <v>496</v>
      </c>
      <c r="B337" s="110">
        <v>1</v>
      </c>
      <c r="D337" s="109">
        <v>496</v>
      </c>
      <c r="E337" s="110">
        <v>1</v>
      </c>
    </row>
    <row r="338" spans="1:5">
      <c r="A338" s="109">
        <v>507</v>
      </c>
      <c r="B338" s="110">
        <v>1</v>
      </c>
      <c r="D338" s="109">
        <v>507</v>
      </c>
      <c r="E338" s="110">
        <v>1</v>
      </c>
    </row>
    <row r="339" spans="1:5">
      <c r="A339" s="109">
        <v>508</v>
      </c>
      <c r="B339" s="110">
        <v>1</v>
      </c>
      <c r="D339" s="109">
        <v>508</v>
      </c>
      <c r="E339" s="110">
        <v>1</v>
      </c>
    </row>
    <row r="340" spans="1:5">
      <c r="A340" s="109">
        <v>509</v>
      </c>
      <c r="B340" s="110">
        <v>1</v>
      </c>
      <c r="D340" s="109">
        <v>509</v>
      </c>
      <c r="E340" s="110">
        <v>1</v>
      </c>
    </row>
    <row r="341" spans="1:5">
      <c r="A341" s="109">
        <v>510</v>
      </c>
      <c r="B341" s="110">
        <v>1</v>
      </c>
      <c r="D341" s="109">
        <v>510</v>
      </c>
      <c r="E341" s="110">
        <v>1</v>
      </c>
    </row>
    <row r="342" spans="1:5">
      <c r="A342" s="109">
        <v>511</v>
      </c>
      <c r="B342" s="110">
        <v>1</v>
      </c>
      <c r="D342" s="109">
        <v>511</v>
      </c>
      <c r="E342" s="110">
        <v>1</v>
      </c>
    </row>
    <row r="343" spans="1:5">
      <c r="A343" s="109">
        <v>512</v>
      </c>
      <c r="B343" s="110">
        <v>1</v>
      </c>
      <c r="D343" s="109">
        <v>512</v>
      </c>
      <c r="E343" s="110">
        <v>1</v>
      </c>
    </row>
    <row r="344" spans="1:5">
      <c r="A344" s="109">
        <v>513</v>
      </c>
      <c r="B344" s="110">
        <v>1</v>
      </c>
      <c r="D344" s="109">
        <v>513</v>
      </c>
      <c r="E344" s="110">
        <v>1</v>
      </c>
    </row>
    <row r="345" spans="1:5">
      <c r="A345" s="109">
        <v>514</v>
      </c>
      <c r="B345" s="110">
        <v>1</v>
      </c>
      <c r="D345" s="109">
        <v>514</v>
      </c>
      <c r="E345" s="110">
        <v>1</v>
      </c>
    </row>
    <row r="346" spans="1:5">
      <c r="A346" s="109">
        <v>515</v>
      </c>
      <c r="B346" s="110">
        <v>1</v>
      </c>
      <c r="D346" s="109">
        <v>515</v>
      </c>
      <c r="E346" s="110">
        <v>1</v>
      </c>
    </row>
    <row r="347" spans="1:5">
      <c r="A347" s="109">
        <v>516</v>
      </c>
      <c r="B347" s="110">
        <v>1</v>
      </c>
      <c r="D347" s="109">
        <v>516</v>
      </c>
      <c r="E347" s="110">
        <v>1</v>
      </c>
    </row>
    <row r="348" spans="1:5">
      <c r="A348" s="109">
        <v>517</v>
      </c>
      <c r="B348" s="110">
        <v>1</v>
      </c>
      <c r="D348" s="109">
        <v>517</v>
      </c>
      <c r="E348" s="110">
        <v>1</v>
      </c>
    </row>
    <row r="349" spans="1:5">
      <c r="A349" s="109">
        <v>518</v>
      </c>
      <c r="B349" s="110">
        <v>1</v>
      </c>
      <c r="D349" s="109">
        <v>518</v>
      </c>
      <c r="E349" s="110">
        <v>1</v>
      </c>
    </row>
    <row r="350" spans="1:5">
      <c r="A350" s="109">
        <v>519</v>
      </c>
      <c r="B350" s="110">
        <v>1</v>
      </c>
      <c r="D350" s="109">
        <v>519</v>
      </c>
      <c r="E350" s="110">
        <v>1</v>
      </c>
    </row>
    <row r="351" spans="1:5">
      <c r="A351" s="109">
        <v>520</v>
      </c>
      <c r="B351" s="110">
        <v>1</v>
      </c>
      <c r="D351" s="109">
        <v>520</v>
      </c>
      <c r="E351" s="110">
        <v>1</v>
      </c>
    </row>
    <row r="352" spans="1:5">
      <c r="A352" s="109">
        <v>521</v>
      </c>
      <c r="B352" s="110">
        <v>1</v>
      </c>
      <c r="D352" s="109">
        <v>521</v>
      </c>
      <c r="E352" s="110">
        <v>1</v>
      </c>
    </row>
    <row r="353" spans="1:5">
      <c r="A353" s="109">
        <v>523</v>
      </c>
      <c r="B353" s="110">
        <v>1</v>
      </c>
      <c r="D353" s="109">
        <v>523</v>
      </c>
      <c r="E353" s="110">
        <v>1</v>
      </c>
    </row>
    <row r="354" spans="1:5">
      <c r="A354" s="109">
        <v>528</v>
      </c>
      <c r="B354" s="110">
        <v>1</v>
      </c>
      <c r="D354" s="109">
        <v>528</v>
      </c>
      <c r="E354" s="110">
        <v>1</v>
      </c>
    </row>
    <row r="355" spans="1:5">
      <c r="A355" s="109">
        <v>529</v>
      </c>
      <c r="B355" s="110">
        <v>1</v>
      </c>
      <c r="D355" s="109">
        <v>529</v>
      </c>
      <c r="E355" s="110">
        <v>1</v>
      </c>
    </row>
    <row r="356" spans="1:5">
      <c r="A356" s="109">
        <v>530</v>
      </c>
      <c r="B356" s="110">
        <v>1</v>
      </c>
      <c r="D356" s="109">
        <v>530</v>
      </c>
      <c r="E356" s="110">
        <v>1</v>
      </c>
    </row>
    <row r="357" spans="1:5">
      <c r="A357" s="109">
        <v>531</v>
      </c>
      <c r="B357" s="110">
        <v>1</v>
      </c>
      <c r="D357" s="109">
        <v>531</v>
      </c>
      <c r="E357" s="110">
        <v>1</v>
      </c>
    </row>
    <row r="358" spans="1:5">
      <c r="A358" s="109">
        <v>532</v>
      </c>
      <c r="B358" s="110">
        <v>1</v>
      </c>
      <c r="D358" s="109">
        <v>532</v>
      </c>
      <c r="E358" s="110">
        <v>1</v>
      </c>
    </row>
    <row r="359" spans="1:5">
      <c r="A359" s="109">
        <v>533</v>
      </c>
      <c r="B359" s="110">
        <v>1</v>
      </c>
      <c r="D359" s="109">
        <v>533</v>
      </c>
      <c r="E359" s="110">
        <v>1</v>
      </c>
    </row>
    <row r="360" spans="1:5">
      <c r="A360" s="109">
        <v>534</v>
      </c>
      <c r="B360" s="110">
        <v>1</v>
      </c>
      <c r="D360" s="109">
        <v>534</v>
      </c>
      <c r="E360" s="110">
        <v>1</v>
      </c>
    </row>
    <row r="361" spans="1:5">
      <c r="A361" s="109">
        <v>536</v>
      </c>
      <c r="B361" s="110">
        <v>1</v>
      </c>
      <c r="D361" s="109">
        <v>536</v>
      </c>
      <c r="E361" s="110">
        <v>1</v>
      </c>
    </row>
    <row r="362" spans="1:5">
      <c r="A362" s="109">
        <v>537</v>
      </c>
      <c r="B362" s="110">
        <v>1</v>
      </c>
      <c r="D362" s="109">
        <v>537</v>
      </c>
      <c r="E362" s="110">
        <v>1</v>
      </c>
    </row>
    <row r="363" spans="1:5">
      <c r="A363" s="109">
        <v>538</v>
      </c>
      <c r="B363" s="110">
        <v>1</v>
      </c>
      <c r="D363" s="109">
        <v>538</v>
      </c>
      <c r="E363" s="110">
        <v>1</v>
      </c>
    </row>
    <row r="364" spans="1:5">
      <c r="A364" s="109">
        <v>540</v>
      </c>
      <c r="B364" s="110">
        <v>1</v>
      </c>
      <c r="D364" s="109">
        <v>540</v>
      </c>
      <c r="E364" s="110">
        <v>1</v>
      </c>
    </row>
    <row r="365" spans="1:5">
      <c r="A365" s="109">
        <v>543</v>
      </c>
      <c r="B365" s="110">
        <v>1</v>
      </c>
      <c r="D365" s="109">
        <v>543</v>
      </c>
      <c r="E365" s="110">
        <v>1</v>
      </c>
    </row>
    <row r="366" spans="1:5">
      <c r="A366" s="109">
        <v>545</v>
      </c>
      <c r="B366" s="110">
        <v>1</v>
      </c>
      <c r="D366" s="109">
        <v>545</v>
      </c>
      <c r="E366" s="110">
        <v>1</v>
      </c>
    </row>
    <row r="367" spans="1:5">
      <c r="A367" s="109">
        <v>546</v>
      </c>
      <c r="B367" s="110">
        <v>1</v>
      </c>
      <c r="D367" s="109">
        <v>546</v>
      </c>
      <c r="E367" s="110">
        <v>1</v>
      </c>
    </row>
    <row r="368" spans="1:5">
      <c r="A368" s="109">
        <v>547</v>
      </c>
      <c r="B368" s="110">
        <v>1</v>
      </c>
      <c r="D368" s="109">
        <v>547</v>
      </c>
      <c r="E368" s="110">
        <v>1</v>
      </c>
    </row>
    <row r="369" spans="1:5">
      <c r="A369" s="109">
        <v>548</v>
      </c>
      <c r="B369" s="110">
        <v>1</v>
      </c>
      <c r="D369" s="109">
        <v>548</v>
      </c>
      <c r="E369" s="110">
        <v>1</v>
      </c>
    </row>
    <row r="370" spans="1:5">
      <c r="A370" s="109">
        <v>549</v>
      </c>
      <c r="B370" s="110">
        <v>1</v>
      </c>
      <c r="D370" s="109">
        <v>549</v>
      </c>
      <c r="E370" s="110">
        <v>1</v>
      </c>
    </row>
    <row r="371" spans="1:5">
      <c r="A371" s="109">
        <v>552</v>
      </c>
      <c r="B371" s="110">
        <v>1</v>
      </c>
      <c r="D371" s="109">
        <v>552</v>
      </c>
      <c r="E371" s="110">
        <v>1</v>
      </c>
    </row>
    <row r="372" spans="1:5">
      <c r="A372" s="109">
        <v>553</v>
      </c>
      <c r="B372" s="110">
        <v>1</v>
      </c>
      <c r="D372" s="109">
        <v>553</v>
      </c>
      <c r="E372" s="110">
        <v>1</v>
      </c>
    </row>
    <row r="373" spans="1:5">
      <c r="A373" s="109">
        <v>554</v>
      </c>
      <c r="B373" s="110">
        <v>1</v>
      </c>
      <c r="D373" s="109">
        <v>554</v>
      </c>
      <c r="E373" s="110">
        <v>1</v>
      </c>
    </row>
    <row r="374" spans="1:5">
      <c r="A374" s="109">
        <v>555</v>
      </c>
      <c r="B374" s="110">
        <v>1</v>
      </c>
      <c r="D374" s="109">
        <v>555</v>
      </c>
      <c r="E374" s="110">
        <v>1</v>
      </c>
    </row>
    <row r="375" spans="1:5">
      <c r="A375" s="109">
        <v>556</v>
      </c>
      <c r="B375" s="110">
        <v>1</v>
      </c>
      <c r="D375" s="109">
        <v>556</v>
      </c>
      <c r="E375" s="110">
        <v>1</v>
      </c>
    </row>
    <row r="376" spans="1:5">
      <c r="A376" s="109">
        <v>557</v>
      </c>
      <c r="B376" s="110">
        <v>1</v>
      </c>
      <c r="D376" s="109">
        <v>557</v>
      </c>
      <c r="E376" s="110">
        <v>1</v>
      </c>
    </row>
    <row r="377" spans="1:5">
      <c r="A377" s="109">
        <v>558</v>
      </c>
      <c r="B377" s="110">
        <v>1</v>
      </c>
      <c r="D377" s="109">
        <v>558</v>
      </c>
      <c r="E377" s="110">
        <v>1</v>
      </c>
    </row>
    <row r="378" spans="1:5">
      <c r="A378" s="109">
        <v>559</v>
      </c>
      <c r="B378" s="110">
        <v>1</v>
      </c>
      <c r="D378" s="109">
        <v>559</v>
      </c>
      <c r="E378" s="110">
        <v>1</v>
      </c>
    </row>
    <row r="379" spans="1:5">
      <c r="A379" s="109">
        <v>560</v>
      </c>
      <c r="B379" s="110">
        <v>1</v>
      </c>
      <c r="D379" s="109">
        <v>560</v>
      </c>
      <c r="E379" s="110">
        <v>1</v>
      </c>
    </row>
    <row r="380" spans="1:5">
      <c r="A380" s="109">
        <v>561</v>
      </c>
      <c r="B380" s="110">
        <v>1</v>
      </c>
      <c r="D380" s="109">
        <v>561</v>
      </c>
      <c r="E380" s="110">
        <v>1</v>
      </c>
    </row>
    <row r="381" spans="1:5">
      <c r="A381" s="109">
        <v>563</v>
      </c>
      <c r="B381" s="110">
        <v>1</v>
      </c>
      <c r="D381" s="109">
        <v>563</v>
      </c>
      <c r="E381" s="110">
        <v>1</v>
      </c>
    </row>
    <row r="382" spans="1:5">
      <c r="A382" s="109">
        <v>565</v>
      </c>
      <c r="B382" s="110">
        <v>1</v>
      </c>
      <c r="D382" s="109">
        <v>565</v>
      </c>
      <c r="E382" s="110">
        <v>1</v>
      </c>
    </row>
    <row r="383" spans="1:5">
      <c r="A383" s="109">
        <v>566</v>
      </c>
      <c r="B383" s="110">
        <v>1</v>
      </c>
      <c r="D383" s="109">
        <v>566</v>
      </c>
      <c r="E383" s="110">
        <v>1</v>
      </c>
    </row>
    <row r="384" spans="1:5">
      <c r="A384" s="109">
        <v>570</v>
      </c>
      <c r="B384" s="110">
        <v>1</v>
      </c>
      <c r="D384" s="109">
        <v>570</v>
      </c>
      <c r="E384" s="110">
        <v>1</v>
      </c>
    </row>
    <row r="385" spans="1:5">
      <c r="A385" s="109">
        <v>571</v>
      </c>
      <c r="B385" s="110">
        <v>1</v>
      </c>
      <c r="D385" s="109">
        <v>571</v>
      </c>
      <c r="E385" s="110">
        <v>1</v>
      </c>
    </row>
    <row r="386" spans="1:5">
      <c r="A386" s="109">
        <v>572</v>
      </c>
      <c r="B386" s="110">
        <v>1</v>
      </c>
      <c r="D386" s="109">
        <v>572</v>
      </c>
      <c r="E386" s="110">
        <v>1</v>
      </c>
    </row>
    <row r="387" spans="1:5">
      <c r="A387" s="109">
        <v>573</v>
      </c>
      <c r="B387" s="110">
        <v>1</v>
      </c>
      <c r="D387" s="109">
        <v>573</v>
      </c>
      <c r="E387" s="110">
        <v>1</v>
      </c>
    </row>
    <row r="388" spans="1:5">
      <c r="A388" s="109">
        <v>574</v>
      </c>
      <c r="B388" s="110">
        <v>1</v>
      </c>
      <c r="D388" s="109">
        <v>574</v>
      </c>
      <c r="E388" s="110">
        <v>1</v>
      </c>
    </row>
    <row r="389" spans="1:5">
      <c r="A389" s="109">
        <v>575</v>
      </c>
      <c r="B389" s="110">
        <v>1</v>
      </c>
      <c r="D389" s="109">
        <v>575</v>
      </c>
      <c r="E389" s="110">
        <v>1</v>
      </c>
    </row>
    <row r="390" spans="1:5">
      <c r="A390" s="109">
        <v>576</v>
      </c>
      <c r="B390" s="110">
        <v>1</v>
      </c>
      <c r="D390" s="109">
        <v>576</v>
      </c>
      <c r="E390" s="110">
        <v>1</v>
      </c>
    </row>
    <row r="391" spans="1:5">
      <c r="A391" s="109">
        <v>577</v>
      </c>
      <c r="B391" s="110">
        <v>1</v>
      </c>
      <c r="D391" s="109">
        <v>577</v>
      </c>
      <c r="E391" s="110">
        <v>1</v>
      </c>
    </row>
    <row r="392" spans="1:5">
      <c r="A392" s="109">
        <v>578</v>
      </c>
      <c r="B392" s="110">
        <v>1</v>
      </c>
      <c r="D392" s="109">
        <v>578</v>
      </c>
      <c r="E392" s="110">
        <v>1</v>
      </c>
    </row>
    <row r="393" spans="1:5">
      <c r="A393" s="109">
        <v>579</v>
      </c>
      <c r="B393" s="110">
        <v>1</v>
      </c>
      <c r="D393" s="109">
        <v>579</v>
      </c>
      <c r="E393" s="110">
        <v>1</v>
      </c>
    </row>
    <row r="394" spans="1:5">
      <c r="A394" s="109">
        <v>580</v>
      </c>
      <c r="B394" s="110">
        <v>1</v>
      </c>
      <c r="D394" s="109">
        <v>580</v>
      </c>
      <c r="E394" s="110">
        <v>1</v>
      </c>
    </row>
    <row r="395" spans="1:5">
      <c r="A395" s="109">
        <v>581</v>
      </c>
      <c r="B395" s="110">
        <v>1</v>
      </c>
      <c r="D395" s="109">
        <v>581</v>
      </c>
      <c r="E395" s="110">
        <v>1</v>
      </c>
    </row>
    <row r="396" spans="1:5">
      <c r="A396" s="109">
        <v>582</v>
      </c>
      <c r="B396" s="110">
        <v>1</v>
      </c>
      <c r="D396" s="109">
        <v>582</v>
      </c>
      <c r="E396" s="110">
        <v>1</v>
      </c>
    </row>
    <row r="397" spans="1:5">
      <c r="A397" s="109">
        <v>585</v>
      </c>
      <c r="B397" s="110">
        <v>1</v>
      </c>
      <c r="D397" s="109">
        <v>585</v>
      </c>
      <c r="E397" s="110">
        <v>1</v>
      </c>
    </row>
    <row r="398" spans="1:5">
      <c r="A398" s="109">
        <v>586</v>
      </c>
      <c r="B398" s="110">
        <v>1</v>
      </c>
      <c r="D398" s="109">
        <v>586</v>
      </c>
      <c r="E398" s="110">
        <v>1</v>
      </c>
    </row>
    <row r="399" spans="1:5">
      <c r="A399" s="109">
        <v>587</v>
      </c>
      <c r="B399" s="110">
        <v>1</v>
      </c>
      <c r="D399" s="109">
        <v>587</v>
      </c>
      <c r="E399" s="110">
        <v>1</v>
      </c>
    </row>
    <row r="400" spans="1:5">
      <c r="A400" s="109">
        <v>588</v>
      </c>
      <c r="B400" s="110">
        <v>1</v>
      </c>
      <c r="D400" s="109">
        <v>588</v>
      </c>
      <c r="E400" s="110">
        <v>1</v>
      </c>
    </row>
    <row r="401" spans="1:5">
      <c r="A401" s="109">
        <v>589</v>
      </c>
      <c r="B401" s="110">
        <v>1</v>
      </c>
      <c r="D401" s="109">
        <v>589</v>
      </c>
      <c r="E401" s="110">
        <v>1</v>
      </c>
    </row>
    <row r="402" spans="1:5">
      <c r="A402" s="109">
        <v>590</v>
      </c>
      <c r="B402" s="110">
        <v>1</v>
      </c>
      <c r="D402" s="109">
        <v>590</v>
      </c>
      <c r="E402" s="110">
        <v>1</v>
      </c>
    </row>
    <row r="403" spans="1:5">
      <c r="A403" s="109">
        <v>591</v>
      </c>
      <c r="B403" s="110">
        <v>1</v>
      </c>
      <c r="D403" s="109">
        <v>591</v>
      </c>
      <c r="E403" s="110">
        <v>1</v>
      </c>
    </row>
    <row r="404" spans="1:5">
      <c r="A404" s="109">
        <v>592</v>
      </c>
      <c r="B404" s="110">
        <v>1</v>
      </c>
      <c r="D404" s="109">
        <v>592</v>
      </c>
      <c r="E404" s="110">
        <v>1</v>
      </c>
    </row>
    <row r="405" spans="1:5">
      <c r="A405" s="109">
        <v>593</v>
      </c>
      <c r="B405" s="110">
        <v>1</v>
      </c>
      <c r="D405" s="109">
        <v>593</v>
      </c>
      <c r="E405" s="110">
        <v>1</v>
      </c>
    </row>
    <row r="406" spans="1:5">
      <c r="A406" s="109">
        <v>594</v>
      </c>
      <c r="B406" s="110">
        <v>1</v>
      </c>
      <c r="D406" s="109">
        <v>594</v>
      </c>
      <c r="E406" s="110">
        <v>1</v>
      </c>
    </row>
    <row r="407" spans="1:5">
      <c r="A407" s="109">
        <v>595</v>
      </c>
      <c r="B407" s="110">
        <v>1</v>
      </c>
      <c r="D407" s="109">
        <v>595</v>
      </c>
      <c r="E407" s="110">
        <v>1</v>
      </c>
    </row>
    <row r="408" spans="1:5">
      <c r="A408" s="109">
        <v>596</v>
      </c>
      <c r="B408" s="110">
        <v>1</v>
      </c>
      <c r="D408" s="109">
        <v>596</v>
      </c>
      <c r="E408" s="110">
        <v>1</v>
      </c>
    </row>
    <row r="409" spans="1:5">
      <c r="A409" s="109">
        <v>597</v>
      </c>
      <c r="B409" s="110">
        <v>1</v>
      </c>
      <c r="D409" s="109">
        <v>597</v>
      </c>
      <c r="E409" s="110">
        <v>1</v>
      </c>
    </row>
    <row r="410" spans="1:5">
      <c r="A410" s="109">
        <v>598</v>
      </c>
      <c r="B410" s="110">
        <v>1</v>
      </c>
      <c r="D410" s="109">
        <v>598</v>
      </c>
      <c r="E410" s="110">
        <v>1</v>
      </c>
    </row>
    <row r="411" spans="1:5">
      <c r="A411" s="109">
        <v>599</v>
      </c>
      <c r="B411" s="110">
        <v>1</v>
      </c>
      <c r="D411" s="109">
        <v>599</v>
      </c>
      <c r="E411" s="110">
        <v>1</v>
      </c>
    </row>
    <row r="412" spans="1:5">
      <c r="A412" s="109">
        <v>600</v>
      </c>
      <c r="B412" s="110">
        <v>1</v>
      </c>
      <c r="D412" s="109">
        <v>600</v>
      </c>
      <c r="E412" s="110">
        <v>1</v>
      </c>
    </row>
    <row r="413" spans="1:5">
      <c r="A413" s="109">
        <v>605</v>
      </c>
      <c r="B413" s="110">
        <v>1</v>
      </c>
      <c r="D413" s="109">
        <v>605</v>
      </c>
      <c r="E413" s="110">
        <v>1</v>
      </c>
    </row>
    <row r="414" spans="1:5">
      <c r="A414" s="109">
        <v>606</v>
      </c>
      <c r="B414" s="110">
        <v>1</v>
      </c>
      <c r="D414" s="109">
        <v>606</v>
      </c>
      <c r="E414" s="110">
        <v>1</v>
      </c>
    </row>
    <row r="415" spans="1:5">
      <c r="A415" s="109">
        <v>607</v>
      </c>
      <c r="B415" s="110">
        <v>1</v>
      </c>
      <c r="D415" s="109">
        <v>607</v>
      </c>
      <c r="E415" s="110">
        <v>1</v>
      </c>
    </row>
    <row r="416" spans="1:5">
      <c r="A416" s="109">
        <v>608</v>
      </c>
      <c r="B416" s="110">
        <v>1</v>
      </c>
      <c r="D416" s="109">
        <v>608</v>
      </c>
      <c r="E416" s="110">
        <v>1</v>
      </c>
    </row>
    <row r="417" spans="1:5">
      <c r="A417" s="109">
        <v>609</v>
      </c>
      <c r="B417" s="110">
        <v>1</v>
      </c>
      <c r="D417" s="109">
        <v>609</v>
      </c>
      <c r="E417" s="110">
        <v>1</v>
      </c>
    </row>
    <row r="418" spans="1:5">
      <c r="A418" s="109">
        <v>610</v>
      </c>
      <c r="B418" s="110">
        <v>1</v>
      </c>
      <c r="D418" s="109">
        <v>610</v>
      </c>
      <c r="E418" s="110">
        <v>1</v>
      </c>
    </row>
    <row r="419" spans="1:5">
      <c r="A419" s="109">
        <v>611</v>
      </c>
      <c r="B419" s="110">
        <v>1</v>
      </c>
      <c r="D419" s="109">
        <v>611</v>
      </c>
      <c r="E419" s="110">
        <v>1</v>
      </c>
    </row>
    <row r="420" spans="1:5">
      <c r="A420" s="109">
        <v>613</v>
      </c>
      <c r="B420" s="110">
        <v>1</v>
      </c>
      <c r="D420" s="109">
        <v>613</v>
      </c>
      <c r="E420" s="110">
        <v>1</v>
      </c>
    </row>
    <row r="421" spans="1:5">
      <c r="A421" s="109">
        <v>614</v>
      </c>
      <c r="B421" s="110">
        <v>1</v>
      </c>
      <c r="D421" s="109">
        <v>614</v>
      </c>
      <c r="E421" s="110">
        <v>1</v>
      </c>
    </row>
    <row r="422" spans="1:5">
      <c r="A422" s="109">
        <v>615</v>
      </c>
      <c r="B422" s="110">
        <v>1</v>
      </c>
      <c r="D422" s="109">
        <v>615</v>
      </c>
      <c r="E422" s="110">
        <v>1</v>
      </c>
    </row>
    <row r="423" spans="1:5">
      <c r="A423" s="109">
        <v>618</v>
      </c>
      <c r="B423" s="110">
        <v>1</v>
      </c>
      <c r="D423" s="109">
        <v>618</v>
      </c>
      <c r="E423" s="110">
        <v>1</v>
      </c>
    </row>
    <row r="424" spans="1:5">
      <c r="A424" s="109">
        <v>619</v>
      </c>
      <c r="B424" s="110">
        <v>1</v>
      </c>
      <c r="D424" s="109">
        <v>619</v>
      </c>
      <c r="E424" s="110">
        <v>1</v>
      </c>
    </row>
    <row r="425" spans="1:5">
      <c r="A425" s="109">
        <v>624</v>
      </c>
      <c r="B425" s="110">
        <v>1</v>
      </c>
      <c r="D425" s="109">
        <v>624</v>
      </c>
      <c r="E425" s="110">
        <v>1</v>
      </c>
    </row>
    <row r="426" spans="1:5">
      <c r="A426" s="109">
        <v>627</v>
      </c>
      <c r="B426" s="110">
        <v>1</v>
      </c>
      <c r="D426" s="109">
        <v>627</v>
      </c>
      <c r="E426" s="110">
        <v>1</v>
      </c>
    </row>
    <row r="427" spans="1:5">
      <c r="A427" s="109">
        <v>630</v>
      </c>
      <c r="B427" s="110">
        <v>1</v>
      </c>
      <c r="D427" s="109">
        <v>630</v>
      </c>
      <c r="E427" s="110">
        <v>1</v>
      </c>
    </row>
    <row r="428" spans="1:5">
      <c r="A428" s="109">
        <v>631</v>
      </c>
      <c r="B428" s="110">
        <v>1</v>
      </c>
      <c r="D428" s="109">
        <v>631</v>
      </c>
      <c r="E428" s="110">
        <v>1</v>
      </c>
    </row>
    <row r="429" spans="1:5">
      <c r="A429" s="109">
        <v>635</v>
      </c>
      <c r="B429" s="110">
        <v>1</v>
      </c>
      <c r="D429" s="109">
        <v>635</v>
      </c>
      <c r="E429" s="110">
        <v>1</v>
      </c>
    </row>
    <row r="430" spans="1:5">
      <c r="A430" s="109">
        <v>636</v>
      </c>
      <c r="B430" s="110">
        <v>1</v>
      </c>
      <c r="D430" s="109">
        <v>636</v>
      </c>
      <c r="E430" s="110">
        <v>1</v>
      </c>
    </row>
    <row r="431" spans="1:5">
      <c r="A431" s="109">
        <v>637</v>
      </c>
      <c r="B431" s="110">
        <v>1</v>
      </c>
      <c r="D431" s="109">
        <v>637</v>
      </c>
      <c r="E431" s="110">
        <v>1</v>
      </c>
    </row>
    <row r="432" spans="1:5">
      <c r="A432" s="109">
        <v>638</v>
      </c>
      <c r="B432" s="110">
        <v>1</v>
      </c>
      <c r="D432" s="109">
        <v>638</v>
      </c>
      <c r="E432" s="110">
        <v>1</v>
      </c>
    </row>
    <row r="433" spans="1:5">
      <c r="A433" s="109">
        <v>639</v>
      </c>
      <c r="B433" s="110">
        <v>1</v>
      </c>
      <c r="D433" s="109">
        <v>639</v>
      </c>
      <c r="E433" s="110">
        <v>1</v>
      </c>
    </row>
    <row r="434" spans="1:5">
      <c r="A434" s="109">
        <v>641</v>
      </c>
      <c r="B434" s="110">
        <v>1</v>
      </c>
      <c r="D434" s="109">
        <v>641</v>
      </c>
      <c r="E434" s="110">
        <v>1</v>
      </c>
    </row>
    <row r="435" spans="1:5">
      <c r="A435" s="109">
        <v>643</v>
      </c>
      <c r="B435" s="110">
        <v>1</v>
      </c>
      <c r="D435" s="109">
        <v>643</v>
      </c>
      <c r="E435" s="110">
        <v>1</v>
      </c>
    </row>
    <row r="436" spans="1:5">
      <c r="A436" s="109">
        <v>644</v>
      </c>
      <c r="B436" s="110">
        <v>1</v>
      </c>
      <c r="D436" s="109">
        <v>644</v>
      </c>
      <c r="E436" s="110">
        <v>1</v>
      </c>
    </row>
    <row r="437" spans="1:5">
      <c r="A437" s="109">
        <v>645</v>
      </c>
      <c r="B437" s="110">
        <v>1</v>
      </c>
      <c r="D437" s="109">
        <v>645</v>
      </c>
      <c r="E437" s="110">
        <v>1</v>
      </c>
    </row>
    <row r="438" spans="1:5">
      <c r="A438" s="109">
        <v>646</v>
      </c>
      <c r="B438" s="110">
        <v>1</v>
      </c>
      <c r="D438" s="109">
        <v>646</v>
      </c>
      <c r="E438" s="110">
        <v>1</v>
      </c>
    </row>
    <row r="439" spans="1:5">
      <c r="A439" s="109">
        <v>647</v>
      </c>
      <c r="B439" s="110">
        <v>1</v>
      </c>
      <c r="D439" s="109">
        <v>647</v>
      </c>
      <c r="E439" s="110">
        <v>1</v>
      </c>
    </row>
    <row r="440" spans="1:5">
      <c r="A440" s="109">
        <v>649</v>
      </c>
      <c r="B440" s="110">
        <v>1</v>
      </c>
      <c r="D440" s="109">
        <v>649</v>
      </c>
      <c r="E440" s="110">
        <v>1</v>
      </c>
    </row>
    <row r="441" spans="1:5">
      <c r="A441" s="109">
        <v>650</v>
      </c>
      <c r="B441" s="110">
        <v>1</v>
      </c>
      <c r="D441" s="109">
        <v>650</v>
      </c>
      <c r="E441" s="110">
        <v>1</v>
      </c>
    </row>
    <row r="442" spans="1:5">
      <c r="A442" s="109">
        <v>655</v>
      </c>
      <c r="B442" s="110">
        <v>1</v>
      </c>
      <c r="D442" s="109">
        <v>655</v>
      </c>
      <c r="E442" s="110">
        <v>1</v>
      </c>
    </row>
    <row r="443" spans="1:5">
      <c r="A443" s="109">
        <v>656</v>
      </c>
      <c r="B443" s="110">
        <v>1</v>
      </c>
      <c r="D443" s="109">
        <v>656</v>
      </c>
      <c r="E443" s="110">
        <v>1</v>
      </c>
    </row>
    <row r="444" spans="1:5">
      <c r="A444" s="109">
        <v>657</v>
      </c>
      <c r="B444" s="110">
        <v>1</v>
      </c>
      <c r="D444" s="109">
        <v>657</v>
      </c>
      <c r="E444" s="110">
        <v>1</v>
      </c>
    </row>
    <row r="445" spans="1:5">
      <c r="A445" s="109">
        <v>658</v>
      </c>
      <c r="B445" s="110">
        <v>1</v>
      </c>
      <c r="D445" s="109">
        <v>658</v>
      </c>
      <c r="E445" s="110">
        <v>1</v>
      </c>
    </row>
    <row r="446" spans="1:5">
      <c r="A446" s="109">
        <v>661</v>
      </c>
      <c r="B446" s="110">
        <v>1</v>
      </c>
      <c r="D446" s="109">
        <v>661</v>
      </c>
      <c r="E446" s="110">
        <v>1</v>
      </c>
    </row>
    <row r="447" spans="1:5">
      <c r="A447" s="109">
        <v>662</v>
      </c>
      <c r="B447" s="110">
        <v>1</v>
      </c>
      <c r="D447" s="109">
        <v>662</v>
      </c>
      <c r="E447" s="110">
        <v>1</v>
      </c>
    </row>
    <row r="448" spans="1:5">
      <c r="A448" s="109">
        <v>663</v>
      </c>
      <c r="B448" s="110">
        <v>1</v>
      </c>
      <c r="D448" s="109">
        <v>663</v>
      </c>
      <c r="E448" s="110">
        <v>1</v>
      </c>
    </row>
    <row r="449" spans="1:5">
      <c r="A449" s="109">
        <v>664</v>
      </c>
      <c r="B449" s="110">
        <v>1</v>
      </c>
      <c r="D449" s="109">
        <v>664</v>
      </c>
      <c r="E449" s="110">
        <v>1</v>
      </c>
    </row>
    <row r="450" spans="1:5">
      <c r="A450" s="109">
        <v>666</v>
      </c>
      <c r="B450" s="110">
        <v>1</v>
      </c>
      <c r="D450" s="109">
        <v>666</v>
      </c>
      <c r="E450" s="110">
        <v>1</v>
      </c>
    </row>
    <row r="451" spans="1:5">
      <c r="A451" s="109">
        <v>667</v>
      </c>
      <c r="B451" s="110">
        <v>1</v>
      </c>
      <c r="D451" s="109">
        <v>667</v>
      </c>
      <c r="E451" s="110">
        <v>1</v>
      </c>
    </row>
    <row r="452" spans="1:5">
      <c r="A452" s="109">
        <v>668</v>
      </c>
      <c r="B452" s="110">
        <v>1</v>
      </c>
      <c r="D452" s="109">
        <v>668</v>
      </c>
      <c r="E452" s="110">
        <v>1</v>
      </c>
    </row>
    <row r="453" spans="1:5">
      <c r="A453" s="109">
        <v>669</v>
      </c>
      <c r="B453" s="110">
        <v>1</v>
      </c>
      <c r="D453" s="109">
        <v>669</v>
      </c>
      <c r="E453" s="110">
        <v>1</v>
      </c>
    </row>
    <row r="454" spans="1:5">
      <c r="A454" s="109">
        <v>671</v>
      </c>
      <c r="B454" s="110">
        <v>1</v>
      </c>
      <c r="D454" s="109">
        <v>671</v>
      </c>
      <c r="E454" s="110">
        <v>1</v>
      </c>
    </row>
    <row r="455" spans="1:5">
      <c r="A455" s="109">
        <v>674</v>
      </c>
      <c r="B455" s="110">
        <v>1</v>
      </c>
      <c r="D455" s="109">
        <v>674</v>
      </c>
      <c r="E455" s="110">
        <v>1</v>
      </c>
    </row>
    <row r="456" spans="1:5">
      <c r="A456" s="109">
        <v>675</v>
      </c>
      <c r="B456" s="110">
        <v>1</v>
      </c>
      <c r="D456" s="109">
        <v>675</v>
      </c>
      <c r="E456" s="110">
        <v>1</v>
      </c>
    </row>
    <row r="457" spans="1:5">
      <c r="A457" s="109">
        <v>680</v>
      </c>
      <c r="B457" s="110">
        <v>1</v>
      </c>
      <c r="D457" s="109">
        <v>680</v>
      </c>
      <c r="E457" s="110">
        <v>1</v>
      </c>
    </row>
    <row r="458" spans="1:5">
      <c r="A458" s="109">
        <v>681</v>
      </c>
      <c r="B458" s="110">
        <v>1</v>
      </c>
      <c r="D458" s="109">
        <v>681</v>
      </c>
      <c r="E458" s="110">
        <v>1</v>
      </c>
    </row>
    <row r="459" spans="1:5">
      <c r="A459" s="109">
        <v>682</v>
      </c>
      <c r="B459" s="110">
        <v>1</v>
      </c>
      <c r="D459" s="109">
        <v>682</v>
      </c>
      <c r="E459" s="110">
        <v>1</v>
      </c>
    </row>
    <row r="460" spans="1:5">
      <c r="A460" s="109">
        <v>685</v>
      </c>
      <c r="B460" s="110">
        <v>1</v>
      </c>
      <c r="D460" s="109">
        <v>685</v>
      </c>
      <c r="E460" s="110">
        <v>1</v>
      </c>
    </row>
    <row r="461" spans="1:5">
      <c r="A461" s="109">
        <v>686</v>
      </c>
      <c r="B461" s="110">
        <v>1</v>
      </c>
      <c r="D461" s="109">
        <v>686</v>
      </c>
      <c r="E461" s="110">
        <v>1</v>
      </c>
    </row>
    <row r="462" spans="1:5">
      <c r="A462" s="109">
        <v>687</v>
      </c>
      <c r="B462" s="110">
        <v>1</v>
      </c>
      <c r="D462" s="109">
        <v>687</v>
      </c>
      <c r="E462" s="110">
        <v>1</v>
      </c>
    </row>
    <row r="463" spans="1:5">
      <c r="A463" s="109">
        <v>688</v>
      </c>
      <c r="B463" s="110">
        <v>1</v>
      </c>
      <c r="D463" s="109">
        <v>688</v>
      </c>
      <c r="E463" s="110">
        <v>1</v>
      </c>
    </row>
    <row r="464" spans="1:5">
      <c r="A464" s="109">
        <v>690</v>
      </c>
      <c r="B464" s="110">
        <v>1</v>
      </c>
      <c r="D464" s="109">
        <v>690</v>
      </c>
      <c r="E464" s="110">
        <v>1</v>
      </c>
    </row>
    <row r="465" spans="1:5">
      <c r="A465" s="109">
        <v>691</v>
      </c>
      <c r="B465" s="110">
        <v>1</v>
      </c>
      <c r="D465" s="109">
        <v>691</v>
      </c>
      <c r="E465" s="110">
        <v>1</v>
      </c>
    </row>
    <row r="466" spans="1:5">
      <c r="A466" s="109">
        <v>693</v>
      </c>
      <c r="B466" s="110">
        <v>1</v>
      </c>
      <c r="D466" s="109">
        <v>693</v>
      </c>
      <c r="E466" s="110">
        <v>1</v>
      </c>
    </row>
    <row r="467" spans="1:5">
      <c r="A467" s="109">
        <v>695</v>
      </c>
      <c r="B467" s="110">
        <v>1</v>
      </c>
      <c r="D467" s="109">
        <v>695</v>
      </c>
      <c r="E467" s="110">
        <v>1</v>
      </c>
    </row>
    <row r="468" spans="1:5">
      <c r="A468" s="109">
        <v>696</v>
      </c>
      <c r="B468" s="110">
        <v>1</v>
      </c>
      <c r="D468" s="109">
        <v>696</v>
      </c>
      <c r="E468" s="110">
        <v>1</v>
      </c>
    </row>
    <row r="469" spans="1:5">
      <c r="A469" s="109">
        <v>697</v>
      </c>
      <c r="B469" s="110">
        <v>1</v>
      </c>
      <c r="D469" s="109">
        <v>697</v>
      </c>
      <c r="E469" s="110">
        <v>1</v>
      </c>
    </row>
    <row r="470" spans="1:5">
      <c r="A470" s="109">
        <v>698</v>
      </c>
      <c r="B470" s="110">
        <v>1</v>
      </c>
      <c r="D470" s="109">
        <v>698</v>
      </c>
      <c r="E470" s="110">
        <v>1</v>
      </c>
    </row>
    <row r="471" spans="1:5">
      <c r="A471" s="109">
        <v>699</v>
      </c>
      <c r="B471" s="110">
        <v>1</v>
      </c>
      <c r="D471" s="109">
        <v>699</v>
      </c>
      <c r="E471" s="110">
        <v>1</v>
      </c>
    </row>
    <row r="472" spans="1:5">
      <c r="A472" s="109">
        <v>700</v>
      </c>
      <c r="B472" s="110">
        <v>1</v>
      </c>
      <c r="D472" s="109">
        <v>700</v>
      </c>
      <c r="E472" s="110">
        <v>1</v>
      </c>
    </row>
    <row r="473" spans="1:5">
      <c r="A473" s="109">
        <v>701</v>
      </c>
      <c r="B473" s="110">
        <v>1</v>
      </c>
      <c r="D473" s="109">
        <v>701</v>
      </c>
      <c r="E473" s="110">
        <v>1</v>
      </c>
    </row>
    <row r="474" spans="1:5">
      <c r="A474" s="109">
        <v>702</v>
      </c>
      <c r="B474" s="110">
        <v>1</v>
      </c>
      <c r="D474" s="109">
        <v>702</v>
      </c>
      <c r="E474" s="110">
        <v>1</v>
      </c>
    </row>
    <row r="475" spans="1:5">
      <c r="A475" s="109">
        <v>703</v>
      </c>
      <c r="B475" s="110">
        <v>1</v>
      </c>
      <c r="D475" s="109">
        <v>703</v>
      </c>
      <c r="E475" s="110">
        <v>1</v>
      </c>
    </row>
    <row r="476" spans="1:5">
      <c r="A476" s="109">
        <v>705</v>
      </c>
      <c r="B476" s="110">
        <v>1</v>
      </c>
      <c r="D476" s="109">
        <v>705</v>
      </c>
      <c r="E476" s="110">
        <v>1</v>
      </c>
    </row>
    <row r="477" spans="1:5">
      <c r="A477" s="109">
        <v>709</v>
      </c>
      <c r="B477" s="110">
        <v>1</v>
      </c>
      <c r="D477" s="109">
        <v>709</v>
      </c>
      <c r="E477" s="110">
        <v>1</v>
      </c>
    </row>
    <row r="478" spans="1:5">
      <c r="A478" s="109">
        <v>710</v>
      </c>
      <c r="B478" s="110">
        <v>1</v>
      </c>
      <c r="D478" s="109">
        <v>710</v>
      </c>
      <c r="E478" s="110">
        <v>1</v>
      </c>
    </row>
    <row r="479" spans="1:5">
      <c r="A479" s="109">
        <v>711</v>
      </c>
      <c r="B479" s="110">
        <v>1</v>
      </c>
      <c r="D479" s="109">
        <v>711</v>
      </c>
      <c r="E479" s="110">
        <v>1</v>
      </c>
    </row>
    <row r="480" spans="1:5">
      <c r="A480" s="109">
        <v>712</v>
      </c>
      <c r="B480" s="110">
        <v>1</v>
      </c>
      <c r="D480" s="109">
        <v>712</v>
      </c>
      <c r="E480" s="110">
        <v>1</v>
      </c>
    </row>
    <row r="481" spans="1:5">
      <c r="A481" s="109">
        <v>713</v>
      </c>
      <c r="B481" s="110">
        <v>1</v>
      </c>
      <c r="D481" s="109">
        <v>713</v>
      </c>
      <c r="E481" s="110">
        <v>1</v>
      </c>
    </row>
    <row r="482" spans="1:5">
      <c r="A482" s="109">
        <v>717</v>
      </c>
      <c r="B482" s="110">
        <v>1</v>
      </c>
      <c r="D482" s="109">
        <v>717</v>
      </c>
      <c r="E482" s="110">
        <v>1</v>
      </c>
    </row>
    <row r="483" spans="1:5">
      <c r="A483" s="109">
        <v>718</v>
      </c>
      <c r="B483" s="110">
        <v>1</v>
      </c>
      <c r="D483" s="109">
        <v>718</v>
      </c>
      <c r="E483" s="110">
        <v>1</v>
      </c>
    </row>
    <row r="484" spans="1:5">
      <c r="A484" s="109">
        <v>719</v>
      </c>
      <c r="B484" s="110">
        <v>1</v>
      </c>
      <c r="D484" s="109">
        <v>719</v>
      </c>
      <c r="E484" s="110">
        <v>1</v>
      </c>
    </row>
    <row r="485" spans="1:5">
      <c r="A485" s="109">
        <v>721</v>
      </c>
      <c r="B485" s="110">
        <v>1</v>
      </c>
      <c r="D485" s="109">
        <v>721</v>
      </c>
      <c r="E485" s="110">
        <v>1</v>
      </c>
    </row>
    <row r="486" spans="1:5">
      <c r="A486" s="109">
        <v>722</v>
      </c>
      <c r="B486" s="110">
        <v>1</v>
      </c>
      <c r="D486" s="109">
        <v>722</v>
      </c>
      <c r="E486" s="110">
        <v>1</v>
      </c>
    </row>
    <row r="487" spans="1:5">
      <c r="A487" s="109">
        <v>723</v>
      </c>
      <c r="B487" s="110">
        <v>1</v>
      </c>
      <c r="D487" s="109">
        <v>723</v>
      </c>
      <c r="E487" s="110">
        <v>1</v>
      </c>
    </row>
    <row r="488" spans="1:5">
      <c r="A488" s="109">
        <v>724</v>
      </c>
      <c r="B488" s="110">
        <v>1</v>
      </c>
      <c r="D488" s="109">
        <v>724</v>
      </c>
      <c r="E488" s="110">
        <v>1</v>
      </c>
    </row>
    <row r="489" spans="1:5">
      <c r="A489" s="109">
        <v>726</v>
      </c>
      <c r="B489" s="110">
        <v>1</v>
      </c>
      <c r="D489" s="109">
        <v>726</v>
      </c>
      <c r="E489" s="110">
        <v>1</v>
      </c>
    </row>
    <row r="490" spans="1:5">
      <c r="A490" s="109">
        <v>727</v>
      </c>
      <c r="B490" s="110">
        <v>1</v>
      </c>
      <c r="D490" s="109">
        <v>727</v>
      </c>
      <c r="E490" s="110">
        <v>1</v>
      </c>
    </row>
    <row r="491" spans="1:5">
      <c r="A491" s="109">
        <v>729</v>
      </c>
      <c r="B491" s="110">
        <v>1</v>
      </c>
      <c r="D491" s="109">
        <v>729</v>
      </c>
      <c r="E491" s="110">
        <v>1</v>
      </c>
    </row>
    <row r="492" spans="1:5">
      <c r="A492" s="109">
        <v>730</v>
      </c>
      <c r="B492" s="110">
        <v>1</v>
      </c>
      <c r="D492" s="109">
        <v>730</v>
      </c>
      <c r="E492" s="110">
        <v>1</v>
      </c>
    </row>
    <row r="493" spans="1:5">
      <c r="A493" s="109">
        <v>733</v>
      </c>
      <c r="B493" s="110">
        <v>1</v>
      </c>
      <c r="D493" s="109">
        <v>733</v>
      </c>
      <c r="E493" s="110">
        <v>1</v>
      </c>
    </row>
    <row r="494" spans="1:5">
      <c r="A494" s="109">
        <v>735</v>
      </c>
      <c r="B494" s="110">
        <v>1</v>
      </c>
      <c r="D494" s="109">
        <v>735</v>
      </c>
      <c r="E494" s="110">
        <v>1</v>
      </c>
    </row>
    <row r="495" spans="1:5">
      <c r="A495" s="109">
        <v>736</v>
      </c>
      <c r="B495" s="110">
        <v>1</v>
      </c>
      <c r="D495" s="109">
        <v>736</v>
      </c>
      <c r="E495" s="110">
        <v>1</v>
      </c>
    </row>
    <row r="496" spans="1:5">
      <c r="A496" s="109">
        <v>744</v>
      </c>
      <c r="B496" s="110">
        <v>1</v>
      </c>
      <c r="D496" s="109">
        <v>744</v>
      </c>
      <c r="E496" s="110">
        <v>1</v>
      </c>
    </row>
    <row r="497" spans="1:5">
      <c r="A497" s="109">
        <v>745</v>
      </c>
      <c r="B497" s="110">
        <v>1</v>
      </c>
      <c r="D497" s="109">
        <v>745</v>
      </c>
      <c r="E497" s="110">
        <v>1</v>
      </c>
    </row>
    <row r="498" spans="1:5">
      <c r="A498" s="109">
        <v>746</v>
      </c>
      <c r="B498" s="110">
        <v>1</v>
      </c>
      <c r="D498" s="109">
        <v>746</v>
      </c>
      <c r="E498" s="110">
        <v>1</v>
      </c>
    </row>
    <row r="499" spans="1:5">
      <c r="A499" s="109">
        <v>748</v>
      </c>
      <c r="B499" s="110">
        <v>1</v>
      </c>
      <c r="D499" s="109">
        <v>748</v>
      </c>
      <c r="E499" s="110">
        <v>1</v>
      </c>
    </row>
    <row r="500" spans="1:5">
      <c r="A500" s="109">
        <v>751</v>
      </c>
      <c r="B500" s="110">
        <v>1</v>
      </c>
      <c r="D500" s="109">
        <v>751</v>
      </c>
      <c r="E500" s="110">
        <v>1</v>
      </c>
    </row>
    <row r="501" spans="1:5">
      <c r="A501" s="109">
        <v>752</v>
      </c>
      <c r="B501" s="110">
        <v>1</v>
      </c>
      <c r="D501" s="109">
        <v>752</v>
      </c>
      <c r="E501" s="110">
        <v>1</v>
      </c>
    </row>
    <row r="502" spans="1:5">
      <c r="A502" s="109">
        <v>755</v>
      </c>
      <c r="B502" s="110">
        <v>1</v>
      </c>
      <c r="D502" s="109">
        <v>755</v>
      </c>
      <c r="E502" s="110">
        <v>1</v>
      </c>
    </row>
    <row r="503" spans="1:5">
      <c r="A503" s="109">
        <v>756</v>
      </c>
      <c r="B503" s="110">
        <v>1</v>
      </c>
      <c r="D503" s="109">
        <v>756</v>
      </c>
      <c r="E503" s="110">
        <v>1</v>
      </c>
    </row>
    <row r="504" spans="1:5">
      <c r="A504" s="109">
        <v>757</v>
      </c>
      <c r="B504" s="110">
        <v>1</v>
      </c>
      <c r="D504" s="109">
        <v>757</v>
      </c>
      <c r="E504" s="110">
        <v>1</v>
      </c>
    </row>
    <row r="505" spans="1:5">
      <c r="A505" s="109">
        <v>758</v>
      </c>
      <c r="B505" s="110">
        <v>1</v>
      </c>
      <c r="D505" s="109">
        <v>758</v>
      </c>
      <c r="E505" s="110">
        <v>1</v>
      </c>
    </row>
    <row r="506" spans="1:5">
      <c r="A506" s="109">
        <v>762</v>
      </c>
      <c r="B506" s="110">
        <v>1</v>
      </c>
      <c r="D506" s="109">
        <v>762</v>
      </c>
      <c r="E506" s="110">
        <v>1</v>
      </c>
    </row>
    <row r="507" spans="1:5">
      <c r="A507" s="109">
        <v>763</v>
      </c>
      <c r="B507" s="110">
        <v>1</v>
      </c>
      <c r="D507" s="109">
        <v>763</v>
      </c>
      <c r="E507" s="110">
        <v>1</v>
      </c>
    </row>
    <row r="508" spans="1:5">
      <c r="A508" s="109">
        <v>764</v>
      </c>
      <c r="B508" s="110">
        <v>1</v>
      </c>
      <c r="D508" s="109">
        <v>764</v>
      </c>
      <c r="E508" s="110">
        <v>1</v>
      </c>
    </row>
    <row r="509" spans="1:5">
      <c r="A509" s="109">
        <v>767</v>
      </c>
      <c r="B509" s="110">
        <v>1</v>
      </c>
      <c r="D509" s="109">
        <v>767</v>
      </c>
      <c r="E509" s="110">
        <v>1</v>
      </c>
    </row>
    <row r="510" spans="1:5">
      <c r="A510" s="109">
        <v>768</v>
      </c>
      <c r="B510" s="110">
        <v>1</v>
      </c>
      <c r="D510" s="109">
        <v>768</v>
      </c>
      <c r="E510" s="110">
        <v>1</v>
      </c>
    </row>
    <row r="511" spans="1:5">
      <c r="A511" s="109">
        <v>770</v>
      </c>
      <c r="B511" s="110">
        <v>1</v>
      </c>
      <c r="D511" s="109">
        <v>770</v>
      </c>
      <c r="E511" s="110">
        <v>1</v>
      </c>
    </row>
    <row r="512" spans="1:5">
      <c r="A512" s="109">
        <v>771</v>
      </c>
      <c r="B512" s="110">
        <v>1</v>
      </c>
      <c r="D512" s="109">
        <v>771</v>
      </c>
      <c r="E512" s="110">
        <v>1</v>
      </c>
    </row>
    <row r="513" spans="1:5">
      <c r="A513" s="109">
        <v>772</v>
      </c>
      <c r="B513" s="110">
        <v>1</v>
      </c>
      <c r="D513" s="109">
        <v>772</v>
      </c>
      <c r="E513" s="110">
        <v>1</v>
      </c>
    </row>
    <row r="514" spans="1:5">
      <c r="A514" s="109">
        <v>775</v>
      </c>
      <c r="B514" s="110">
        <v>1</v>
      </c>
      <c r="D514" s="109">
        <v>775</v>
      </c>
      <c r="E514" s="110">
        <v>1</v>
      </c>
    </row>
    <row r="515" spans="1:5">
      <c r="A515" s="109">
        <v>776</v>
      </c>
      <c r="B515" s="110">
        <v>1</v>
      </c>
      <c r="D515" s="109">
        <v>776</v>
      </c>
      <c r="E515" s="110">
        <v>1</v>
      </c>
    </row>
    <row r="516" spans="1:5">
      <c r="A516" s="109">
        <v>777</v>
      </c>
      <c r="B516" s="110">
        <v>1</v>
      </c>
      <c r="D516" s="109">
        <v>777</v>
      </c>
      <c r="E516" s="110">
        <v>1</v>
      </c>
    </row>
    <row r="517" spans="1:5">
      <c r="A517" s="109">
        <v>778</v>
      </c>
      <c r="B517" s="110">
        <v>1</v>
      </c>
      <c r="D517" s="109">
        <v>778</v>
      </c>
      <c r="E517" s="110">
        <v>1</v>
      </c>
    </row>
    <row r="518" spans="1:5">
      <c r="A518" s="109">
        <v>780</v>
      </c>
      <c r="B518" s="110">
        <v>1</v>
      </c>
      <c r="D518" s="109">
        <v>780</v>
      </c>
      <c r="E518" s="110">
        <v>1</v>
      </c>
    </row>
    <row r="519" spans="1:5">
      <c r="A519" s="109">
        <v>781</v>
      </c>
      <c r="B519" s="110">
        <v>1</v>
      </c>
      <c r="D519" s="109">
        <v>781</v>
      </c>
      <c r="E519" s="110">
        <v>1</v>
      </c>
    </row>
    <row r="520" spans="1:5">
      <c r="A520" s="109">
        <v>782</v>
      </c>
      <c r="B520" s="110">
        <v>1</v>
      </c>
      <c r="D520" s="109">
        <v>782</v>
      </c>
      <c r="E520" s="110">
        <v>1</v>
      </c>
    </row>
    <row r="521" spans="1:5">
      <c r="A521" s="109">
        <v>783</v>
      </c>
      <c r="B521" s="110">
        <v>1</v>
      </c>
      <c r="D521" s="109">
        <v>783</v>
      </c>
      <c r="E521" s="110">
        <v>1</v>
      </c>
    </row>
    <row r="522" spans="1:5">
      <c r="A522" s="109">
        <v>790</v>
      </c>
      <c r="B522" s="110">
        <v>1</v>
      </c>
      <c r="D522" s="109">
        <v>790</v>
      </c>
      <c r="E522" s="110">
        <v>1</v>
      </c>
    </row>
    <row r="523" spans="1:5">
      <c r="A523" s="109">
        <v>794</v>
      </c>
      <c r="B523" s="110">
        <v>1</v>
      </c>
      <c r="D523" s="109">
        <v>794</v>
      </c>
      <c r="E523" s="110">
        <v>1</v>
      </c>
    </row>
    <row r="524" spans="1:5">
      <c r="A524" s="109">
        <v>796</v>
      </c>
      <c r="B524" s="110">
        <v>1</v>
      </c>
      <c r="D524" s="109">
        <v>796</v>
      </c>
      <c r="E524" s="110">
        <v>1</v>
      </c>
    </row>
    <row r="525" spans="1:5">
      <c r="A525" s="109">
        <v>798</v>
      </c>
      <c r="B525" s="110">
        <v>1</v>
      </c>
      <c r="D525" s="109">
        <v>798</v>
      </c>
      <c r="E525" s="110">
        <v>1</v>
      </c>
    </row>
    <row r="526" spans="1:5">
      <c r="A526" s="109">
        <v>799</v>
      </c>
      <c r="B526" s="110">
        <v>1</v>
      </c>
      <c r="D526" s="109">
        <v>799</v>
      </c>
      <c r="E526" s="110">
        <v>1</v>
      </c>
    </row>
    <row r="527" spans="1:5">
      <c r="A527" s="109">
        <v>800</v>
      </c>
      <c r="B527" s="110">
        <v>1</v>
      </c>
      <c r="D527" s="109">
        <v>800</v>
      </c>
      <c r="E527" s="110">
        <v>1</v>
      </c>
    </row>
    <row r="528" spans="1:5">
      <c r="A528" s="109">
        <v>804</v>
      </c>
      <c r="B528" s="110">
        <v>1</v>
      </c>
      <c r="D528" s="109">
        <v>804</v>
      </c>
      <c r="E528" s="110">
        <v>1</v>
      </c>
    </row>
    <row r="529" spans="1:5">
      <c r="A529" s="109">
        <v>805</v>
      </c>
      <c r="B529" s="110">
        <v>1</v>
      </c>
      <c r="D529" s="109">
        <v>805</v>
      </c>
      <c r="E529" s="110">
        <v>1</v>
      </c>
    </row>
    <row r="530" spans="1:5">
      <c r="A530" s="109">
        <v>806</v>
      </c>
      <c r="B530" s="110">
        <v>1</v>
      </c>
      <c r="D530" s="109">
        <v>806</v>
      </c>
      <c r="E530" s="110">
        <v>1</v>
      </c>
    </row>
    <row r="531" spans="1:5">
      <c r="A531" s="109">
        <v>808</v>
      </c>
      <c r="B531" s="110">
        <v>1</v>
      </c>
      <c r="D531" s="109">
        <v>808</v>
      </c>
      <c r="E531" s="110">
        <v>1</v>
      </c>
    </row>
    <row r="532" spans="1:5">
      <c r="A532" s="109">
        <v>809</v>
      </c>
      <c r="B532" s="110">
        <v>1</v>
      </c>
      <c r="D532" s="109">
        <v>809</v>
      </c>
      <c r="E532" s="110">
        <v>1</v>
      </c>
    </row>
    <row r="533" spans="1:5">
      <c r="A533" s="109">
        <v>811</v>
      </c>
      <c r="B533" s="110">
        <v>1</v>
      </c>
      <c r="D533" s="109">
        <v>811</v>
      </c>
      <c r="E533" s="110">
        <v>1</v>
      </c>
    </row>
    <row r="534" spans="1:5">
      <c r="A534" s="109">
        <v>814</v>
      </c>
      <c r="B534" s="110">
        <v>1</v>
      </c>
      <c r="D534" s="109">
        <v>814</v>
      </c>
      <c r="E534" s="110">
        <v>1</v>
      </c>
    </row>
    <row r="535" spans="1:5">
      <c r="A535" s="109">
        <v>815</v>
      </c>
      <c r="B535" s="110">
        <v>1</v>
      </c>
      <c r="D535" s="109">
        <v>815</v>
      </c>
      <c r="E535" s="110">
        <v>1</v>
      </c>
    </row>
    <row r="536" spans="1:5">
      <c r="A536" s="109">
        <v>816</v>
      </c>
      <c r="B536" s="110">
        <v>1</v>
      </c>
      <c r="D536" s="109">
        <v>816</v>
      </c>
      <c r="E536" s="110">
        <v>1</v>
      </c>
    </row>
    <row r="537" spans="1:5">
      <c r="A537" s="109">
        <v>817</v>
      </c>
      <c r="B537" s="110">
        <v>1</v>
      </c>
      <c r="D537" s="109">
        <v>817</v>
      </c>
      <c r="E537" s="110">
        <v>1</v>
      </c>
    </row>
    <row r="538" spans="1:5">
      <c r="A538" s="109">
        <v>818</v>
      </c>
      <c r="B538" s="110">
        <v>1</v>
      </c>
      <c r="D538" s="109">
        <v>818</v>
      </c>
      <c r="E538" s="110">
        <v>1</v>
      </c>
    </row>
    <row r="539" spans="1:5">
      <c r="A539" s="109">
        <v>819</v>
      </c>
      <c r="B539" s="110">
        <v>1</v>
      </c>
      <c r="D539" s="109">
        <v>819</v>
      </c>
      <c r="E539" s="110">
        <v>1</v>
      </c>
    </row>
    <row r="540" spans="1:5">
      <c r="A540" s="109">
        <v>824</v>
      </c>
      <c r="B540" s="110">
        <v>1</v>
      </c>
      <c r="D540" s="109">
        <v>824</v>
      </c>
      <c r="E540" s="110">
        <v>1</v>
      </c>
    </row>
    <row r="541" spans="1:5">
      <c r="A541" s="109">
        <v>826</v>
      </c>
      <c r="B541" s="110">
        <v>1</v>
      </c>
      <c r="D541" s="109">
        <v>826</v>
      </c>
      <c r="E541" s="110">
        <v>1</v>
      </c>
    </row>
    <row r="542" spans="1:5">
      <c r="A542" s="109">
        <v>831</v>
      </c>
      <c r="B542" s="110">
        <v>1</v>
      </c>
      <c r="D542" s="109">
        <v>831</v>
      </c>
      <c r="E542" s="110">
        <v>1</v>
      </c>
    </row>
    <row r="543" spans="1:5">
      <c r="A543" s="109">
        <v>834</v>
      </c>
      <c r="B543" s="110">
        <v>1</v>
      </c>
      <c r="D543" s="109">
        <v>834</v>
      </c>
      <c r="E543" s="110">
        <v>1</v>
      </c>
    </row>
    <row r="544" spans="1:5">
      <c r="A544" s="109">
        <v>838</v>
      </c>
      <c r="B544" s="110">
        <v>1</v>
      </c>
      <c r="D544" s="109">
        <v>838</v>
      </c>
      <c r="E544" s="110">
        <v>1</v>
      </c>
    </row>
    <row r="545" spans="1:5">
      <c r="A545" s="109">
        <v>839</v>
      </c>
      <c r="B545" s="110">
        <v>1</v>
      </c>
      <c r="D545" s="109">
        <v>839</v>
      </c>
      <c r="E545" s="110">
        <v>1</v>
      </c>
    </row>
    <row r="546" spans="1:5">
      <c r="A546" s="109">
        <v>840</v>
      </c>
      <c r="B546" s="110">
        <v>1</v>
      </c>
      <c r="D546" s="109">
        <v>840</v>
      </c>
      <c r="E546" s="110">
        <v>1</v>
      </c>
    </row>
    <row r="547" spans="1:5">
      <c r="A547" s="109">
        <v>844</v>
      </c>
      <c r="B547" s="110">
        <v>1</v>
      </c>
      <c r="D547" s="109">
        <v>844</v>
      </c>
      <c r="E547" s="110">
        <v>1</v>
      </c>
    </row>
    <row r="548" spans="1:5">
      <c r="A548" s="109">
        <v>846</v>
      </c>
      <c r="B548" s="110">
        <v>1</v>
      </c>
      <c r="D548" s="109">
        <v>846</v>
      </c>
      <c r="E548" s="110">
        <v>1</v>
      </c>
    </row>
    <row r="549" spans="1:5">
      <c r="A549" s="109">
        <v>847</v>
      </c>
      <c r="B549" s="110">
        <v>1</v>
      </c>
      <c r="D549" s="109">
        <v>847</v>
      </c>
      <c r="E549" s="110">
        <v>1</v>
      </c>
    </row>
    <row r="550" spans="1:5">
      <c r="A550" s="109">
        <v>848</v>
      </c>
      <c r="B550" s="110">
        <v>1</v>
      </c>
      <c r="D550" s="109">
        <v>848</v>
      </c>
      <c r="E550" s="110">
        <v>1</v>
      </c>
    </row>
    <row r="551" spans="1:5">
      <c r="A551" s="109">
        <v>852</v>
      </c>
      <c r="B551" s="110">
        <v>1</v>
      </c>
      <c r="D551" s="109">
        <v>852</v>
      </c>
      <c r="E551" s="110">
        <v>1</v>
      </c>
    </row>
    <row r="552" spans="1:5">
      <c r="A552" s="109">
        <v>853</v>
      </c>
      <c r="B552" s="110">
        <v>1</v>
      </c>
      <c r="D552" s="109">
        <v>853</v>
      </c>
      <c r="E552" s="110">
        <v>1</v>
      </c>
    </row>
    <row r="553" spans="1:5">
      <c r="A553" s="109">
        <v>855</v>
      </c>
      <c r="B553" s="110">
        <v>1</v>
      </c>
      <c r="D553" s="109">
        <v>855</v>
      </c>
      <c r="E553" s="110">
        <v>1</v>
      </c>
    </row>
    <row r="554" spans="1:5">
      <c r="A554" s="109">
        <v>856</v>
      </c>
      <c r="B554" s="110">
        <v>1</v>
      </c>
      <c r="D554" s="109">
        <v>856</v>
      </c>
      <c r="E554" s="110">
        <v>1</v>
      </c>
    </row>
    <row r="555" spans="1:5">
      <c r="A555" s="109">
        <v>857</v>
      </c>
      <c r="B555" s="110">
        <v>1</v>
      </c>
      <c r="D555" s="109">
        <v>857</v>
      </c>
      <c r="E555" s="110">
        <v>1</v>
      </c>
    </row>
    <row r="556" spans="1:5">
      <c r="A556" s="109">
        <v>858</v>
      </c>
      <c r="B556" s="110">
        <v>1</v>
      </c>
      <c r="D556" s="109">
        <v>858</v>
      </c>
      <c r="E556" s="110">
        <v>1</v>
      </c>
    </row>
    <row r="557" spans="1:5">
      <c r="A557" s="109">
        <v>861</v>
      </c>
      <c r="B557" s="110">
        <v>1</v>
      </c>
      <c r="D557" s="109">
        <v>861</v>
      </c>
      <c r="E557" s="110">
        <v>1</v>
      </c>
    </row>
    <row r="558" spans="1:5">
      <c r="A558" s="109">
        <v>863</v>
      </c>
      <c r="B558" s="110">
        <v>1</v>
      </c>
      <c r="D558" s="109">
        <v>863</v>
      </c>
      <c r="E558" s="110">
        <v>1</v>
      </c>
    </row>
    <row r="559" spans="1:5">
      <c r="A559" s="109">
        <v>864</v>
      </c>
      <c r="B559" s="110">
        <v>1</v>
      </c>
      <c r="D559" s="109">
        <v>864</v>
      </c>
      <c r="E559" s="110">
        <v>1</v>
      </c>
    </row>
    <row r="560" spans="1:5">
      <c r="A560" s="109">
        <v>867</v>
      </c>
      <c r="B560" s="110">
        <v>1</v>
      </c>
      <c r="D560" s="109">
        <v>867</v>
      </c>
      <c r="E560" s="110">
        <v>1</v>
      </c>
    </row>
    <row r="561" spans="1:5">
      <c r="A561" s="109">
        <v>869</v>
      </c>
      <c r="B561" s="110">
        <v>1</v>
      </c>
      <c r="D561" s="109">
        <v>869</v>
      </c>
      <c r="E561" s="110">
        <v>1</v>
      </c>
    </row>
    <row r="562" spans="1:5">
      <c r="A562" s="109">
        <v>871</v>
      </c>
      <c r="B562" s="110">
        <v>1</v>
      </c>
      <c r="D562" s="109">
        <v>871</v>
      </c>
      <c r="E562" s="110">
        <v>1</v>
      </c>
    </row>
    <row r="563" spans="1:5">
      <c r="A563" s="109">
        <v>872</v>
      </c>
      <c r="B563" s="110">
        <v>1</v>
      </c>
      <c r="D563" s="109">
        <v>872</v>
      </c>
      <c r="E563" s="110">
        <v>1</v>
      </c>
    </row>
    <row r="564" spans="1:5">
      <c r="A564" s="109">
        <v>873</v>
      </c>
      <c r="B564" s="110">
        <v>1</v>
      </c>
      <c r="D564" s="109">
        <v>873</v>
      </c>
      <c r="E564" s="110">
        <v>1</v>
      </c>
    </row>
    <row r="565" spans="1:5">
      <c r="A565" s="109">
        <v>874</v>
      </c>
      <c r="B565" s="110">
        <v>1</v>
      </c>
      <c r="D565" s="109">
        <v>874</v>
      </c>
      <c r="E565" s="110">
        <v>1</v>
      </c>
    </row>
    <row r="566" spans="1:5">
      <c r="A566" s="109">
        <v>875</v>
      </c>
      <c r="B566" s="110">
        <v>1</v>
      </c>
      <c r="D566" s="109">
        <v>875</v>
      </c>
      <c r="E566" s="110">
        <v>1</v>
      </c>
    </row>
    <row r="567" spans="1:5">
      <c r="A567" s="109">
        <v>878</v>
      </c>
      <c r="B567" s="110">
        <v>1</v>
      </c>
      <c r="D567" s="109">
        <v>878</v>
      </c>
      <c r="E567" s="110">
        <v>1</v>
      </c>
    </row>
    <row r="568" spans="1:5">
      <c r="A568" s="109">
        <v>880</v>
      </c>
      <c r="B568" s="110">
        <v>1</v>
      </c>
      <c r="D568" s="109">
        <v>880</v>
      </c>
      <c r="E568" s="110">
        <v>1</v>
      </c>
    </row>
    <row r="569" spans="1:5">
      <c r="A569" s="109">
        <v>882</v>
      </c>
      <c r="B569" s="110">
        <v>1</v>
      </c>
      <c r="D569" s="109">
        <v>882</v>
      </c>
      <c r="E569" s="110">
        <v>1</v>
      </c>
    </row>
    <row r="570" spans="1:5">
      <c r="A570" s="109">
        <v>884</v>
      </c>
      <c r="B570" s="110">
        <v>1</v>
      </c>
      <c r="D570" s="109">
        <v>884</v>
      </c>
      <c r="E570" s="110">
        <v>1</v>
      </c>
    </row>
    <row r="571" spans="1:5">
      <c r="A571" s="109">
        <v>885</v>
      </c>
      <c r="B571" s="110">
        <v>1</v>
      </c>
      <c r="D571" s="109">
        <v>885</v>
      </c>
      <c r="E571" s="110">
        <v>1</v>
      </c>
    </row>
    <row r="572" spans="1:5">
      <c r="A572" s="109">
        <v>886</v>
      </c>
      <c r="B572" s="110">
        <v>1</v>
      </c>
      <c r="D572" s="109">
        <v>886</v>
      </c>
      <c r="E572" s="110">
        <v>1</v>
      </c>
    </row>
    <row r="573" spans="1:5">
      <c r="A573" s="109">
        <v>887</v>
      </c>
      <c r="B573" s="110">
        <v>1</v>
      </c>
      <c r="D573" s="109">
        <v>887</v>
      </c>
      <c r="E573" s="110">
        <v>1</v>
      </c>
    </row>
    <row r="574" spans="1:5">
      <c r="A574" s="109">
        <v>888</v>
      </c>
      <c r="B574" s="110">
        <v>1</v>
      </c>
      <c r="D574" s="109">
        <v>888</v>
      </c>
      <c r="E574" s="110">
        <v>1</v>
      </c>
    </row>
    <row r="575" spans="1:5">
      <c r="A575" s="109">
        <v>889</v>
      </c>
      <c r="B575" s="110">
        <v>1</v>
      </c>
      <c r="D575" s="109">
        <v>889</v>
      </c>
      <c r="E575" s="110">
        <v>1</v>
      </c>
    </row>
    <row r="576" spans="1:5">
      <c r="A576" s="109">
        <v>891</v>
      </c>
      <c r="B576" s="110">
        <v>1</v>
      </c>
      <c r="D576" s="109">
        <v>891</v>
      </c>
      <c r="E576" s="110">
        <v>1</v>
      </c>
    </row>
    <row r="577" spans="1:5">
      <c r="A577" s="109">
        <v>894</v>
      </c>
      <c r="B577" s="110">
        <v>1</v>
      </c>
      <c r="D577" s="109">
        <v>894</v>
      </c>
      <c r="E577" s="110">
        <v>1</v>
      </c>
    </row>
    <row r="578" spans="1:5">
      <c r="A578" s="109">
        <v>895</v>
      </c>
      <c r="B578" s="110">
        <v>1</v>
      </c>
      <c r="D578" s="109">
        <v>895</v>
      </c>
      <c r="E578" s="110">
        <v>1</v>
      </c>
    </row>
    <row r="579" spans="1:5">
      <c r="A579" s="109">
        <v>896</v>
      </c>
      <c r="B579" s="110">
        <v>1</v>
      </c>
      <c r="D579" s="109">
        <v>896</v>
      </c>
      <c r="E579" s="110">
        <v>1</v>
      </c>
    </row>
    <row r="580" spans="1:5">
      <c r="A580" s="109">
        <v>897</v>
      </c>
      <c r="B580" s="110">
        <v>1</v>
      </c>
      <c r="D580" s="109">
        <v>897</v>
      </c>
      <c r="E580" s="110">
        <v>1</v>
      </c>
    </row>
    <row r="581" spans="1:5">
      <c r="A581" s="109">
        <v>898</v>
      </c>
      <c r="B581" s="110">
        <v>1</v>
      </c>
      <c r="D581" s="109">
        <v>898</v>
      </c>
      <c r="E581" s="110">
        <v>1</v>
      </c>
    </row>
    <row r="582" spans="1:5">
      <c r="A582" s="109">
        <v>899</v>
      </c>
      <c r="B582" s="110">
        <v>1</v>
      </c>
      <c r="D582" s="109">
        <v>899</v>
      </c>
      <c r="E582" s="110">
        <v>1</v>
      </c>
    </row>
    <row r="583" spans="1:5">
      <c r="A583" s="109">
        <v>900</v>
      </c>
      <c r="B583" s="110">
        <v>1</v>
      </c>
      <c r="D583" s="109">
        <v>900</v>
      </c>
      <c r="E583" s="110">
        <v>1</v>
      </c>
    </row>
    <row r="584" spans="1:5">
      <c r="A584" s="109">
        <v>901</v>
      </c>
      <c r="B584" s="110">
        <v>1</v>
      </c>
      <c r="D584" s="109">
        <v>901</v>
      </c>
      <c r="E584" s="110">
        <v>1</v>
      </c>
    </row>
    <row r="585" spans="1:5">
      <c r="A585" s="109">
        <v>902</v>
      </c>
      <c r="B585" s="110">
        <v>1</v>
      </c>
      <c r="D585" s="109">
        <v>902</v>
      </c>
      <c r="E585" s="110">
        <v>1</v>
      </c>
    </row>
    <row r="586" spans="1:5">
      <c r="A586" s="109">
        <v>903</v>
      </c>
      <c r="B586" s="110">
        <v>1</v>
      </c>
      <c r="D586" s="109">
        <v>903</v>
      </c>
      <c r="E586" s="110">
        <v>1</v>
      </c>
    </row>
    <row r="587" spans="1:5">
      <c r="A587" s="109">
        <v>904</v>
      </c>
      <c r="B587" s="110">
        <v>1</v>
      </c>
      <c r="D587" s="109">
        <v>904</v>
      </c>
      <c r="E587" s="110">
        <v>1</v>
      </c>
    </row>
    <row r="588" spans="1:5">
      <c r="A588" s="109">
        <v>905</v>
      </c>
      <c r="B588" s="110">
        <v>1</v>
      </c>
      <c r="D588" s="109">
        <v>905</v>
      </c>
      <c r="E588" s="110">
        <v>1</v>
      </c>
    </row>
    <row r="589" spans="1:5">
      <c r="A589" s="109">
        <v>908</v>
      </c>
      <c r="B589" s="110">
        <v>1</v>
      </c>
      <c r="D589" s="109">
        <v>908</v>
      </c>
      <c r="E589" s="110">
        <v>1</v>
      </c>
    </row>
    <row r="590" spans="1:5">
      <c r="A590" s="109">
        <v>909</v>
      </c>
      <c r="B590" s="110">
        <v>1</v>
      </c>
      <c r="D590" s="109">
        <v>909</v>
      </c>
      <c r="E590" s="110">
        <v>1</v>
      </c>
    </row>
    <row r="591" spans="1:5">
      <c r="A591" s="109">
        <v>910</v>
      </c>
      <c r="B591" s="110">
        <v>1</v>
      </c>
      <c r="D591" s="109">
        <v>910</v>
      </c>
      <c r="E591" s="110">
        <v>1</v>
      </c>
    </row>
    <row r="592" spans="1:5">
      <c r="A592" s="109">
        <v>911</v>
      </c>
      <c r="B592" s="110">
        <v>1</v>
      </c>
      <c r="D592" s="109">
        <v>911</v>
      </c>
      <c r="E592" s="110">
        <v>1</v>
      </c>
    </row>
    <row r="593" spans="1:5">
      <c r="A593" s="109">
        <v>913</v>
      </c>
      <c r="B593" s="110">
        <v>1</v>
      </c>
      <c r="D593" s="109">
        <v>913</v>
      </c>
      <c r="E593" s="110">
        <v>1</v>
      </c>
    </row>
    <row r="594" spans="1:5">
      <c r="A594" s="109">
        <v>915</v>
      </c>
      <c r="B594" s="110">
        <v>1</v>
      </c>
      <c r="D594" s="109">
        <v>915</v>
      </c>
      <c r="E594" s="110">
        <v>1</v>
      </c>
    </row>
    <row r="595" spans="1:5">
      <c r="A595" s="109">
        <v>916</v>
      </c>
      <c r="B595" s="110">
        <v>1</v>
      </c>
      <c r="D595" s="109">
        <v>916</v>
      </c>
      <c r="E595" s="110">
        <v>1</v>
      </c>
    </row>
    <row r="596" spans="1:5">
      <c r="A596" s="109">
        <v>917</v>
      </c>
      <c r="B596" s="110">
        <v>1</v>
      </c>
      <c r="D596" s="109">
        <v>917</v>
      </c>
      <c r="E596" s="110">
        <v>1</v>
      </c>
    </row>
    <row r="597" spans="1:5">
      <c r="A597" s="109">
        <v>919</v>
      </c>
      <c r="B597" s="110">
        <v>1</v>
      </c>
      <c r="D597" s="109">
        <v>919</v>
      </c>
      <c r="E597" s="110">
        <v>1</v>
      </c>
    </row>
    <row r="598" spans="1:5">
      <c r="A598" s="109">
        <v>922</v>
      </c>
      <c r="B598" s="110">
        <v>1</v>
      </c>
      <c r="D598" s="109">
        <v>922</v>
      </c>
      <c r="E598" s="110">
        <v>1</v>
      </c>
    </row>
    <row r="599" spans="1:5">
      <c r="A599" s="109">
        <v>926</v>
      </c>
      <c r="B599" s="110">
        <v>1</v>
      </c>
      <c r="D599" s="109">
        <v>926</v>
      </c>
      <c r="E599" s="110">
        <v>1</v>
      </c>
    </row>
    <row r="600" spans="1:5">
      <c r="A600" s="109">
        <v>928</v>
      </c>
      <c r="B600" s="110">
        <v>1</v>
      </c>
      <c r="D600" s="109">
        <v>928</v>
      </c>
      <c r="E600" s="110">
        <v>1</v>
      </c>
    </row>
    <row r="601" spans="1:5">
      <c r="A601" s="109">
        <v>929</v>
      </c>
      <c r="B601" s="110">
        <v>1</v>
      </c>
      <c r="D601" s="109">
        <v>929</v>
      </c>
      <c r="E601" s="110">
        <v>1</v>
      </c>
    </row>
    <row r="602" spans="1:5">
      <c r="A602" s="109">
        <v>930</v>
      </c>
      <c r="B602" s="110">
        <v>1</v>
      </c>
      <c r="D602" s="109">
        <v>930</v>
      </c>
      <c r="E602" s="110">
        <v>1</v>
      </c>
    </row>
    <row r="603" spans="1:5">
      <c r="A603" s="109">
        <v>931</v>
      </c>
      <c r="B603" s="110">
        <v>1</v>
      </c>
      <c r="D603" s="109">
        <v>931</v>
      </c>
      <c r="E603" s="110">
        <v>1</v>
      </c>
    </row>
    <row r="604" spans="1:5">
      <c r="A604" s="109">
        <v>933</v>
      </c>
      <c r="B604" s="110">
        <v>1</v>
      </c>
      <c r="D604" s="109">
        <v>933</v>
      </c>
      <c r="E604" s="110">
        <v>1</v>
      </c>
    </row>
    <row r="605" spans="1:5">
      <c r="A605" s="109">
        <v>934</v>
      </c>
      <c r="B605" s="110">
        <v>1</v>
      </c>
      <c r="D605" s="109">
        <v>934</v>
      </c>
      <c r="E605" s="110">
        <v>1</v>
      </c>
    </row>
    <row r="606" spans="1:5">
      <c r="A606" s="109">
        <v>936</v>
      </c>
      <c r="B606" s="110">
        <v>1</v>
      </c>
      <c r="D606" s="109">
        <v>936</v>
      </c>
      <c r="E606" s="110">
        <v>1</v>
      </c>
    </row>
    <row r="607" spans="1:5">
      <c r="A607" s="109">
        <v>937</v>
      </c>
      <c r="B607" s="110">
        <v>1</v>
      </c>
      <c r="D607" s="109">
        <v>937</v>
      </c>
      <c r="E607" s="110">
        <v>1</v>
      </c>
    </row>
    <row r="608" spans="1:5">
      <c r="A608" s="109">
        <v>938</v>
      </c>
      <c r="B608" s="110">
        <v>1</v>
      </c>
      <c r="D608" s="109">
        <v>938</v>
      </c>
      <c r="E608" s="110">
        <v>1</v>
      </c>
    </row>
    <row r="609" spans="1:5">
      <c r="A609" s="109">
        <v>939</v>
      </c>
      <c r="B609" s="110">
        <v>1</v>
      </c>
      <c r="D609" s="109">
        <v>939</v>
      </c>
      <c r="E609" s="110">
        <v>1</v>
      </c>
    </row>
    <row r="610" spans="1:5">
      <c r="A610" s="109">
        <v>940</v>
      </c>
      <c r="B610" s="110">
        <v>1</v>
      </c>
      <c r="D610" s="109">
        <v>940</v>
      </c>
      <c r="E610" s="110">
        <v>1</v>
      </c>
    </row>
    <row r="611" spans="1:5">
      <c r="A611" s="109">
        <v>941</v>
      </c>
      <c r="B611" s="110">
        <v>1</v>
      </c>
      <c r="D611" s="109">
        <v>941</v>
      </c>
      <c r="E611" s="110">
        <v>1</v>
      </c>
    </row>
    <row r="612" spans="1:5">
      <c r="A612" s="109">
        <v>942</v>
      </c>
      <c r="B612" s="110">
        <v>1</v>
      </c>
      <c r="D612" s="109">
        <v>942</v>
      </c>
      <c r="E612" s="110">
        <v>1</v>
      </c>
    </row>
    <row r="613" spans="1:5">
      <c r="A613" s="109">
        <v>943</v>
      </c>
      <c r="B613" s="110">
        <v>1</v>
      </c>
      <c r="D613" s="109">
        <v>943</v>
      </c>
      <c r="E613" s="110">
        <v>1</v>
      </c>
    </row>
    <row r="614" spans="1:5">
      <c r="A614" s="109">
        <v>945</v>
      </c>
      <c r="B614" s="110">
        <v>1</v>
      </c>
      <c r="D614" s="109">
        <v>945</v>
      </c>
      <c r="E614" s="110">
        <v>1</v>
      </c>
    </row>
    <row r="615" spans="1:5">
      <c r="A615" s="109">
        <v>946</v>
      </c>
      <c r="B615" s="110">
        <v>1</v>
      </c>
      <c r="D615" s="109">
        <v>946</v>
      </c>
      <c r="E615" s="110">
        <v>1</v>
      </c>
    </row>
    <row r="616" spans="1:5">
      <c r="A616" s="109">
        <v>947</v>
      </c>
      <c r="B616" s="110">
        <v>1</v>
      </c>
      <c r="D616" s="109">
        <v>947</v>
      </c>
      <c r="E616" s="110">
        <v>1</v>
      </c>
    </row>
    <row r="617" spans="1:5">
      <c r="A617" s="109">
        <v>948</v>
      </c>
      <c r="B617" s="110">
        <v>1</v>
      </c>
      <c r="D617" s="109">
        <v>948</v>
      </c>
      <c r="E617" s="110">
        <v>1</v>
      </c>
    </row>
    <row r="618" spans="1:5">
      <c r="A618" s="109">
        <v>951</v>
      </c>
      <c r="B618" s="110">
        <v>1</v>
      </c>
      <c r="D618" s="109">
        <v>951</v>
      </c>
      <c r="E618" s="110">
        <v>1</v>
      </c>
    </row>
    <row r="619" spans="1:5">
      <c r="A619" s="109">
        <v>954</v>
      </c>
      <c r="B619" s="110">
        <v>1</v>
      </c>
      <c r="D619" s="109">
        <v>954</v>
      </c>
      <c r="E619" s="110">
        <v>1</v>
      </c>
    </row>
    <row r="620" spans="1:5">
      <c r="A620" s="109">
        <v>955</v>
      </c>
      <c r="B620" s="110">
        <v>1</v>
      </c>
      <c r="D620" s="109">
        <v>955</v>
      </c>
      <c r="E620" s="110">
        <v>1</v>
      </c>
    </row>
    <row r="621" spans="1:5">
      <c r="A621" s="109">
        <v>959</v>
      </c>
      <c r="B621" s="110">
        <v>1</v>
      </c>
      <c r="D621" s="109">
        <v>959</v>
      </c>
      <c r="E621" s="110">
        <v>1</v>
      </c>
    </row>
    <row r="622" spans="1:5">
      <c r="A622" s="109">
        <v>960</v>
      </c>
      <c r="B622" s="110">
        <v>1</v>
      </c>
      <c r="D622" s="109">
        <v>960</v>
      </c>
      <c r="E622" s="110">
        <v>1</v>
      </c>
    </row>
    <row r="623" spans="1:5">
      <c r="A623" s="109">
        <v>962</v>
      </c>
      <c r="B623" s="110">
        <v>1</v>
      </c>
      <c r="D623" s="109">
        <v>962</v>
      </c>
      <c r="E623" s="110">
        <v>1</v>
      </c>
    </row>
    <row r="624" spans="1:5">
      <c r="A624" s="109">
        <v>964</v>
      </c>
      <c r="B624" s="110">
        <v>1</v>
      </c>
      <c r="D624" s="109">
        <v>964</v>
      </c>
      <c r="E624" s="110">
        <v>1</v>
      </c>
    </row>
    <row r="625" spans="1:5">
      <c r="A625" s="109">
        <v>968</v>
      </c>
      <c r="B625" s="110">
        <v>1</v>
      </c>
      <c r="D625" s="109">
        <v>968</v>
      </c>
      <c r="E625" s="110">
        <v>1</v>
      </c>
    </row>
    <row r="626" spans="1:5">
      <c r="A626" s="109">
        <v>969</v>
      </c>
      <c r="B626" s="110">
        <v>1</v>
      </c>
      <c r="D626" s="109">
        <v>969</v>
      </c>
      <c r="E626" s="110">
        <v>1</v>
      </c>
    </row>
    <row r="627" spans="1:5">
      <c r="A627" s="109">
        <v>970</v>
      </c>
      <c r="B627" s="110">
        <v>1</v>
      </c>
      <c r="D627" s="109">
        <v>970</v>
      </c>
      <c r="E627" s="110">
        <v>1</v>
      </c>
    </row>
    <row r="628" spans="1:5">
      <c r="A628" s="109">
        <v>971</v>
      </c>
      <c r="B628" s="110">
        <v>1</v>
      </c>
      <c r="D628" s="109">
        <v>971</v>
      </c>
      <c r="E628" s="110">
        <v>1</v>
      </c>
    </row>
    <row r="629" spans="1:5">
      <c r="A629" s="109">
        <v>972</v>
      </c>
      <c r="B629" s="110">
        <v>1</v>
      </c>
      <c r="D629" s="109">
        <v>972</v>
      </c>
      <c r="E629" s="110">
        <v>1</v>
      </c>
    </row>
    <row r="630" spans="1:5">
      <c r="A630" s="109">
        <v>974</v>
      </c>
      <c r="B630" s="110">
        <v>1</v>
      </c>
      <c r="D630" s="109">
        <v>974</v>
      </c>
      <c r="E630" s="110">
        <v>1</v>
      </c>
    </row>
    <row r="631" spans="1:5">
      <c r="A631" s="109">
        <v>976</v>
      </c>
      <c r="B631" s="110">
        <v>1</v>
      </c>
      <c r="D631" s="109">
        <v>976</v>
      </c>
      <c r="E631" s="110">
        <v>1</v>
      </c>
    </row>
    <row r="632" spans="1:5">
      <c r="A632" s="109">
        <v>1013</v>
      </c>
      <c r="B632" s="110">
        <v>1</v>
      </c>
      <c r="D632" s="109">
        <v>1013</v>
      </c>
      <c r="E632" s="110">
        <v>1</v>
      </c>
    </row>
    <row r="633" spans="1:5">
      <c r="A633" s="109">
        <v>1014</v>
      </c>
      <c r="B633" s="110">
        <v>1</v>
      </c>
      <c r="D633" s="109">
        <v>1014</v>
      </c>
      <c r="E633" s="110">
        <v>1</v>
      </c>
    </row>
    <row r="634" spans="1:5">
      <c r="A634" s="109">
        <v>1015</v>
      </c>
      <c r="B634" s="110">
        <v>1</v>
      </c>
      <c r="D634" s="109">
        <v>1015</v>
      </c>
      <c r="E634" s="110">
        <v>1</v>
      </c>
    </row>
    <row r="635" spans="1:5">
      <c r="A635" s="109">
        <v>1016</v>
      </c>
      <c r="B635" s="110">
        <v>1</v>
      </c>
      <c r="D635" s="109">
        <v>1016</v>
      </c>
      <c r="E635" s="110">
        <v>1</v>
      </c>
    </row>
    <row r="636" spans="1:5">
      <c r="A636" s="109">
        <v>1018</v>
      </c>
      <c r="B636" s="110">
        <v>1</v>
      </c>
      <c r="D636" s="109">
        <v>1018</v>
      </c>
      <c r="E636" s="110">
        <v>1</v>
      </c>
    </row>
    <row r="637" spans="1:5">
      <c r="A637" s="109">
        <v>1019</v>
      </c>
      <c r="B637" s="110">
        <v>1</v>
      </c>
      <c r="D637" s="109">
        <v>1019</v>
      </c>
      <c r="E637" s="110">
        <v>1</v>
      </c>
    </row>
    <row r="638" spans="1:5">
      <c r="A638" s="109">
        <v>1020</v>
      </c>
      <c r="B638" s="110">
        <v>1</v>
      </c>
      <c r="D638" s="109">
        <v>1020</v>
      </c>
      <c r="E638" s="110">
        <v>1</v>
      </c>
    </row>
    <row r="639" spans="1:5">
      <c r="A639" s="109">
        <v>1021</v>
      </c>
      <c r="B639" s="110">
        <v>1</v>
      </c>
      <c r="D639" s="109">
        <v>1021</v>
      </c>
      <c r="E639" s="110">
        <v>1</v>
      </c>
    </row>
    <row r="640" spans="1:5">
      <c r="A640" s="109">
        <v>1022</v>
      </c>
      <c r="B640" s="110">
        <v>1</v>
      </c>
      <c r="D640" s="109">
        <v>1022</v>
      </c>
      <c r="E640" s="110">
        <v>1</v>
      </c>
    </row>
    <row r="641" spans="1:5">
      <c r="A641" s="109">
        <v>1023</v>
      </c>
      <c r="B641" s="110">
        <v>1</v>
      </c>
      <c r="D641" s="109">
        <v>1023</v>
      </c>
      <c r="E641" s="110">
        <v>1</v>
      </c>
    </row>
    <row r="642" spans="1:5">
      <c r="A642" s="109">
        <v>1024</v>
      </c>
      <c r="B642" s="110">
        <v>1</v>
      </c>
      <c r="D642" s="109">
        <v>1024</v>
      </c>
      <c r="E642" s="110">
        <v>1</v>
      </c>
    </row>
    <row r="643" spans="1:5">
      <c r="A643" s="109">
        <v>1025</v>
      </c>
      <c r="B643" s="110">
        <v>1</v>
      </c>
      <c r="D643" s="109">
        <v>1025</v>
      </c>
      <c r="E643" s="110">
        <v>1</v>
      </c>
    </row>
    <row r="644" spans="1:5">
      <c r="A644" s="109">
        <v>1027</v>
      </c>
      <c r="B644" s="110">
        <v>1</v>
      </c>
      <c r="D644" s="109">
        <v>1027</v>
      </c>
      <c r="E644" s="110">
        <v>1</v>
      </c>
    </row>
    <row r="645" spans="1:5">
      <c r="A645" s="109">
        <v>1030</v>
      </c>
      <c r="B645" s="110">
        <v>1</v>
      </c>
      <c r="D645" s="109">
        <v>1030</v>
      </c>
      <c r="E645" s="110">
        <v>1</v>
      </c>
    </row>
    <row r="646" spans="1:5">
      <c r="A646" s="109">
        <v>1031</v>
      </c>
      <c r="B646" s="110">
        <v>1</v>
      </c>
      <c r="D646" s="109">
        <v>1031</v>
      </c>
      <c r="E646" s="110">
        <v>1</v>
      </c>
    </row>
    <row r="647" spans="1:5">
      <c r="A647" s="109">
        <v>1032</v>
      </c>
      <c r="B647" s="110">
        <v>1</v>
      </c>
      <c r="D647" s="109">
        <v>1032</v>
      </c>
      <c r="E647" s="110">
        <v>1</v>
      </c>
    </row>
    <row r="648" spans="1:5">
      <c r="A648" s="109">
        <v>1033</v>
      </c>
      <c r="B648" s="110">
        <v>1</v>
      </c>
      <c r="D648" s="109">
        <v>1033</v>
      </c>
      <c r="E648" s="110">
        <v>1</v>
      </c>
    </row>
    <row r="649" spans="1:5">
      <c r="A649" s="109">
        <v>1034</v>
      </c>
      <c r="B649" s="110">
        <v>1</v>
      </c>
      <c r="D649" s="109">
        <v>1034</v>
      </c>
      <c r="E649" s="110">
        <v>1</v>
      </c>
    </row>
    <row r="650" spans="1:5">
      <c r="A650" s="109">
        <v>1035</v>
      </c>
      <c r="B650" s="110">
        <v>1</v>
      </c>
      <c r="D650" s="109">
        <v>1035</v>
      </c>
      <c r="E650" s="110">
        <v>1</v>
      </c>
    </row>
    <row r="651" spans="1:5">
      <c r="A651" s="109">
        <v>1036</v>
      </c>
      <c r="B651" s="110">
        <v>1</v>
      </c>
      <c r="D651" s="109">
        <v>1036</v>
      </c>
      <c r="E651" s="110">
        <v>1</v>
      </c>
    </row>
    <row r="652" spans="1:5">
      <c r="A652" s="109">
        <v>1037</v>
      </c>
      <c r="B652" s="110">
        <v>1</v>
      </c>
      <c r="D652" s="109">
        <v>1037</v>
      </c>
      <c r="E652" s="110">
        <v>1</v>
      </c>
    </row>
    <row r="653" spans="1:5">
      <c r="A653" s="109">
        <v>1039</v>
      </c>
      <c r="B653" s="110">
        <v>1</v>
      </c>
      <c r="D653" s="109">
        <v>1039</v>
      </c>
      <c r="E653" s="110">
        <v>1</v>
      </c>
    </row>
    <row r="654" spans="1:5">
      <c r="A654" s="109">
        <v>1040</v>
      </c>
      <c r="B654" s="110">
        <v>1</v>
      </c>
      <c r="D654" s="109">
        <v>1040</v>
      </c>
      <c r="E654" s="110">
        <v>1</v>
      </c>
    </row>
    <row r="655" spans="1:5">
      <c r="A655" s="109">
        <v>1041</v>
      </c>
      <c r="B655" s="110">
        <v>1</v>
      </c>
      <c r="D655" s="109">
        <v>1041</v>
      </c>
      <c r="E655" s="110">
        <v>1</v>
      </c>
    </row>
    <row r="656" spans="1:5">
      <c r="A656" s="109">
        <v>1043</v>
      </c>
      <c r="B656" s="110">
        <v>1</v>
      </c>
      <c r="D656" s="109">
        <v>1043</v>
      </c>
      <c r="E656" s="110">
        <v>1</v>
      </c>
    </row>
    <row r="657" spans="1:5">
      <c r="A657" s="109">
        <v>1044</v>
      </c>
      <c r="B657" s="110">
        <v>1</v>
      </c>
      <c r="D657" s="109">
        <v>1044</v>
      </c>
      <c r="E657" s="110">
        <v>1</v>
      </c>
    </row>
    <row r="658" spans="1:5">
      <c r="A658" s="109">
        <v>1054</v>
      </c>
      <c r="B658" s="110">
        <v>1</v>
      </c>
      <c r="D658" s="109">
        <v>1054</v>
      </c>
      <c r="E658" s="110">
        <v>1</v>
      </c>
    </row>
    <row r="659" spans="1:5">
      <c r="A659" s="109">
        <v>1055</v>
      </c>
      <c r="B659" s="110">
        <v>1</v>
      </c>
      <c r="D659" s="109">
        <v>1055</v>
      </c>
      <c r="E659" s="110">
        <v>1</v>
      </c>
    </row>
    <row r="660" spans="1:5">
      <c r="A660" s="109">
        <v>1056</v>
      </c>
      <c r="B660" s="110">
        <v>1</v>
      </c>
      <c r="D660" s="109">
        <v>1056</v>
      </c>
      <c r="E660" s="110">
        <v>1</v>
      </c>
    </row>
    <row r="661" spans="1:5">
      <c r="A661" s="109">
        <v>1057</v>
      </c>
      <c r="B661" s="110">
        <v>1</v>
      </c>
      <c r="D661" s="109">
        <v>1057</v>
      </c>
      <c r="E661" s="110">
        <v>1</v>
      </c>
    </row>
    <row r="662" spans="1:5">
      <c r="A662" s="109">
        <v>1058</v>
      </c>
      <c r="B662" s="110">
        <v>1</v>
      </c>
      <c r="D662" s="109">
        <v>1058</v>
      </c>
      <c r="E662" s="110">
        <v>1</v>
      </c>
    </row>
    <row r="663" spans="1:5">
      <c r="A663" s="109">
        <v>1059</v>
      </c>
      <c r="B663" s="110">
        <v>1</v>
      </c>
      <c r="D663" s="109">
        <v>1059</v>
      </c>
      <c r="E663" s="110">
        <v>1</v>
      </c>
    </row>
    <row r="664" spans="1:5">
      <c r="A664" s="109">
        <v>1060</v>
      </c>
      <c r="B664" s="110">
        <v>1</v>
      </c>
      <c r="D664" s="109">
        <v>1060</v>
      </c>
      <c r="E664" s="110">
        <v>1</v>
      </c>
    </row>
    <row r="665" spans="1:5">
      <c r="A665" s="109">
        <v>1061</v>
      </c>
      <c r="B665" s="110">
        <v>1</v>
      </c>
      <c r="D665" s="109">
        <v>1061</v>
      </c>
      <c r="E665" s="110">
        <v>1</v>
      </c>
    </row>
    <row r="666" spans="1:5">
      <c r="A666" s="109">
        <v>1062</v>
      </c>
      <c r="B666" s="110">
        <v>1</v>
      </c>
      <c r="D666" s="109">
        <v>1062</v>
      </c>
      <c r="E666" s="110">
        <v>1</v>
      </c>
    </row>
    <row r="667" spans="1:5">
      <c r="A667" s="109">
        <v>1064</v>
      </c>
      <c r="B667" s="110">
        <v>1</v>
      </c>
      <c r="D667" s="109">
        <v>1064</v>
      </c>
      <c r="E667" s="110">
        <v>1</v>
      </c>
    </row>
    <row r="668" spans="1:5">
      <c r="A668" s="109">
        <v>1065</v>
      </c>
      <c r="B668" s="110">
        <v>1</v>
      </c>
      <c r="D668" s="109">
        <v>1065</v>
      </c>
      <c r="E668" s="110">
        <v>1</v>
      </c>
    </row>
    <row r="669" spans="1:5">
      <c r="A669" s="109">
        <v>1066</v>
      </c>
      <c r="B669" s="110">
        <v>1</v>
      </c>
      <c r="D669" s="109">
        <v>1066</v>
      </c>
      <c r="E669" s="110">
        <v>1</v>
      </c>
    </row>
    <row r="670" spans="1:5">
      <c r="A670" s="109">
        <v>1069</v>
      </c>
      <c r="B670" s="110">
        <v>1</v>
      </c>
      <c r="D670" s="109">
        <v>1069</v>
      </c>
      <c r="E670" s="110">
        <v>1</v>
      </c>
    </row>
    <row r="671" spans="1:5">
      <c r="A671" s="109">
        <v>1077</v>
      </c>
      <c r="B671" s="110">
        <v>1</v>
      </c>
      <c r="D671" s="109">
        <v>1077</v>
      </c>
      <c r="E671" s="110">
        <v>1</v>
      </c>
    </row>
    <row r="672" spans="1:5">
      <c r="A672" s="109">
        <v>1078</v>
      </c>
      <c r="B672" s="110">
        <v>1</v>
      </c>
      <c r="D672" s="109">
        <v>1078</v>
      </c>
      <c r="E672" s="110">
        <v>1</v>
      </c>
    </row>
    <row r="673" spans="1:5">
      <c r="A673" s="109">
        <v>1079</v>
      </c>
      <c r="B673" s="110">
        <v>1</v>
      </c>
      <c r="D673" s="109">
        <v>1079</v>
      </c>
      <c r="E673" s="110">
        <v>1</v>
      </c>
    </row>
    <row r="674" spans="1:5">
      <c r="A674" s="109">
        <v>1080</v>
      </c>
      <c r="B674" s="110">
        <v>1</v>
      </c>
      <c r="D674" s="109">
        <v>1080</v>
      </c>
      <c r="E674" s="110">
        <v>1</v>
      </c>
    </row>
    <row r="675" spans="1:5">
      <c r="A675" s="109">
        <v>1081</v>
      </c>
      <c r="B675" s="110">
        <v>1</v>
      </c>
      <c r="D675" s="109">
        <v>1081</v>
      </c>
      <c r="E675" s="110">
        <v>1</v>
      </c>
    </row>
    <row r="676" spans="1:5">
      <c r="A676" s="109">
        <v>1082</v>
      </c>
      <c r="B676" s="110">
        <v>1</v>
      </c>
      <c r="D676" s="109">
        <v>1082</v>
      </c>
      <c r="E676" s="110">
        <v>1</v>
      </c>
    </row>
    <row r="677" spans="1:5">
      <c r="A677" s="109">
        <v>1083</v>
      </c>
      <c r="B677" s="110">
        <v>1</v>
      </c>
      <c r="D677" s="109">
        <v>1083</v>
      </c>
      <c r="E677" s="110">
        <v>1</v>
      </c>
    </row>
    <row r="678" spans="1:5">
      <c r="A678" s="109">
        <v>1084</v>
      </c>
      <c r="B678" s="110">
        <v>1</v>
      </c>
      <c r="D678" s="109">
        <v>1084</v>
      </c>
      <c r="E678" s="110">
        <v>1</v>
      </c>
    </row>
    <row r="679" spans="1:5">
      <c r="A679" s="109">
        <v>1085</v>
      </c>
      <c r="B679" s="110">
        <v>1</v>
      </c>
      <c r="D679" s="109">
        <v>1085</v>
      </c>
      <c r="E679" s="110">
        <v>1</v>
      </c>
    </row>
    <row r="680" spans="1:5">
      <c r="A680" s="109">
        <v>1086</v>
      </c>
      <c r="B680" s="110">
        <v>1</v>
      </c>
      <c r="D680" s="109">
        <v>1086</v>
      </c>
      <c r="E680" s="110">
        <v>1</v>
      </c>
    </row>
    <row r="681" spans="1:5">
      <c r="A681" s="109">
        <v>1087</v>
      </c>
      <c r="B681" s="110">
        <v>1</v>
      </c>
      <c r="D681" s="109">
        <v>1087</v>
      </c>
      <c r="E681" s="110">
        <v>1</v>
      </c>
    </row>
    <row r="682" spans="1:5">
      <c r="A682" s="109">
        <v>1088</v>
      </c>
      <c r="B682" s="110">
        <v>1</v>
      </c>
      <c r="D682" s="109">
        <v>1088</v>
      </c>
      <c r="E682" s="110">
        <v>1</v>
      </c>
    </row>
    <row r="683" spans="1:5">
      <c r="A683" s="109">
        <v>1089</v>
      </c>
      <c r="B683" s="110">
        <v>1</v>
      </c>
      <c r="D683" s="109">
        <v>1089</v>
      </c>
      <c r="E683" s="110">
        <v>1</v>
      </c>
    </row>
    <row r="684" spans="1:5">
      <c r="A684" s="109">
        <v>1091</v>
      </c>
      <c r="B684" s="110">
        <v>1</v>
      </c>
      <c r="D684" s="109">
        <v>1091</v>
      </c>
      <c r="E684" s="110">
        <v>1</v>
      </c>
    </row>
    <row r="685" spans="1:5">
      <c r="A685" s="109">
        <v>1092</v>
      </c>
      <c r="B685" s="110">
        <v>1</v>
      </c>
      <c r="D685" s="109">
        <v>1092</v>
      </c>
      <c r="E685" s="110">
        <v>1</v>
      </c>
    </row>
    <row r="686" spans="1:5">
      <c r="A686" s="109">
        <v>1093</v>
      </c>
      <c r="B686" s="110">
        <v>1</v>
      </c>
      <c r="D686" s="109">
        <v>1093</v>
      </c>
      <c r="E686" s="110">
        <v>1</v>
      </c>
    </row>
    <row r="687" spans="1:5">
      <c r="A687" s="109">
        <v>1094</v>
      </c>
      <c r="B687" s="110">
        <v>1</v>
      </c>
      <c r="D687" s="109">
        <v>1094</v>
      </c>
      <c r="E687" s="110">
        <v>1</v>
      </c>
    </row>
    <row r="688" spans="1:5">
      <c r="A688" s="109">
        <v>1095</v>
      </c>
      <c r="B688" s="110">
        <v>1</v>
      </c>
      <c r="D688" s="109">
        <v>1095</v>
      </c>
      <c r="E688" s="110">
        <v>1</v>
      </c>
    </row>
    <row r="689" spans="1:5">
      <c r="A689" s="109">
        <v>1096</v>
      </c>
      <c r="B689" s="110">
        <v>1</v>
      </c>
      <c r="D689" s="109">
        <v>1096</v>
      </c>
      <c r="E689" s="110">
        <v>1</v>
      </c>
    </row>
    <row r="690" spans="1:5">
      <c r="A690" s="109">
        <v>1097</v>
      </c>
      <c r="B690" s="110">
        <v>1</v>
      </c>
      <c r="D690" s="109">
        <v>1097</v>
      </c>
      <c r="E690" s="110">
        <v>1</v>
      </c>
    </row>
    <row r="691" spans="1:5">
      <c r="A691" s="109">
        <v>1098</v>
      </c>
      <c r="B691" s="110">
        <v>1</v>
      </c>
      <c r="D691" s="109">
        <v>1098</v>
      </c>
      <c r="E691" s="110">
        <v>1</v>
      </c>
    </row>
    <row r="692" spans="1:5">
      <c r="A692" s="109">
        <v>1099</v>
      </c>
      <c r="B692" s="110">
        <v>1</v>
      </c>
      <c r="D692" s="109">
        <v>1099</v>
      </c>
      <c r="E692" s="110">
        <v>1</v>
      </c>
    </row>
    <row r="693" spans="1:5">
      <c r="A693" s="109">
        <v>1100</v>
      </c>
      <c r="B693" s="110">
        <v>1</v>
      </c>
      <c r="D693" s="109">
        <v>1100</v>
      </c>
      <c r="E693" s="110">
        <v>1</v>
      </c>
    </row>
    <row r="694" spans="1:5">
      <c r="A694" s="109">
        <v>1101</v>
      </c>
      <c r="B694" s="110">
        <v>1</v>
      </c>
      <c r="D694" s="109">
        <v>1101</v>
      </c>
      <c r="E694" s="110">
        <v>1</v>
      </c>
    </row>
    <row r="695" spans="1:5">
      <c r="A695" s="109">
        <v>1102</v>
      </c>
      <c r="B695" s="110">
        <v>1</v>
      </c>
      <c r="D695" s="109">
        <v>1102</v>
      </c>
      <c r="E695" s="110">
        <v>1</v>
      </c>
    </row>
    <row r="696" spans="1:5">
      <c r="A696" s="109">
        <v>1104</v>
      </c>
      <c r="B696" s="110">
        <v>1</v>
      </c>
      <c r="D696" s="109">
        <v>1104</v>
      </c>
      <c r="E696" s="110">
        <v>1</v>
      </c>
    </row>
    <row r="697" spans="1:5">
      <c r="A697" s="109">
        <v>1105</v>
      </c>
      <c r="B697" s="110">
        <v>1</v>
      </c>
      <c r="D697" s="109">
        <v>1105</v>
      </c>
      <c r="E697" s="110">
        <v>1</v>
      </c>
    </row>
    <row r="698" spans="1:5">
      <c r="A698" s="109">
        <v>1106</v>
      </c>
      <c r="B698" s="110">
        <v>1</v>
      </c>
      <c r="D698" s="109">
        <v>1106</v>
      </c>
      <c r="E698" s="110">
        <v>1</v>
      </c>
    </row>
    <row r="699" spans="1:5">
      <c r="A699" s="109">
        <v>1107</v>
      </c>
      <c r="B699" s="110">
        <v>1</v>
      </c>
      <c r="D699" s="109">
        <v>1107</v>
      </c>
      <c r="E699" s="110">
        <v>1</v>
      </c>
    </row>
    <row r="700" spans="1:5">
      <c r="A700" s="109">
        <v>1108</v>
      </c>
      <c r="B700" s="110">
        <v>1</v>
      </c>
      <c r="D700" s="109">
        <v>1108</v>
      </c>
      <c r="E700" s="110">
        <v>1</v>
      </c>
    </row>
    <row r="701" spans="1:5">
      <c r="A701" s="109">
        <v>1109</v>
      </c>
      <c r="B701" s="110">
        <v>1</v>
      </c>
      <c r="D701" s="109">
        <v>1109</v>
      </c>
      <c r="E701" s="110">
        <v>1</v>
      </c>
    </row>
    <row r="702" spans="1:5">
      <c r="A702" s="109">
        <v>1110</v>
      </c>
      <c r="B702" s="110">
        <v>1</v>
      </c>
      <c r="D702" s="109">
        <v>1110</v>
      </c>
      <c r="E702" s="110">
        <v>1</v>
      </c>
    </row>
    <row r="703" spans="1:5">
      <c r="A703" s="109">
        <v>1111</v>
      </c>
      <c r="B703" s="110">
        <v>1</v>
      </c>
      <c r="D703" s="109">
        <v>1111</v>
      </c>
      <c r="E703" s="110">
        <v>1</v>
      </c>
    </row>
    <row r="704" spans="1:5">
      <c r="A704" s="109">
        <v>1112</v>
      </c>
      <c r="B704" s="110">
        <v>1</v>
      </c>
      <c r="D704" s="109">
        <v>1112</v>
      </c>
      <c r="E704" s="110">
        <v>1</v>
      </c>
    </row>
    <row r="705" spans="1:5">
      <c r="A705" s="109">
        <v>1114</v>
      </c>
      <c r="B705" s="110">
        <v>1</v>
      </c>
      <c r="D705" s="109">
        <v>1114</v>
      </c>
      <c r="E705" s="110">
        <v>1</v>
      </c>
    </row>
    <row r="706" spans="1:5">
      <c r="A706" s="109">
        <v>1115</v>
      </c>
      <c r="B706" s="110">
        <v>1</v>
      </c>
      <c r="D706" s="109">
        <v>1115</v>
      </c>
      <c r="E706" s="110">
        <v>1</v>
      </c>
    </row>
    <row r="707" spans="1:5">
      <c r="A707" s="109">
        <v>1116</v>
      </c>
      <c r="B707" s="110">
        <v>1</v>
      </c>
      <c r="D707" s="109">
        <v>1116</v>
      </c>
      <c r="E707" s="110">
        <v>1</v>
      </c>
    </row>
    <row r="708" spans="1:5">
      <c r="A708" s="109">
        <v>1117</v>
      </c>
      <c r="B708" s="110">
        <v>1</v>
      </c>
      <c r="D708" s="109">
        <v>1117</v>
      </c>
      <c r="E708" s="110">
        <v>1</v>
      </c>
    </row>
    <row r="709" spans="1:5">
      <c r="A709" s="109">
        <v>1118</v>
      </c>
      <c r="B709" s="110">
        <v>1</v>
      </c>
      <c r="D709" s="109">
        <v>1118</v>
      </c>
      <c r="E709" s="110">
        <v>1</v>
      </c>
    </row>
    <row r="710" spans="1:5">
      <c r="A710" s="109">
        <v>1119</v>
      </c>
      <c r="B710" s="110">
        <v>1</v>
      </c>
      <c r="D710" s="109">
        <v>1119</v>
      </c>
      <c r="E710" s="110">
        <v>1</v>
      </c>
    </row>
    <row r="711" spans="1:5">
      <c r="A711" s="109">
        <v>1120</v>
      </c>
      <c r="B711" s="110">
        <v>1</v>
      </c>
      <c r="D711" s="109">
        <v>1120</v>
      </c>
      <c r="E711" s="110">
        <v>1</v>
      </c>
    </row>
    <row r="712" spans="1:5">
      <c r="A712" s="109">
        <v>1121</v>
      </c>
      <c r="B712" s="110">
        <v>1</v>
      </c>
      <c r="D712" s="109">
        <v>1121</v>
      </c>
      <c r="E712" s="110">
        <v>1</v>
      </c>
    </row>
    <row r="713" spans="1:5">
      <c r="A713" s="109">
        <v>1125</v>
      </c>
      <c r="B713" s="110">
        <v>1</v>
      </c>
      <c r="D713" s="109">
        <v>1125</v>
      </c>
      <c r="E713" s="110">
        <v>1</v>
      </c>
    </row>
    <row r="714" spans="1:5">
      <c r="A714" s="109">
        <v>1126</v>
      </c>
      <c r="B714" s="110">
        <v>1</v>
      </c>
      <c r="D714" s="109">
        <v>1126</v>
      </c>
      <c r="E714" s="110">
        <v>1</v>
      </c>
    </row>
    <row r="715" spans="1:5">
      <c r="A715" s="109">
        <v>1127</v>
      </c>
      <c r="B715" s="110">
        <v>1</v>
      </c>
      <c r="D715" s="109">
        <v>1127</v>
      </c>
      <c r="E715" s="110">
        <v>1</v>
      </c>
    </row>
    <row r="716" spans="1:5">
      <c r="A716" s="109">
        <v>1128</v>
      </c>
      <c r="B716" s="110">
        <v>1</v>
      </c>
      <c r="D716" s="109">
        <v>1128</v>
      </c>
      <c r="E716" s="110">
        <v>1</v>
      </c>
    </row>
    <row r="717" spans="1:5">
      <c r="A717" s="109">
        <v>1129</v>
      </c>
      <c r="B717" s="110">
        <v>1</v>
      </c>
      <c r="D717" s="109">
        <v>1129</v>
      </c>
      <c r="E717" s="110">
        <v>1</v>
      </c>
    </row>
    <row r="718" spans="1:5">
      <c r="A718" s="109">
        <v>1130</v>
      </c>
      <c r="B718" s="110">
        <v>1</v>
      </c>
      <c r="D718" s="109">
        <v>1130</v>
      </c>
      <c r="E718" s="110">
        <v>1</v>
      </c>
    </row>
    <row r="719" spans="1:5">
      <c r="A719" s="109">
        <v>1131</v>
      </c>
      <c r="B719" s="110">
        <v>1</v>
      </c>
      <c r="D719" s="109">
        <v>1131</v>
      </c>
      <c r="E719" s="110">
        <v>1</v>
      </c>
    </row>
    <row r="720" spans="1:5">
      <c r="A720" s="109">
        <v>1132</v>
      </c>
      <c r="B720" s="110">
        <v>1</v>
      </c>
      <c r="D720" s="109">
        <v>1132</v>
      </c>
      <c r="E720" s="110">
        <v>1</v>
      </c>
    </row>
    <row r="721" spans="1:5">
      <c r="A721" s="109">
        <v>1133</v>
      </c>
      <c r="B721" s="110">
        <v>1</v>
      </c>
      <c r="D721" s="109">
        <v>1133</v>
      </c>
      <c r="E721" s="110">
        <v>1</v>
      </c>
    </row>
    <row r="722" spans="1:5">
      <c r="A722" s="109">
        <v>1134</v>
      </c>
      <c r="B722" s="110">
        <v>1</v>
      </c>
      <c r="D722" s="109">
        <v>1134</v>
      </c>
      <c r="E722" s="110">
        <v>1</v>
      </c>
    </row>
    <row r="723" spans="1:5">
      <c r="A723" s="109">
        <v>1135</v>
      </c>
      <c r="B723" s="110">
        <v>1</v>
      </c>
      <c r="D723" s="109">
        <v>1135</v>
      </c>
      <c r="E723" s="110">
        <v>1</v>
      </c>
    </row>
    <row r="724" spans="1:5">
      <c r="A724" s="109">
        <v>1137</v>
      </c>
      <c r="B724" s="110">
        <v>1</v>
      </c>
      <c r="D724" s="109">
        <v>1137</v>
      </c>
      <c r="E724" s="110">
        <v>1</v>
      </c>
    </row>
    <row r="725" spans="1:5">
      <c r="A725" s="109">
        <v>1138</v>
      </c>
      <c r="B725" s="110">
        <v>1</v>
      </c>
      <c r="D725" s="109">
        <v>1138</v>
      </c>
      <c r="E725" s="110">
        <v>1</v>
      </c>
    </row>
    <row r="726" spans="1:5">
      <c r="A726" s="109">
        <v>1139</v>
      </c>
      <c r="B726" s="110">
        <v>1</v>
      </c>
      <c r="D726" s="109">
        <v>1139</v>
      </c>
      <c r="E726" s="110">
        <v>1</v>
      </c>
    </row>
    <row r="727" spans="1:5">
      <c r="A727" s="109">
        <v>1141</v>
      </c>
      <c r="B727" s="110">
        <v>1</v>
      </c>
      <c r="D727" s="109">
        <v>1141</v>
      </c>
      <c r="E727" s="110">
        <v>1</v>
      </c>
    </row>
    <row r="728" spans="1:5">
      <c r="A728" s="109">
        <v>1142</v>
      </c>
      <c r="B728" s="110">
        <v>1</v>
      </c>
      <c r="D728" s="109">
        <v>1142</v>
      </c>
      <c r="E728" s="110">
        <v>1</v>
      </c>
    </row>
    <row r="729" spans="1:5">
      <c r="A729" s="109">
        <v>1143</v>
      </c>
      <c r="B729" s="110">
        <v>1</v>
      </c>
      <c r="D729" s="109">
        <v>1143</v>
      </c>
      <c r="E729" s="110">
        <v>1</v>
      </c>
    </row>
    <row r="730" spans="1:5">
      <c r="A730" s="109">
        <v>1144</v>
      </c>
      <c r="B730" s="110">
        <v>1</v>
      </c>
      <c r="D730" s="109">
        <v>1144</v>
      </c>
      <c r="E730" s="110">
        <v>1</v>
      </c>
    </row>
    <row r="731" spans="1:5">
      <c r="A731" s="109">
        <v>1146</v>
      </c>
      <c r="B731" s="110">
        <v>1</v>
      </c>
      <c r="D731" s="109">
        <v>1146</v>
      </c>
      <c r="E731" s="110">
        <v>1</v>
      </c>
    </row>
    <row r="732" spans="1:5">
      <c r="A732" s="109">
        <v>1147</v>
      </c>
      <c r="B732" s="110">
        <v>1</v>
      </c>
      <c r="D732" s="109">
        <v>1147</v>
      </c>
      <c r="E732" s="110">
        <v>1</v>
      </c>
    </row>
    <row r="733" spans="1:5">
      <c r="A733" s="109">
        <v>1148</v>
      </c>
      <c r="B733" s="110">
        <v>1</v>
      </c>
      <c r="D733" s="109">
        <v>1148</v>
      </c>
      <c r="E733" s="110">
        <v>1</v>
      </c>
    </row>
    <row r="734" spans="1:5">
      <c r="A734" s="109">
        <v>1149</v>
      </c>
      <c r="B734" s="110">
        <v>1</v>
      </c>
      <c r="D734" s="109">
        <v>1149</v>
      </c>
      <c r="E734" s="110">
        <v>1</v>
      </c>
    </row>
    <row r="735" spans="1:5">
      <c r="A735" s="109">
        <v>1159</v>
      </c>
      <c r="B735" s="110">
        <v>1</v>
      </c>
      <c r="D735" s="109">
        <v>1159</v>
      </c>
      <c r="E735" s="110">
        <v>1</v>
      </c>
    </row>
    <row r="736" spans="1:5">
      <c r="A736" s="109">
        <v>1162</v>
      </c>
      <c r="B736" s="110">
        <v>1</v>
      </c>
      <c r="D736" s="109">
        <v>1162</v>
      </c>
      <c r="E736" s="110">
        <v>1</v>
      </c>
    </row>
    <row r="737" spans="1:5">
      <c r="A737" s="109">
        <v>1163</v>
      </c>
      <c r="B737" s="110">
        <v>1</v>
      </c>
      <c r="D737" s="109">
        <v>1163</v>
      </c>
      <c r="E737" s="110">
        <v>1</v>
      </c>
    </row>
    <row r="738" spans="1:5">
      <c r="A738" s="109">
        <v>1164</v>
      </c>
      <c r="B738" s="110">
        <v>1</v>
      </c>
      <c r="D738" s="109">
        <v>1164</v>
      </c>
      <c r="E738" s="110">
        <v>1</v>
      </c>
    </row>
    <row r="739" spans="1:5">
      <c r="A739" s="109">
        <v>1165</v>
      </c>
      <c r="B739" s="110">
        <v>1</v>
      </c>
      <c r="D739" s="109">
        <v>1165</v>
      </c>
      <c r="E739" s="110">
        <v>1</v>
      </c>
    </row>
    <row r="740" spans="1:5">
      <c r="A740" s="109">
        <v>1166</v>
      </c>
      <c r="B740" s="110">
        <v>1</v>
      </c>
      <c r="D740" s="109">
        <v>1166</v>
      </c>
      <c r="E740" s="110">
        <v>1</v>
      </c>
    </row>
    <row r="741" spans="1:5">
      <c r="A741" s="109">
        <v>1167</v>
      </c>
      <c r="B741" s="110">
        <v>1</v>
      </c>
      <c r="D741" s="109">
        <v>1167</v>
      </c>
      <c r="E741" s="110">
        <v>1</v>
      </c>
    </row>
    <row r="742" spans="1:5">
      <c r="A742" s="109">
        <v>1168</v>
      </c>
      <c r="B742" s="110">
        <v>1</v>
      </c>
      <c r="D742" s="109">
        <v>1168</v>
      </c>
      <c r="E742" s="110">
        <v>1</v>
      </c>
    </row>
    <row r="743" spans="1:5">
      <c r="A743" s="109">
        <v>1169</v>
      </c>
      <c r="B743" s="110">
        <v>1</v>
      </c>
      <c r="D743" s="109">
        <v>1169</v>
      </c>
      <c r="E743" s="110">
        <v>1</v>
      </c>
    </row>
    <row r="744" spans="1:5">
      <c r="A744" s="109">
        <v>1170</v>
      </c>
      <c r="B744" s="110">
        <v>1</v>
      </c>
      <c r="D744" s="109">
        <v>1170</v>
      </c>
      <c r="E744" s="110">
        <v>1</v>
      </c>
    </row>
    <row r="745" spans="1:5">
      <c r="A745" s="109">
        <v>1172</v>
      </c>
      <c r="B745" s="110">
        <v>1</v>
      </c>
      <c r="D745" s="109">
        <v>1172</v>
      </c>
      <c r="E745" s="110">
        <v>1</v>
      </c>
    </row>
    <row r="746" spans="1:5">
      <c r="A746" s="109">
        <v>1173</v>
      </c>
      <c r="B746" s="110">
        <v>1</v>
      </c>
      <c r="D746" s="109">
        <v>1173</v>
      </c>
      <c r="E746" s="110">
        <v>1</v>
      </c>
    </row>
    <row r="747" spans="1:5">
      <c r="A747" s="109">
        <v>1175</v>
      </c>
      <c r="B747" s="110">
        <v>1</v>
      </c>
      <c r="D747" s="109">
        <v>1175</v>
      </c>
      <c r="E747" s="110">
        <v>1</v>
      </c>
    </row>
    <row r="748" spans="1:5">
      <c r="A748" s="109">
        <v>1176</v>
      </c>
      <c r="B748" s="110">
        <v>1</v>
      </c>
      <c r="D748" s="109">
        <v>1176</v>
      </c>
      <c r="E748" s="110">
        <v>1</v>
      </c>
    </row>
    <row r="749" spans="1:5">
      <c r="A749" s="109">
        <v>1177</v>
      </c>
      <c r="B749" s="110">
        <v>1</v>
      </c>
      <c r="D749" s="109">
        <v>1177</v>
      </c>
      <c r="E749" s="110">
        <v>1</v>
      </c>
    </row>
    <row r="750" spans="1:5">
      <c r="A750" s="109">
        <v>1178</v>
      </c>
      <c r="B750" s="110">
        <v>1</v>
      </c>
      <c r="D750" s="109">
        <v>1178</v>
      </c>
      <c r="E750" s="110">
        <v>1</v>
      </c>
    </row>
    <row r="751" spans="1:5">
      <c r="A751" s="109">
        <v>1181</v>
      </c>
      <c r="B751" s="110">
        <v>1</v>
      </c>
      <c r="D751" s="109">
        <v>1181</v>
      </c>
      <c r="E751" s="110">
        <v>1</v>
      </c>
    </row>
    <row r="752" spans="1:5">
      <c r="A752" s="109">
        <v>1182</v>
      </c>
      <c r="B752" s="110">
        <v>1</v>
      </c>
      <c r="D752" s="109">
        <v>1182</v>
      </c>
      <c r="E752" s="110">
        <v>1</v>
      </c>
    </row>
    <row r="753" spans="1:5">
      <c r="A753" s="109">
        <v>1183</v>
      </c>
      <c r="B753" s="110">
        <v>1</v>
      </c>
      <c r="D753" s="109">
        <v>1183</v>
      </c>
      <c r="E753" s="110">
        <v>1</v>
      </c>
    </row>
    <row r="754" spans="1:5">
      <c r="A754" s="109">
        <v>1184</v>
      </c>
      <c r="B754" s="110">
        <v>1</v>
      </c>
      <c r="D754" s="109">
        <v>1184</v>
      </c>
      <c r="E754" s="110">
        <v>1</v>
      </c>
    </row>
    <row r="755" spans="1:5">
      <c r="A755" s="109">
        <v>1185</v>
      </c>
      <c r="B755" s="110">
        <v>1</v>
      </c>
      <c r="D755" s="109">
        <v>1185</v>
      </c>
      <c r="E755" s="110">
        <v>1</v>
      </c>
    </row>
    <row r="756" spans="1:5">
      <c r="A756" s="109">
        <v>1186</v>
      </c>
      <c r="B756" s="110">
        <v>1</v>
      </c>
      <c r="D756" s="109">
        <v>1186</v>
      </c>
      <c r="E756" s="110">
        <v>1</v>
      </c>
    </row>
    <row r="757" spans="1:5">
      <c r="A757" s="109">
        <v>1187</v>
      </c>
      <c r="B757" s="110">
        <v>1</v>
      </c>
      <c r="D757" s="109">
        <v>1187</v>
      </c>
      <c r="E757" s="110">
        <v>1</v>
      </c>
    </row>
    <row r="758" spans="1:5">
      <c r="A758" s="109">
        <v>1188</v>
      </c>
      <c r="B758" s="110">
        <v>1</v>
      </c>
      <c r="D758" s="109">
        <v>1188</v>
      </c>
      <c r="E758" s="110">
        <v>1</v>
      </c>
    </row>
    <row r="759" spans="1:5">
      <c r="A759" s="109">
        <v>1189</v>
      </c>
      <c r="B759" s="110">
        <v>1</v>
      </c>
      <c r="D759" s="109">
        <v>1189</v>
      </c>
      <c r="E759" s="110">
        <v>1</v>
      </c>
    </row>
    <row r="760" spans="1:5">
      <c r="A760" s="109">
        <v>1190</v>
      </c>
      <c r="B760" s="110">
        <v>1</v>
      </c>
      <c r="D760" s="109">
        <v>1190</v>
      </c>
      <c r="E760" s="110">
        <v>1</v>
      </c>
    </row>
    <row r="761" spans="1:5">
      <c r="A761" s="109">
        <v>1191</v>
      </c>
      <c r="B761" s="110">
        <v>1</v>
      </c>
      <c r="D761" s="109">
        <v>1191</v>
      </c>
      <c r="E761" s="110">
        <v>1</v>
      </c>
    </row>
    <row r="762" spans="1:5">
      <c r="A762" s="109">
        <v>1192</v>
      </c>
      <c r="B762" s="110">
        <v>1</v>
      </c>
      <c r="D762" s="109">
        <v>1192</v>
      </c>
      <c r="E762" s="110">
        <v>1</v>
      </c>
    </row>
    <row r="763" spans="1:5">
      <c r="A763" s="109">
        <v>1193</v>
      </c>
      <c r="B763" s="110">
        <v>1</v>
      </c>
      <c r="D763" s="109">
        <v>1193</v>
      </c>
      <c r="E763" s="110">
        <v>1</v>
      </c>
    </row>
    <row r="764" spans="1:5">
      <c r="A764" s="109">
        <v>1194</v>
      </c>
      <c r="B764" s="110">
        <v>1</v>
      </c>
      <c r="D764" s="109">
        <v>1194</v>
      </c>
      <c r="E764" s="110">
        <v>1</v>
      </c>
    </row>
    <row r="765" spans="1:5">
      <c r="A765" s="109">
        <v>1200</v>
      </c>
      <c r="B765" s="110">
        <v>1</v>
      </c>
      <c r="D765" s="109">
        <v>1200</v>
      </c>
      <c r="E765" s="110">
        <v>1</v>
      </c>
    </row>
    <row r="766" spans="1:5">
      <c r="A766" s="109">
        <v>1201</v>
      </c>
      <c r="B766" s="110">
        <v>1</v>
      </c>
      <c r="D766" s="109">
        <v>1201</v>
      </c>
      <c r="E766" s="110">
        <v>1</v>
      </c>
    </row>
    <row r="767" spans="1:5">
      <c r="A767" s="109">
        <v>1202</v>
      </c>
      <c r="B767" s="110">
        <v>1</v>
      </c>
      <c r="D767" s="109">
        <v>1202</v>
      </c>
      <c r="E767" s="110">
        <v>1</v>
      </c>
    </row>
    <row r="768" spans="1:5">
      <c r="A768" s="109">
        <v>1203</v>
      </c>
      <c r="B768" s="110">
        <v>1</v>
      </c>
      <c r="D768" s="109">
        <v>1203</v>
      </c>
      <c r="E768" s="110">
        <v>1</v>
      </c>
    </row>
    <row r="769" spans="1:5">
      <c r="A769" s="109">
        <v>1204</v>
      </c>
      <c r="B769" s="110">
        <v>1</v>
      </c>
      <c r="D769" s="109">
        <v>1204</v>
      </c>
      <c r="E769" s="110">
        <v>1</v>
      </c>
    </row>
    <row r="770" spans="1:5">
      <c r="A770" s="109">
        <v>1206</v>
      </c>
      <c r="B770" s="110">
        <v>1</v>
      </c>
      <c r="D770" s="109">
        <v>1206</v>
      </c>
      <c r="E770" s="110">
        <v>1</v>
      </c>
    </row>
    <row r="771" spans="1:5">
      <c r="A771" s="109">
        <v>1207</v>
      </c>
      <c r="B771" s="110">
        <v>1</v>
      </c>
      <c r="D771" s="109">
        <v>1207</v>
      </c>
      <c r="E771" s="110">
        <v>1</v>
      </c>
    </row>
    <row r="772" spans="1:5">
      <c r="A772" s="109">
        <v>1208</v>
      </c>
      <c r="B772" s="110">
        <v>1</v>
      </c>
      <c r="D772" s="109">
        <v>1208</v>
      </c>
      <c r="E772" s="110">
        <v>1</v>
      </c>
    </row>
    <row r="773" spans="1:5">
      <c r="A773" s="109">
        <v>1209</v>
      </c>
      <c r="B773" s="110">
        <v>1</v>
      </c>
      <c r="D773" s="109">
        <v>1209</v>
      </c>
      <c r="E773" s="110">
        <v>1</v>
      </c>
    </row>
    <row r="774" spans="1:5">
      <c r="A774" s="109">
        <v>1210</v>
      </c>
      <c r="B774" s="110">
        <v>1</v>
      </c>
      <c r="D774" s="109">
        <v>1210</v>
      </c>
      <c r="E774" s="110">
        <v>1</v>
      </c>
    </row>
    <row r="775" spans="1:5">
      <c r="A775" s="109">
        <v>1211</v>
      </c>
      <c r="B775" s="110">
        <v>1</v>
      </c>
      <c r="D775" s="109">
        <v>1211</v>
      </c>
      <c r="E775" s="110">
        <v>1</v>
      </c>
    </row>
    <row r="776" spans="1:5">
      <c r="A776" s="109">
        <v>1212</v>
      </c>
      <c r="B776" s="110">
        <v>1</v>
      </c>
      <c r="D776" s="109">
        <v>1212</v>
      </c>
      <c r="E776" s="110">
        <v>1</v>
      </c>
    </row>
    <row r="777" spans="1:5">
      <c r="A777" s="109">
        <v>1213</v>
      </c>
      <c r="B777" s="110">
        <v>1</v>
      </c>
      <c r="D777" s="109">
        <v>1213</v>
      </c>
      <c r="E777" s="110">
        <v>1</v>
      </c>
    </row>
    <row r="778" spans="1:5">
      <c r="A778" s="109">
        <v>1214</v>
      </c>
      <c r="B778" s="110">
        <v>1</v>
      </c>
      <c r="D778" s="109">
        <v>1214</v>
      </c>
      <c r="E778" s="110">
        <v>1</v>
      </c>
    </row>
    <row r="779" spans="1:5">
      <c r="A779" s="109">
        <v>1215</v>
      </c>
      <c r="B779" s="110">
        <v>1</v>
      </c>
      <c r="D779" s="109">
        <v>1215</v>
      </c>
      <c r="E779" s="110">
        <v>1</v>
      </c>
    </row>
    <row r="780" spans="1:5">
      <c r="A780" s="109">
        <v>1216</v>
      </c>
      <c r="B780" s="110">
        <v>1</v>
      </c>
      <c r="D780" s="109">
        <v>1216</v>
      </c>
      <c r="E780" s="110">
        <v>1</v>
      </c>
    </row>
    <row r="781" spans="1:5">
      <c r="A781" s="109">
        <v>1217</v>
      </c>
      <c r="B781" s="110">
        <v>1</v>
      </c>
      <c r="D781" s="109">
        <v>1217</v>
      </c>
      <c r="E781" s="110">
        <v>1</v>
      </c>
    </row>
    <row r="782" spans="1:5">
      <c r="A782" s="109">
        <v>1219</v>
      </c>
      <c r="B782" s="110">
        <v>1</v>
      </c>
      <c r="D782" s="109">
        <v>1219</v>
      </c>
      <c r="E782" s="110">
        <v>1</v>
      </c>
    </row>
    <row r="783" spans="1:5">
      <c r="A783" s="109">
        <v>1220</v>
      </c>
      <c r="B783" s="110">
        <v>1</v>
      </c>
      <c r="D783" s="109">
        <v>1220</v>
      </c>
      <c r="E783" s="110">
        <v>1</v>
      </c>
    </row>
    <row r="784" spans="1:5">
      <c r="A784" s="109">
        <v>1221</v>
      </c>
      <c r="B784" s="110">
        <v>1</v>
      </c>
      <c r="D784" s="109">
        <v>1221</v>
      </c>
      <c r="E784" s="110">
        <v>1</v>
      </c>
    </row>
    <row r="785" spans="1:5">
      <c r="A785" s="109">
        <v>1222</v>
      </c>
      <c r="B785" s="110">
        <v>1</v>
      </c>
      <c r="D785" s="109">
        <v>1222</v>
      </c>
      <c r="E785" s="110">
        <v>1</v>
      </c>
    </row>
    <row r="786" spans="1:5">
      <c r="A786" s="109">
        <v>1223</v>
      </c>
      <c r="B786" s="110">
        <v>1</v>
      </c>
      <c r="D786" s="109">
        <v>1223</v>
      </c>
      <c r="E786" s="110">
        <v>1</v>
      </c>
    </row>
    <row r="787" spans="1:5">
      <c r="A787" s="109">
        <v>1224</v>
      </c>
      <c r="B787" s="110">
        <v>1</v>
      </c>
      <c r="D787" s="109">
        <v>1224</v>
      </c>
      <c r="E787" s="110">
        <v>1</v>
      </c>
    </row>
    <row r="788" spans="1:5">
      <c r="A788" s="109">
        <v>1225</v>
      </c>
      <c r="B788" s="110">
        <v>1</v>
      </c>
      <c r="D788" s="109">
        <v>1225</v>
      </c>
      <c r="E788" s="110">
        <v>1</v>
      </c>
    </row>
    <row r="789" spans="1:5">
      <c r="A789" s="109">
        <v>1226</v>
      </c>
      <c r="B789" s="110">
        <v>1</v>
      </c>
      <c r="D789" s="109">
        <v>1226</v>
      </c>
      <c r="E789" s="110">
        <v>1</v>
      </c>
    </row>
    <row r="790" spans="1:5">
      <c r="A790" s="109">
        <v>1227</v>
      </c>
      <c r="B790" s="110">
        <v>1</v>
      </c>
      <c r="D790" s="109">
        <v>1227</v>
      </c>
      <c r="E790" s="110">
        <v>1</v>
      </c>
    </row>
    <row r="791" spans="1:5">
      <c r="A791" s="109">
        <v>1228</v>
      </c>
      <c r="B791" s="110">
        <v>1</v>
      </c>
      <c r="D791" s="109">
        <v>1228</v>
      </c>
      <c r="E791" s="110">
        <v>1</v>
      </c>
    </row>
    <row r="792" spans="1:5">
      <c r="A792" s="109">
        <v>1229</v>
      </c>
      <c r="B792" s="110">
        <v>1</v>
      </c>
      <c r="D792" s="109">
        <v>1229</v>
      </c>
      <c r="E792" s="110">
        <v>1</v>
      </c>
    </row>
    <row r="793" spans="1:5">
      <c r="A793" s="109">
        <v>1231</v>
      </c>
      <c r="B793" s="110">
        <v>1</v>
      </c>
      <c r="D793" s="109">
        <v>1231</v>
      </c>
      <c r="E793" s="110">
        <v>1</v>
      </c>
    </row>
    <row r="794" spans="1:5">
      <c r="A794" s="109">
        <v>1232</v>
      </c>
      <c r="B794" s="110">
        <v>1</v>
      </c>
      <c r="D794" s="109">
        <v>1232</v>
      </c>
      <c r="E794" s="110">
        <v>1</v>
      </c>
    </row>
    <row r="795" spans="1:5">
      <c r="A795" s="109">
        <v>1233</v>
      </c>
      <c r="B795" s="110">
        <v>1</v>
      </c>
      <c r="D795" s="109">
        <v>1233</v>
      </c>
      <c r="E795" s="110">
        <v>1</v>
      </c>
    </row>
    <row r="796" spans="1:5">
      <c r="A796" s="109">
        <v>1234</v>
      </c>
      <c r="B796" s="110">
        <v>1</v>
      </c>
      <c r="D796" s="109">
        <v>1234</v>
      </c>
      <c r="E796" s="110">
        <v>1</v>
      </c>
    </row>
    <row r="797" spans="1:5">
      <c r="A797" s="109">
        <v>1235</v>
      </c>
      <c r="B797" s="110">
        <v>1</v>
      </c>
      <c r="D797" s="109">
        <v>1235</v>
      </c>
      <c r="E797" s="110">
        <v>1</v>
      </c>
    </row>
    <row r="798" spans="1:5">
      <c r="A798" s="109">
        <v>1236</v>
      </c>
      <c r="B798" s="110">
        <v>1</v>
      </c>
      <c r="D798" s="109">
        <v>1236</v>
      </c>
      <c r="E798" s="110">
        <v>1</v>
      </c>
    </row>
    <row r="799" spans="1:5">
      <c r="A799" s="109">
        <v>1238</v>
      </c>
      <c r="B799" s="110">
        <v>1</v>
      </c>
      <c r="D799" s="109">
        <v>1238</v>
      </c>
      <c r="E799" s="110">
        <v>1</v>
      </c>
    </row>
    <row r="800" spans="1:5">
      <c r="A800" s="109">
        <v>1239</v>
      </c>
      <c r="B800" s="110">
        <v>1</v>
      </c>
      <c r="D800" s="109">
        <v>1239</v>
      </c>
      <c r="E800" s="110">
        <v>1</v>
      </c>
    </row>
    <row r="801" spans="1:5">
      <c r="A801" s="109">
        <v>1240</v>
      </c>
      <c r="B801" s="110">
        <v>1</v>
      </c>
      <c r="D801" s="109">
        <v>1240</v>
      </c>
      <c r="E801" s="110">
        <v>1</v>
      </c>
    </row>
    <row r="802" spans="1:5">
      <c r="A802" s="109">
        <v>1241</v>
      </c>
      <c r="B802" s="110">
        <v>1</v>
      </c>
      <c r="D802" s="109">
        <v>1241</v>
      </c>
      <c r="E802" s="110">
        <v>1</v>
      </c>
    </row>
    <row r="803" spans="1:5">
      <c r="A803" s="109">
        <v>1243</v>
      </c>
      <c r="B803" s="110">
        <v>1</v>
      </c>
      <c r="D803" s="109">
        <v>1243</v>
      </c>
      <c r="E803" s="110">
        <v>1</v>
      </c>
    </row>
    <row r="804" spans="1:5">
      <c r="A804" s="109">
        <v>1244</v>
      </c>
      <c r="B804" s="110">
        <v>1</v>
      </c>
      <c r="D804" s="109">
        <v>1244</v>
      </c>
      <c r="E804" s="110">
        <v>1</v>
      </c>
    </row>
    <row r="805" spans="1:5">
      <c r="A805" s="109">
        <v>1245</v>
      </c>
      <c r="B805" s="110">
        <v>1</v>
      </c>
      <c r="D805" s="109">
        <v>1245</v>
      </c>
      <c r="E805" s="110">
        <v>1</v>
      </c>
    </row>
    <row r="806" spans="1:5">
      <c r="A806" s="109">
        <v>1248</v>
      </c>
      <c r="B806" s="110">
        <v>1</v>
      </c>
      <c r="D806" s="109">
        <v>1248</v>
      </c>
      <c r="E806" s="110">
        <v>1</v>
      </c>
    </row>
    <row r="807" spans="1:5">
      <c r="A807" s="109">
        <v>1251</v>
      </c>
      <c r="B807" s="110">
        <v>1</v>
      </c>
      <c r="D807" s="109">
        <v>1251</v>
      </c>
      <c r="E807" s="110">
        <v>1</v>
      </c>
    </row>
    <row r="808" spans="1:5">
      <c r="A808" s="109">
        <v>1253</v>
      </c>
      <c r="B808" s="110">
        <v>1</v>
      </c>
      <c r="D808" s="109">
        <v>1253</v>
      </c>
      <c r="E808" s="110">
        <v>1</v>
      </c>
    </row>
    <row r="809" spans="1:5">
      <c r="A809" s="109">
        <v>1255</v>
      </c>
      <c r="B809" s="110">
        <v>1</v>
      </c>
      <c r="D809" s="109">
        <v>1255</v>
      </c>
      <c r="E809" s="110">
        <v>1</v>
      </c>
    </row>
    <row r="810" spans="1:5">
      <c r="A810" s="109">
        <v>1257</v>
      </c>
      <c r="B810" s="110">
        <v>1</v>
      </c>
      <c r="D810" s="109">
        <v>1257</v>
      </c>
      <c r="E810" s="110">
        <v>1</v>
      </c>
    </row>
    <row r="811" spans="1:5">
      <c r="A811" s="109">
        <v>1259</v>
      </c>
      <c r="B811" s="110">
        <v>1</v>
      </c>
      <c r="D811" s="109">
        <v>1259</v>
      </c>
      <c r="E811" s="110">
        <v>1</v>
      </c>
    </row>
    <row r="812" spans="1:5">
      <c r="A812" s="109">
        <v>1260</v>
      </c>
      <c r="B812" s="110">
        <v>1</v>
      </c>
      <c r="D812" s="109">
        <v>1260</v>
      </c>
      <c r="E812" s="110">
        <v>1</v>
      </c>
    </row>
    <row r="813" spans="1:5">
      <c r="A813" s="109">
        <v>1261</v>
      </c>
      <c r="B813" s="110">
        <v>1</v>
      </c>
      <c r="D813" s="109">
        <v>1261</v>
      </c>
      <c r="E813" s="110">
        <v>1</v>
      </c>
    </row>
    <row r="814" spans="1:5">
      <c r="A814" s="109">
        <v>1262</v>
      </c>
      <c r="B814" s="110">
        <v>1</v>
      </c>
      <c r="D814" s="109">
        <v>1262</v>
      </c>
      <c r="E814" s="110">
        <v>1</v>
      </c>
    </row>
    <row r="815" spans="1:5">
      <c r="A815" s="109">
        <v>1263</v>
      </c>
      <c r="B815" s="110">
        <v>1</v>
      </c>
      <c r="D815" s="109">
        <v>1263</v>
      </c>
      <c r="E815" s="110">
        <v>1</v>
      </c>
    </row>
    <row r="816" spans="1:5">
      <c r="A816" s="109">
        <v>1264</v>
      </c>
      <c r="B816" s="110">
        <v>1</v>
      </c>
      <c r="D816" s="109">
        <v>1264</v>
      </c>
      <c r="E816" s="110">
        <v>1</v>
      </c>
    </row>
    <row r="817" spans="1:5">
      <c r="A817" s="109">
        <v>1266</v>
      </c>
      <c r="B817" s="110">
        <v>1</v>
      </c>
      <c r="D817" s="109">
        <v>1266</v>
      </c>
      <c r="E817" s="110">
        <v>1</v>
      </c>
    </row>
    <row r="818" spans="1:5">
      <c r="A818" s="109">
        <v>1267</v>
      </c>
      <c r="B818" s="110">
        <v>1</v>
      </c>
      <c r="D818" s="109">
        <v>1267</v>
      </c>
      <c r="E818" s="110">
        <v>1</v>
      </c>
    </row>
    <row r="819" spans="1:5">
      <c r="A819" s="109">
        <v>1269</v>
      </c>
      <c r="B819" s="110">
        <v>1</v>
      </c>
      <c r="D819" s="109">
        <v>1269</v>
      </c>
      <c r="E819" s="110">
        <v>1</v>
      </c>
    </row>
    <row r="820" spans="1:5">
      <c r="A820" s="109">
        <v>1270</v>
      </c>
      <c r="B820" s="110">
        <v>1</v>
      </c>
      <c r="D820" s="109">
        <v>1270</v>
      </c>
      <c r="E820" s="110">
        <v>1</v>
      </c>
    </row>
    <row r="821" spans="1:5">
      <c r="A821" s="109">
        <v>1272</v>
      </c>
      <c r="B821" s="110">
        <v>1</v>
      </c>
      <c r="D821" s="109">
        <v>1272</v>
      </c>
      <c r="E821" s="110">
        <v>1</v>
      </c>
    </row>
    <row r="822" spans="1:5">
      <c r="A822" s="109">
        <v>1293</v>
      </c>
      <c r="B822" s="110">
        <v>1</v>
      </c>
      <c r="D822" s="109">
        <v>1293</v>
      </c>
      <c r="E822" s="110">
        <v>1</v>
      </c>
    </row>
    <row r="823" spans="1:5">
      <c r="A823" s="109">
        <v>1294</v>
      </c>
      <c r="B823" s="110">
        <v>1</v>
      </c>
      <c r="D823" s="109">
        <v>1294</v>
      </c>
      <c r="E823" s="110">
        <v>1</v>
      </c>
    </row>
    <row r="824" spans="1:5">
      <c r="A824" s="109">
        <v>1295</v>
      </c>
      <c r="B824" s="110">
        <v>1</v>
      </c>
      <c r="D824" s="109">
        <v>1295</v>
      </c>
      <c r="E824" s="110">
        <v>1</v>
      </c>
    </row>
    <row r="825" spans="1:5">
      <c r="A825" s="109">
        <v>1296</v>
      </c>
      <c r="B825" s="110">
        <v>1</v>
      </c>
      <c r="D825" s="109">
        <v>1296</v>
      </c>
      <c r="E825" s="110">
        <v>1</v>
      </c>
    </row>
    <row r="826" spans="1:5">
      <c r="A826" s="109">
        <v>1297</v>
      </c>
      <c r="B826" s="110">
        <v>1</v>
      </c>
      <c r="D826" s="109">
        <v>1297</v>
      </c>
      <c r="E826" s="110">
        <v>1</v>
      </c>
    </row>
    <row r="827" spans="1:5">
      <c r="A827" s="109">
        <v>1298</v>
      </c>
      <c r="B827" s="110">
        <v>1</v>
      </c>
      <c r="D827" s="109">
        <v>1298</v>
      </c>
      <c r="E827" s="110">
        <v>1</v>
      </c>
    </row>
    <row r="828" spans="1:5">
      <c r="A828" s="109">
        <v>1299</v>
      </c>
      <c r="B828" s="110">
        <v>1</v>
      </c>
      <c r="D828" s="109">
        <v>1299</v>
      </c>
      <c r="E828" s="110">
        <v>1</v>
      </c>
    </row>
    <row r="829" spans="1:5">
      <c r="A829" s="109">
        <v>1302</v>
      </c>
      <c r="B829" s="110">
        <v>1</v>
      </c>
      <c r="D829" s="109">
        <v>1302</v>
      </c>
      <c r="E829" s="110">
        <v>1</v>
      </c>
    </row>
    <row r="830" spans="1:5">
      <c r="A830" s="109">
        <v>1303</v>
      </c>
      <c r="B830" s="110">
        <v>1</v>
      </c>
      <c r="D830" s="109">
        <v>1303</v>
      </c>
      <c r="E830" s="110">
        <v>1</v>
      </c>
    </row>
    <row r="831" spans="1:5">
      <c r="A831" s="109">
        <v>1304</v>
      </c>
      <c r="B831" s="110">
        <v>1</v>
      </c>
      <c r="D831" s="109">
        <v>1304</v>
      </c>
      <c r="E831" s="110">
        <v>1</v>
      </c>
    </row>
    <row r="832" spans="1:5">
      <c r="A832" s="109">
        <v>1305</v>
      </c>
      <c r="B832" s="110">
        <v>1</v>
      </c>
      <c r="D832" s="109">
        <v>1305</v>
      </c>
      <c r="E832" s="110">
        <v>1</v>
      </c>
    </row>
    <row r="833" spans="1:5">
      <c r="A833" s="109">
        <v>1306</v>
      </c>
      <c r="B833" s="110">
        <v>1</v>
      </c>
      <c r="D833" s="109">
        <v>1306</v>
      </c>
      <c r="E833" s="110">
        <v>1</v>
      </c>
    </row>
    <row r="834" spans="1:5">
      <c r="A834" s="109">
        <v>1307</v>
      </c>
      <c r="B834" s="110">
        <v>1</v>
      </c>
      <c r="D834" s="109">
        <v>1307</v>
      </c>
      <c r="E834" s="110">
        <v>1</v>
      </c>
    </row>
    <row r="835" spans="1:5">
      <c r="A835" s="109">
        <v>1308</v>
      </c>
      <c r="B835" s="110">
        <v>1</v>
      </c>
      <c r="D835" s="109">
        <v>1308</v>
      </c>
      <c r="E835" s="110">
        <v>1</v>
      </c>
    </row>
    <row r="836" spans="1:5">
      <c r="A836" s="109">
        <v>1309</v>
      </c>
      <c r="B836" s="110">
        <v>1</v>
      </c>
      <c r="D836" s="109">
        <v>1309</v>
      </c>
      <c r="E836" s="110">
        <v>1</v>
      </c>
    </row>
    <row r="837" spans="1:5">
      <c r="A837" s="109">
        <v>1311</v>
      </c>
      <c r="B837" s="110">
        <v>1</v>
      </c>
      <c r="D837" s="109">
        <v>1311</v>
      </c>
      <c r="E837" s="110">
        <v>1</v>
      </c>
    </row>
    <row r="838" spans="1:5">
      <c r="A838" s="109">
        <v>1312</v>
      </c>
      <c r="B838" s="110">
        <v>1</v>
      </c>
      <c r="D838" s="109">
        <v>1312</v>
      </c>
      <c r="E838" s="110">
        <v>1</v>
      </c>
    </row>
    <row r="839" spans="1:5">
      <c r="A839" s="109">
        <v>1313</v>
      </c>
      <c r="B839" s="110">
        <v>1</v>
      </c>
      <c r="D839" s="109">
        <v>1313</v>
      </c>
      <c r="E839" s="110">
        <v>1</v>
      </c>
    </row>
    <row r="840" spans="1:5">
      <c r="A840" s="109">
        <v>1314</v>
      </c>
      <c r="B840" s="110">
        <v>1</v>
      </c>
      <c r="D840" s="109">
        <v>1314</v>
      </c>
      <c r="E840" s="110">
        <v>1</v>
      </c>
    </row>
    <row r="841" spans="1:5">
      <c r="A841" s="109">
        <v>1315</v>
      </c>
      <c r="B841" s="110">
        <v>1</v>
      </c>
      <c r="D841" s="109">
        <v>1315</v>
      </c>
      <c r="E841" s="110">
        <v>1</v>
      </c>
    </row>
    <row r="842" spans="1:5">
      <c r="A842" s="109">
        <v>1317</v>
      </c>
      <c r="B842" s="110">
        <v>1</v>
      </c>
      <c r="D842" s="109">
        <v>1317</v>
      </c>
      <c r="E842" s="110">
        <v>1</v>
      </c>
    </row>
    <row r="843" spans="1:5">
      <c r="A843" s="109">
        <v>1318</v>
      </c>
      <c r="B843" s="110">
        <v>1</v>
      </c>
      <c r="D843" s="109">
        <v>1318</v>
      </c>
      <c r="E843" s="110">
        <v>1</v>
      </c>
    </row>
    <row r="844" spans="1:5">
      <c r="A844" s="109">
        <v>1320</v>
      </c>
      <c r="B844" s="110">
        <v>1</v>
      </c>
      <c r="D844" s="109">
        <v>1320</v>
      </c>
      <c r="E844" s="110">
        <v>1</v>
      </c>
    </row>
    <row r="845" spans="1:5">
      <c r="A845" s="109">
        <v>1321</v>
      </c>
      <c r="B845" s="110">
        <v>1</v>
      </c>
      <c r="D845" s="109">
        <v>1321</v>
      </c>
      <c r="E845" s="110">
        <v>1</v>
      </c>
    </row>
    <row r="846" spans="1:5">
      <c r="A846" s="109">
        <v>1322</v>
      </c>
      <c r="B846" s="110">
        <v>1</v>
      </c>
      <c r="D846" s="109">
        <v>1322</v>
      </c>
      <c r="E846" s="110">
        <v>1</v>
      </c>
    </row>
    <row r="847" spans="1:5">
      <c r="A847" s="109">
        <v>1323</v>
      </c>
      <c r="B847" s="110">
        <v>1</v>
      </c>
      <c r="D847" s="109">
        <v>1323</v>
      </c>
      <c r="E847" s="110">
        <v>1</v>
      </c>
    </row>
    <row r="848" spans="1:5">
      <c r="A848" s="109">
        <v>1324</v>
      </c>
      <c r="B848" s="110">
        <v>1</v>
      </c>
      <c r="D848" s="109">
        <v>1324</v>
      </c>
      <c r="E848" s="110">
        <v>1</v>
      </c>
    </row>
    <row r="849" spans="1:5">
      <c r="A849" s="109">
        <v>1325</v>
      </c>
      <c r="B849" s="110">
        <v>1</v>
      </c>
      <c r="D849" s="109">
        <v>1325</v>
      </c>
      <c r="E849" s="110">
        <v>1</v>
      </c>
    </row>
    <row r="850" spans="1:5">
      <c r="A850" s="109">
        <v>1326</v>
      </c>
      <c r="B850" s="110">
        <v>1</v>
      </c>
      <c r="D850" s="109">
        <v>1326</v>
      </c>
      <c r="E850" s="110">
        <v>1</v>
      </c>
    </row>
    <row r="851" spans="1:5">
      <c r="A851" s="109">
        <v>1327</v>
      </c>
      <c r="B851" s="110">
        <v>1</v>
      </c>
      <c r="D851" s="109">
        <v>1327</v>
      </c>
      <c r="E851" s="110">
        <v>1</v>
      </c>
    </row>
    <row r="852" spans="1:5">
      <c r="A852" s="109">
        <v>1328</v>
      </c>
      <c r="B852" s="110">
        <v>1</v>
      </c>
      <c r="D852" s="109">
        <v>1328</v>
      </c>
      <c r="E852" s="110">
        <v>1</v>
      </c>
    </row>
    <row r="853" spans="1:5">
      <c r="A853" s="109">
        <v>1329</v>
      </c>
      <c r="B853" s="110">
        <v>1</v>
      </c>
      <c r="D853" s="109">
        <v>1329</v>
      </c>
      <c r="E853" s="110">
        <v>1</v>
      </c>
    </row>
    <row r="854" spans="1:5">
      <c r="A854" s="109">
        <v>1331</v>
      </c>
      <c r="B854" s="110">
        <v>1</v>
      </c>
      <c r="D854" s="109">
        <v>1331</v>
      </c>
      <c r="E854" s="110">
        <v>1</v>
      </c>
    </row>
    <row r="855" spans="1:5">
      <c r="A855" s="109">
        <v>1332</v>
      </c>
      <c r="B855" s="110">
        <v>1</v>
      </c>
      <c r="D855" s="109">
        <v>1332</v>
      </c>
      <c r="E855" s="110">
        <v>1</v>
      </c>
    </row>
    <row r="856" spans="1:5">
      <c r="A856" s="109">
        <v>1333</v>
      </c>
      <c r="B856" s="110">
        <v>1</v>
      </c>
      <c r="D856" s="109">
        <v>1333</v>
      </c>
      <c r="E856" s="110">
        <v>1</v>
      </c>
    </row>
    <row r="857" spans="1:5">
      <c r="A857" s="109">
        <v>1334</v>
      </c>
      <c r="B857" s="110">
        <v>1</v>
      </c>
      <c r="D857" s="109">
        <v>1334</v>
      </c>
      <c r="E857" s="110">
        <v>1</v>
      </c>
    </row>
    <row r="858" spans="1:5">
      <c r="A858" s="109">
        <v>1337</v>
      </c>
      <c r="B858" s="110">
        <v>1</v>
      </c>
      <c r="D858" s="109">
        <v>1337</v>
      </c>
      <c r="E858" s="110">
        <v>1</v>
      </c>
    </row>
    <row r="859" spans="1:5">
      <c r="A859" s="109">
        <v>1339</v>
      </c>
      <c r="B859" s="110">
        <v>1</v>
      </c>
      <c r="D859" s="109">
        <v>1339</v>
      </c>
      <c r="E859" s="110">
        <v>1</v>
      </c>
    </row>
    <row r="860" spans="1:5">
      <c r="A860" s="109">
        <v>1340</v>
      </c>
      <c r="B860" s="110">
        <v>1</v>
      </c>
      <c r="D860" s="109">
        <v>1340</v>
      </c>
      <c r="E860" s="110">
        <v>1</v>
      </c>
    </row>
    <row r="861" spans="1:5">
      <c r="A861" s="109">
        <v>1341</v>
      </c>
      <c r="B861" s="110">
        <v>1</v>
      </c>
      <c r="D861" s="109">
        <v>1341</v>
      </c>
      <c r="E861" s="110">
        <v>1</v>
      </c>
    </row>
    <row r="862" spans="1:5">
      <c r="A862" s="109">
        <v>1342</v>
      </c>
      <c r="B862" s="110">
        <v>1</v>
      </c>
      <c r="D862" s="109">
        <v>1342</v>
      </c>
      <c r="E862" s="110">
        <v>1</v>
      </c>
    </row>
    <row r="863" spans="1:5">
      <c r="A863" s="109">
        <v>1343</v>
      </c>
      <c r="B863" s="110">
        <v>1</v>
      </c>
      <c r="D863" s="109">
        <v>1343</v>
      </c>
      <c r="E863" s="110">
        <v>1</v>
      </c>
    </row>
    <row r="864" spans="1:5">
      <c r="A864" s="109">
        <v>1344</v>
      </c>
      <c r="B864" s="110">
        <v>1</v>
      </c>
      <c r="D864" s="109">
        <v>1344</v>
      </c>
      <c r="E864" s="110">
        <v>1</v>
      </c>
    </row>
    <row r="865" spans="1:5">
      <c r="A865" s="109">
        <v>1347</v>
      </c>
      <c r="B865" s="110">
        <v>1</v>
      </c>
      <c r="D865" s="109">
        <v>1347</v>
      </c>
      <c r="E865" s="110">
        <v>1</v>
      </c>
    </row>
    <row r="866" spans="1:5">
      <c r="A866" s="109">
        <v>1350</v>
      </c>
      <c r="B866" s="110">
        <v>1</v>
      </c>
      <c r="D866" s="109">
        <v>1350</v>
      </c>
      <c r="E866" s="110">
        <v>1</v>
      </c>
    </row>
    <row r="867" spans="1:5">
      <c r="A867" s="109">
        <v>1351</v>
      </c>
      <c r="B867" s="110">
        <v>1</v>
      </c>
      <c r="D867" s="109">
        <v>1351</v>
      </c>
      <c r="E867" s="110">
        <v>1</v>
      </c>
    </row>
    <row r="868" spans="1:5">
      <c r="A868" s="109">
        <v>1352</v>
      </c>
      <c r="B868" s="110">
        <v>1</v>
      </c>
      <c r="D868" s="109">
        <v>1352</v>
      </c>
      <c r="E868" s="110">
        <v>1</v>
      </c>
    </row>
    <row r="869" spans="1:5">
      <c r="A869" s="109">
        <v>1353</v>
      </c>
      <c r="B869" s="110">
        <v>1</v>
      </c>
      <c r="D869" s="109">
        <v>1353</v>
      </c>
      <c r="E869" s="110">
        <v>1</v>
      </c>
    </row>
    <row r="870" spans="1:5">
      <c r="A870" s="109">
        <v>1355</v>
      </c>
      <c r="B870" s="110">
        <v>1</v>
      </c>
      <c r="D870" s="109">
        <v>1355</v>
      </c>
      <c r="E870" s="110">
        <v>1</v>
      </c>
    </row>
    <row r="871" spans="1:5">
      <c r="A871" s="109">
        <v>1356</v>
      </c>
      <c r="B871" s="110">
        <v>1</v>
      </c>
      <c r="D871" s="109">
        <v>1356</v>
      </c>
      <c r="E871" s="110">
        <v>1</v>
      </c>
    </row>
    <row r="872" spans="1:5">
      <c r="A872" s="109">
        <v>1358</v>
      </c>
      <c r="B872" s="110">
        <v>1</v>
      </c>
      <c r="D872" s="109">
        <v>1358</v>
      </c>
      <c r="E872" s="110">
        <v>1</v>
      </c>
    </row>
    <row r="873" spans="1:5">
      <c r="A873" s="109">
        <v>1361</v>
      </c>
      <c r="B873" s="110">
        <v>1</v>
      </c>
      <c r="D873" s="109">
        <v>1361</v>
      </c>
      <c r="E873" s="110">
        <v>1</v>
      </c>
    </row>
    <row r="874" spans="1:5">
      <c r="A874" s="109">
        <v>1362</v>
      </c>
      <c r="B874" s="110">
        <v>1</v>
      </c>
      <c r="D874" s="109">
        <v>1362</v>
      </c>
      <c r="E874" s="110">
        <v>1</v>
      </c>
    </row>
    <row r="875" spans="1:5">
      <c r="A875" s="109">
        <v>1363</v>
      </c>
      <c r="B875" s="110">
        <v>1</v>
      </c>
      <c r="D875" s="109">
        <v>1363</v>
      </c>
      <c r="E875" s="110">
        <v>1</v>
      </c>
    </row>
    <row r="876" spans="1:5">
      <c r="A876" s="109">
        <v>1364</v>
      </c>
      <c r="B876" s="110">
        <v>1</v>
      </c>
      <c r="D876" s="109">
        <v>1364</v>
      </c>
      <c r="E876" s="110">
        <v>1</v>
      </c>
    </row>
    <row r="877" spans="1:5">
      <c r="A877" s="109">
        <v>1369</v>
      </c>
      <c r="B877" s="110">
        <v>1</v>
      </c>
      <c r="D877" s="109">
        <v>1369</v>
      </c>
      <c r="E877" s="110">
        <v>1</v>
      </c>
    </row>
    <row r="878" spans="1:5">
      <c r="A878" s="109">
        <v>1370</v>
      </c>
      <c r="B878" s="110">
        <v>1</v>
      </c>
      <c r="D878" s="109">
        <v>1370</v>
      </c>
      <c r="E878" s="110">
        <v>1</v>
      </c>
    </row>
    <row r="879" spans="1:5">
      <c r="A879" s="109">
        <v>1377</v>
      </c>
      <c r="B879" s="110">
        <v>1</v>
      </c>
      <c r="D879" s="109">
        <v>1377</v>
      </c>
      <c r="E879" s="110">
        <v>1</v>
      </c>
    </row>
    <row r="880" spans="1:5">
      <c r="A880" s="109">
        <v>1378</v>
      </c>
      <c r="B880" s="110">
        <v>1</v>
      </c>
      <c r="D880" s="109">
        <v>1378</v>
      </c>
      <c r="E880" s="110">
        <v>1</v>
      </c>
    </row>
    <row r="881" spans="1:5">
      <c r="A881" s="109">
        <v>1381</v>
      </c>
      <c r="B881" s="110">
        <v>1</v>
      </c>
      <c r="D881" s="109">
        <v>1381</v>
      </c>
      <c r="E881" s="110">
        <v>1</v>
      </c>
    </row>
    <row r="882" spans="1:5">
      <c r="A882" s="109">
        <v>1402</v>
      </c>
      <c r="B882" s="110">
        <v>1</v>
      </c>
      <c r="D882" s="109">
        <v>1402</v>
      </c>
      <c r="E882" s="110">
        <v>1</v>
      </c>
    </row>
    <row r="883" spans="1:5">
      <c r="A883" s="109">
        <v>1403</v>
      </c>
      <c r="B883" s="110">
        <v>1</v>
      </c>
      <c r="D883" s="109">
        <v>1403</v>
      </c>
      <c r="E883" s="110">
        <v>1</v>
      </c>
    </row>
    <row r="884" spans="1:5">
      <c r="A884" s="109">
        <v>1404</v>
      </c>
      <c r="B884" s="110">
        <v>1</v>
      </c>
      <c r="D884" s="109">
        <v>1404</v>
      </c>
      <c r="E884" s="110">
        <v>1</v>
      </c>
    </row>
    <row r="885" spans="1:5">
      <c r="A885" s="109">
        <v>1405</v>
      </c>
      <c r="B885" s="110">
        <v>1</v>
      </c>
      <c r="D885" s="109">
        <v>1405</v>
      </c>
      <c r="E885" s="110">
        <v>1</v>
      </c>
    </row>
    <row r="886" spans="1:5">
      <c r="A886" s="109">
        <v>1406</v>
      </c>
      <c r="B886" s="110">
        <v>1</v>
      </c>
      <c r="D886" s="109">
        <v>1406</v>
      </c>
      <c r="E886" s="110">
        <v>1</v>
      </c>
    </row>
    <row r="887" spans="1:5">
      <c r="A887" s="109">
        <v>1407</v>
      </c>
      <c r="B887" s="110">
        <v>1</v>
      </c>
      <c r="D887" s="109">
        <v>1407</v>
      </c>
      <c r="E887" s="110">
        <v>1</v>
      </c>
    </row>
    <row r="888" spans="1:5">
      <c r="A888" s="109">
        <v>1411</v>
      </c>
      <c r="B888" s="110">
        <v>1</v>
      </c>
      <c r="D888" s="109">
        <v>1411</v>
      </c>
      <c r="E888" s="110">
        <v>1</v>
      </c>
    </row>
    <row r="889" spans="1:5">
      <c r="A889" s="109">
        <v>1412</v>
      </c>
      <c r="B889" s="110">
        <v>1</v>
      </c>
      <c r="D889" s="109">
        <v>1412</v>
      </c>
      <c r="E889" s="110">
        <v>1</v>
      </c>
    </row>
    <row r="890" spans="1:5">
      <c r="A890" s="109">
        <v>1413</v>
      </c>
      <c r="B890" s="110">
        <v>1</v>
      </c>
      <c r="D890" s="109">
        <v>1413</v>
      </c>
      <c r="E890" s="110">
        <v>1</v>
      </c>
    </row>
    <row r="891" spans="1:5">
      <c r="A891" s="109">
        <v>1414</v>
      </c>
      <c r="B891" s="110">
        <v>1</v>
      </c>
      <c r="D891" s="109">
        <v>1414</v>
      </c>
      <c r="E891" s="110">
        <v>1</v>
      </c>
    </row>
    <row r="892" spans="1:5">
      <c r="A892" s="109">
        <v>1415</v>
      </c>
      <c r="B892" s="110">
        <v>1</v>
      </c>
      <c r="D892" s="109">
        <v>1415</v>
      </c>
      <c r="E892" s="110">
        <v>1</v>
      </c>
    </row>
    <row r="893" spans="1:5">
      <c r="A893" s="109">
        <v>1416</v>
      </c>
      <c r="B893" s="110">
        <v>1</v>
      </c>
      <c r="D893" s="109">
        <v>1416</v>
      </c>
      <c r="E893" s="110">
        <v>1</v>
      </c>
    </row>
    <row r="894" spans="1:5">
      <c r="A894" s="109">
        <v>1417</v>
      </c>
      <c r="B894" s="110">
        <v>1</v>
      </c>
      <c r="D894" s="109">
        <v>1417</v>
      </c>
      <c r="E894" s="110">
        <v>1</v>
      </c>
    </row>
    <row r="895" spans="1:5">
      <c r="A895" s="109">
        <v>1421</v>
      </c>
      <c r="B895" s="110">
        <v>1</v>
      </c>
      <c r="D895" s="109">
        <v>1421</v>
      </c>
      <c r="E895" s="110">
        <v>1</v>
      </c>
    </row>
    <row r="896" spans="1:5">
      <c r="A896" s="109">
        <v>1422</v>
      </c>
      <c r="B896" s="110">
        <v>1</v>
      </c>
      <c r="D896" s="109">
        <v>1422</v>
      </c>
      <c r="E896" s="110">
        <v>1</v>
      </c>
    </row>
    <row r="897" spans="1:5">
      <c r="A897" s="109">
        <v>1423</v>
      </c>
      <c r="B897" s="110">
        <v>1</v>
      </c>
      <c r="D897" s="109">
        <v>1423</v>
      </c>
      <c r="E897" s="110">
        <v>1</v>
      </c>
    </row>
    <row r="898" spans="1:5">
      <c r="A898" s="109">
        <v>1424</v>
      </c>
      <c r="B898" s="110">
        <v>1</v>
      </c>
      <c r="D898" s="109">
        <v>1424</v>
      </c>
      <c r="E898" s="110">
        <v>1</v>
      </c>
    </row>
    <row r="899" spans="1:5">
      <c r="A899" s="109">
        <v>1427</v>
      </c>
      <c r="B899" s="110">
        <v>1</v>
      </c>
      <c r="D899" s="109">
        <v>1427</v>
      </c>
      <c r="E899" s="110">
        <v>1</v>
      </c>
    </row>
    <row r="900" spans="1:5">
      <c r="A900" s="109">
        <v>1428</v>
      </c>
      <c r="B900" s="110">
        <v>1</v>
      </c>
      <c r="D900" s="109">
        <v>1428</v>
      </c>
      <c r="E900" s="110">
        <v>1</v>
      </c>
    </row>
    <row r="901" spans="1:5">
      <c r="A901" s="109">
        <v>1429</v>
      </c>
      <c r="B901" s="110">
        <v>1</v>
      </c>
      <c r="D901" s="109">
        <v>1429</v>
      </c>
      <c r="E901" s="110">
        <v>1</v>
      </c>
    </row>
    <row r="902" spans="1:5">
      <c r="A902" s="109">
        <v>1431</v>
      </c>
      <c r="B902" s="110">
        <v>1</v>
      </c>
      <c r="D902" s="109">
        <v>1431</v>
      </c>
      <c r="E902" s="110">
        <v>1</v>
      </c>
    </row>
    <row r="903" spans="1:5">
      <c r="A903" s="109">
        <v>1432</v>
      </c>
      <c r="B903" s="110">
        <v>1</v>
      </c>
      <c r="D903" s="109">
        <v>1432</v>
      </c>
      <c r="E903" s="110">
        <v>1</v>
      </c>
    </row>
    <row r="904" spans="1:5">
      <c r="A904" s="109">
        <v>1433</v>
      </c>
      <c r="B904" s="110">
        <v>1</v>
      </c>
      <c r="D904" s="109">
        <v>1433</v>
      </c>
      <c r="E904" s="110">
        <v>1</v>
      </c>
    </row>
    <row r="905" spans="1:5">
      <c r="A905" s="109">
        <v>1434</v>
      </c>
      <c r="B905" s="110">
        <v>1</v>
      </c>
      <c r="D905" s="109">
        <v>1434</v>
      </c>
      <c r="E905" s="110">
        <v>1</v>
      </c>
    </row>
    <row r="906" spans="1:5">
      <c r="A906" s="109">
        <v>1435</v>
      </c>
      <c r="B906" s="110">
        <v>1</v>
      </c>
      <c r="D906" s="109">
        <v>1435</v>
      </c>
      <c r="E906" s="110">
        <v>1</v>
      </c>
    </row>
    <row r="907" spans="1:5">
      <c r="A907" s="109">
        <v>1437</v>
      </c>
      <c r="B907" s="110">
        <v>1</v>
      </c>
      <c r="D907" s="109">
        <v>1437</v>
      </c>
      <c r="E907" s="110">
        <v>1</v>
      </c>
    </row>
    <row r="908" spans="1:5">
      <c r="A908" s="109">
        <v>1438</v>
      </c>
      <c r="B908" s="110">
        <v>1</v>
      </c>
      <c r="D908" s="109">
        <v>1438</v>
      </c>
      <c r="E908" s="110">
        <v>1</v>
      </c>
    </row>
    <row r="909" spans="1:5">
      <c r="A909" s="109">
        <v>1439</v>
      </c>
      <c r="B909" s="110">
        <v>1</v>
      </c>
      <c r="D909" s="109">
        <v>1439</v>
      </c>
      <c r="E909" s="110">
        <v>1</v>
      </c>
    </row>
    <row r="910" spans="1:5">
      <c r="A910" s="109">
        <v>1440</v>
      </c>
      <c r="B910" s="110">
        <v>1</v>
      </c>
      <c r="D910" s="109">
        <v>1440</v>
      </c>
      <c r="E910" s="110">
        <v>1</v>
      </c>
    </row>
    <row r="911" spans="1:5">
      <c r="A911" s="109">
        <v>1441</v>
      </c>
      <c r="B911" s="110">
        <v>1</v>
      </c>
      <c r="D911" s="109">
        <v>1441</v>
      </c>
      <c r="E911" s="110">
        <v>1</v>
      </c>
    </row>
    <row r="912" spans="1:5">
      <c r="A912" s="109">
        <v>1442</v>
      </c>
      <c r="B912" s="110">
        <v>1</v>
      </c>
      <c r="D912" s="109">
        <v>1442</v>
      </c>
      <c r="E912" s="110">
        <v>1</v>
      </c>
    </row>
    <row r="913" spans="1:5">
      <c r="A913" s="109">
        <v>1443</v>
      </c>
      <c r="B913" s="110">
        <v>1</v>
      </c>
      <c r="D913" s="109">
        <v>1443</v>
      </c>
      <c r="E913" s="110">
        <v>1</v>
      </c>
    </row>
    <row r="914" spans="1:5">
      <c r="A914" s="109">
        <v>1444</v>
      </c>
      <c r="B914" s="110">
        <v>1</v>
      </c>
      <c r="D914" s="109">
        <v>1444</v>
      </c>
      <c r="E914" s="110">
        <v>1</v>
      </c>
    </row>
    <row r="915" spans="1:5">
      <c r="A915" s="109">
        <v>1445</v>
      </c>
      <c r="B915" s="110">
        <v>1</v>
      </c>
      <c r="D915" s="109">
        <v>1445</v>
      </c>
      <c r="E915" s="110">
        <v>1</v>
      </c>
    </row>
    <row r="916" spans="1:5">
      <c r="A916" s="109">
        <v>1446</v>
      </c>
      <c r="B916" s="110">
        <v>1</v>
      </c>
      <c r="D916" s="109">
        <v>1446</v>
      </c>
      <c r="E916" s="110">
        <v>1</v>
      </c>
    </row>
    <row r="917" spans="1:5">
      <c r="A917" s="109">
        <v>1447</v>
      </c>
      <c r="B917" s="110">
        <v>1</v>
      </c>
      <c r="D917" s="109">
        <v>1447</v>
      </c>
      <c r="E917" s="110">
        <v>1</v>
      </c>
    </row>
    <row r="918" spans="1:5">
      <c r="A918" s="109">
        <v>1448</v>
      </c>
      <c r="B918" s="110">
        <v>1</v>
      </c>
      <c r="D918" s="109">
        <v>1448</v>
      </c>
      <c r="E918" s="110">
        <v>1</v>
      </c>
    </row>
    <row r="919" spans="1:5">
      <c r="A919" s="109">
        <v>1449</v>
      </c>
      <c r="B919" s="110">
        <v>1</v>
      </c>
      <c r="D919" s="109">
        <v>1449</v>
      </c>
      <c r="E919" s="110">
        <v>1</v>
      </c>
    </row>
    <row r="920" spans="1:5">
      <c r="A920" s="109">
        <v>1450</v>
      </c>
      <c r="B920" s="110">
        <v>1</v>
      </c>
      <c r="D920" s="109">
        <v>1450</v>
      </c>
      <c r="E920" s="110">
        <v>1</v>
      </c>
    </row>
    <row r="921" spans="1:5">
      <c r="A921" s="109">
        <v>1451</v>
      </c>
      <c r="B921" s="110">
        <v>1</v>
      </c>
      <c r="D921" s="109">
        <v>1451</v>
      </c>
      <c r="E921" s="110">
        <v>1</v>
      </c>
    </row>
    <row r="922" spans="1:5">
      <c r="A922" s="109">
        <v>1452</v>
      </c>
      <c r="B922" s="110">
        <v>1</v>
      </c>
      <c r="D922" s="109">
        <v>1452</v>
      </c>
      <c r="E922" s="110">
        <v>1</v>
      </c>
    </row>
    <row r="923" spans="1:5">
      <c r="A923" s="109">
        <v>1453</v>
      </c>
      <c r="B923" s="110">
        <v>1</v>
      </c>
      <c r="D923" s="109">
        <v>1453</v>
      </c>
      <c r="E923" s="110">
        <v>1</v>
      </c>
    </row>
    <row r="924" spans="1:5">
      <c r="A924" s="109">
        <v>1454</v>
      </c>
      <c r="B924" s="110">
        <v>1</v>
      </c>
      <c r="D924" s="109">
        <v>1454</v>
      </c>
      <c r="E924" s="110">
        <v>1</v>
      </c>
    </row>
    <row r="925" spans="1:5">
      <c r="A925" s="109">
        <v>1455</v>
      </c>
      <c r="B925" s="110">
        <v>1</v>
      </c>
      <c r="D925" s="109">
        <v>1455</v>
      </c>
      <c r="E925" s="110">
        <v>1</v>
      </c>
    </row>
    <row r="926" spans="1:5">
      <c r="A926" s="109">
        <v>1456</v>
      </c>
      <c r="B926" s="110">
        <v>1</v>
      </c>
      <c r="D926" s="109">
        <v>1456</v>
      </c>
      <c r="E926" s="110">
        <v>1</v>
      </c>
    </row>
    <row r="927" spans="1:5">
      <c r="A927" s="109">
        <v>1457</v>
      </c>
      <c r="B927" s="110">
        <v>1</v>
      </c>
      <c r="D927" s="109">
        <v>1457</v>
      </c>
      <c r="E927" s="110">
        <v>1</v>
      </c>
    </row>
    <row r="928" spans="1:5">
      <c r="A928" s="109">
        <v>1458</v>
      </c>
      <c r="B928" s="110">
        <v>1</v>
      </c>
      <c r="D928" s="109">
        <v>1458</v>
      </c>
      <c r="E928" s="110">
        <v>1</v>
      </c>
    </row>
    <row r="929" spans="1:5">
      <c r="A929" s="109">
        <v>1459</v>
      </c>
      <c r="B929" s="110">
        <v>1</v>
      </c>
      <c r="D929" s="109">
        <v>1459</v>
      </c>
      <c r="E929" s="110">
        <v>1</v>
      </c>
    </row>
    <row r="930" spans="1:5">
      <c r="A930" s="109">
        <v>1460</v>
      </c>
      <c r="B930" s="110">
        <v>1</v>
      </c>
      <c r="D930" s="109">
        <v>1460</v>
      </c>
      <c r="E930" s="110">
        <v>1</v>
      </c>
    </row>
    <row r="931" spans="1:5">
      <c r="A931" s="109">
        <v>1461</v>
      </c>
      <c r="B931" s="110">
        <v>1</v>
      </c>
      <c r="D931" s="109">
        <v>1461</v>
      </c>
      <c r="E931" s="110">
        <v>1</v>
      </c>
    </row>
    <row r="932" spans="1:5">
      <c r="A932" s="109">
        <v>1462</v>
      </c>
      <c r="B932" s="110">
        <v>1</v>
      </c>
      <c r="D932" s="109">
        <v>1462</v>
      </c>
      <c r="E932" s="110">
        <v>1</v>
      </c>
    </row>
    <row r="933" spans="1:5">
      <c r="A933" s="109">
        <v>1463</v>
      </c>
      <c r="B933" s="110">
        <v>1</v>
      </c>
      <c r="D933" s="109">
        <v>1463</v>
      </c>
      <c r="E933" s="110">
        <v>1</v>
      </c>
    </row>
    <row r="934" spans="1:5">
      <c r="A934" s="109">
        <v>1464</v>
      </c>
      <c r="B934" s="110">
        <v>1</v>
      </c>
      <c r="D934" s="109">
        <v>1464</v>
      </c>
      <c r="E934" s="110">
        <v>1</v>
      </c>
    </row>
    <row r="935" spans="1:5">
      <c r="A935" s="109">
        <v>1465</v>
      </c>
      <c r="B935" s="110">
        <v>1</v>
      </c>
      <c r="D935" s="109">
        <v>1465</v>
      </c>
      <c r="E935" s="110">
        <v>1</v>
      </c>
    </row>
    <row r="936" spans="1:5">
      <c r="A936" s="109">
        <v>1466</v>
      </c>
      <c r="B936" s="110">
        <v>1</v>
      </c>
      <c r="D936" s="109">
        <v>1466</v>
      </c>
      <c r="E936" s="110">
        <v>1</v>
      </c>
    </row>
    <row r="937" spans="1:5">
      <c r="A937" s="109">
        <v>1467</v>
      </c>
      <c r="B937" s="110">
        <v>1</v>
      </c>
      <c r="D937" s="109">
        <v>1467</v>
      </c>
      <c r="E937" s="110">
        <v>1</v>
      </c>
    </row>
    <row r="938" spans="1:5">
      <c r="A938" s="109">
        <v>1468</v>
      </c>
      <c r="B938" s="110">
        <v>1</v>
      </c>
      <c r="D938" s="109">
        <v>1468</v>
      </c>
      <c r="E938" s="110">
        <v>1</v>
      </c>
    </row>
    <row r="939" spans="1:5">
      <c r="A939" s="109">
        <v>1469</v>
      </c>
      <c r="B939" s="110">
        <v>1</v>
      </c>
      <c r="D939" s="109">
        <v>1469</v>
      </c>
      <c r="E939" s="110">
        <v>1</v>
      </c>
    </row>
    <row r="940" spans="1:5">
      <c r="A940" s="109">
        <v>1470</v>
      </c>
      <c r="B940" s="110">
        <v>1</v>
      </c>
      <c r="D940" s="109">
        <v>1470</v>
      </c>
      <c r="E940" s="110">
        <v>1</v>
      </c>
    </row>
    <row r="941" spans="1:5">
      <c r="A941" s="109">
        <v>1472</v>
      </c>
      <c r="B941" s="110">
        <v>1</v>
      </c>
      <c r="D941" s="109">
        <v>1472</v>
      </c>
      <c r="E941" s="110">
        <v>1</v>
      </c>
    </row>
    <row r="942" spans="1:5">
      <c r="A942" s="109">
        <v>1473</v>
      </c>
      <c r="B942" s="110">
        <v>1</v>
      </c>
      <c r="D942" s="109">
        <v>1473</v>
      </c>
      <c r="E942" s="110">
        <v>1</v>
      </c>
    </row>
    <row r="943" spans="1:5">
      <c r="A943" s="109">
        <v>1474</v>
      </c>
      <c r="B943" s="110">
        <v>1</v>
      </c>
      <c r="D943" s="109">
        <v>1474</v>
      </c>
      <c r="E943" s="110">
        <v>1</v>
      </c>
    </row>
    <row r="944" spans="1:5">
      <c r="A944" s="109">
        <v>1475</v>
      </c>
      <c r="B944" s="110">
        <v>1</v>
      </c>
      <c r="D944" s="109">
        <v>1475</v>
      </c>
      <c r="E944" s="110">
        <v>1</v>
      </c>
    </row>
    <row r="945" spans="1:5">
      <c r="A945" s="109">
        <v>1476</v>
      </c>
      <c r="B945" s="110">
        <v>1</v>
      </c>
      <c r="D945" s="109">
        <v>1476</v>
      </c>
      <c r="E945" s="110">
        <v>1</v>
      </c>
    </row>
    <row r="946" spans="1:5">
      <c r="A946" s="109">
        <v>1479</v>
      </c>
      <c r="B946" s="110">
        <v>1</v>
      </c>
      <c r="D946" s="109">
        <v>1479</v>
      </c>
      <c r="E946" s="110">
        <v>1</v>
      </c>
    </row>
    <row r="947" spans="1:5">
      <c r="A947" s="109">
        <v>1480</v>
      </c>
      <c r="B947" s="110">
        <v>1</v>
      </c>
      <c r="D947" s="109">
        <v>1480</v>
      </c>
      <c r="E947" s="110">
        <v>1</v>
      </c>
    </row>
    <row r="948" spans="1:5">
      <c r="A948" s="109">
        <v>1482</v>
      </c>
      <c r="B948" s="110">
        <v>1</v>
      </c>
      <c r="D948" s="109">
        <v>1482</v>
      </c>
      <c r="E948" s="110">
        <v>1</v>
      </c>
    </row>
    <row r="949" spans="1:5">
      <c r="A949" s="109">
        <v>1483</v>
      </c>
      <c r="B949" s="110">
        <v>1</v>
      </c>
      <c r="D949" s="109">
        <v>1483</v>
      </c>
      <c r="E949" s="110">
        <v>1</v>
      </c>
    </row>
    <row r="950" spans="1:5">
      <c r="A950" s="109">
        <v>1484</v>
      </c>
      <c r="B950" s="110">
        <v>1</v>
      </c>
      <c r="D950" s="109">
        <v>1484</v>
      </c>
      <c r="E950" s="110">
        <v>1</v>
      </c>
    </row>
    <row r="951" spans="1:5">
      <c r="A951" s="109">
        <v>1485</v>
      </c>
      <c r="B951" s="110">
        <v>1</v>
      </c>
      <c r="D951" s="109">
        <v>1485</v>
      </c>
      <c r="E951" s="110">
        <v>1</v>
      </c>
    </row>
    <row r="952" spans="1:5">
      <c r="A952" s="109">
        <v>1486</v>
      </c>
      <c r="B952" s="110">
        <v>1</v>
      </c>
      <c r="D952" s="109">
        <v>1486</v>
      </c>
      <c r="E952" s="110">
        <v>1</v>
      </c>
    </row>
    <row r="953" spans="1:5">
      <c r="A953" s="109">
        <v>1489</v>
      </c>
      <c r="B953" s="110">
        <v>1</v>
      </c>
      <c r="D953" s="109">
        <v>1489</v>
      </c>
      <c r="E953" s="110">
        <v>1</v>
      </c>
    </row>
    <row r="954" spans="1:5">
      <c r="A954" s="109">
        <v>1490</v>
      </c>
      <c r="B954" s="110">
        <v>1</v>
      </c>
      <c r="D954" s="109">
        <v>1490</v>
      </c>
      <c r="E954" s="110">
        <v>1</v>
      </c>
    </row>
    <row r="955" spans="1:5">
      <c r="A955" s="109">
        <v>1491</v>
      </c>
      <c r="B955" s="110">
        <v>1</v>
      </c>
      <c r="D955" s="109">
        <v>1491</v>
      </c>
      <c r="E955" s="110">
        <v>1</v>
      </c>
    </row>
    <row r="956" spans="1:5">
      <c r="A956" s="109">
        <v>1492</v>
      </c>
      <c r="B956" s="110">
        <v>1</v>
      </c>
      <c r="D956" s="109">
        <v>1492</v>
      </c>
      <c r="E956" s="110">
        <v>1</v>
      </c>
    </row>
    <row r="957" spans="1:5">
      <c r="A957" s="109">
        <v>1493</v>
      </c>
      <c r="B957" s="110">
        <v>1</v>
      </c>
      <c r="D957" s="109">
        <v>1493</v>
      </c>
      <c r="E957" s="110">
        <v>1</v>
      </c>
    </row>
    <row r="958" spans="1:5">
      <c r="A958" s="109">
        <v>1495</v>
      </c>
      <c r="B958" s="110">
        <v>1</v>
      </c>
      <c r="D958" s="109">
        <v>1495</v>
      </c>
      <c r="E958" s="110">
        <v>1</v>
      </c>
    </row>
    <row r="959" spans="1:5">
      <c r="A959" s="109">
        <v>1496</v>
      </c>
      <c r="B959" s="110">
        <v>1</v>
      </c>
      <c r="D959" s="109">
        <v>1496</v>
      </c>
      <c r="E959" s="110">
        <v>1</v>
      </c>
    </row>
    <row r="960" spans="1:5">
      <c r="A960" s="109">
        <v>1497</v>
      </c>
      <c r="B960" s="110">
        <v>1</v>
      </c>
      <c r="D960" s="109">
        <v>1497</v>
      </c>
      <c r="E960" s="110">
        <v>1</v>
      </c>
    </row>
    <row r="961" spans="1:5">
      <c r="A961" s="109">
        <v>1498</v>
      </c>
      <c r="B961" s="110">
        <v>1</v>
      </c>
      <c r="D961" s="109">
        <v>1498</v>
      </c>
      <c r="E961" s="110">
        <v>1</v>
      </c>
    </row>
    <row r="962" spans="1:5">
      <c r="A962" s="109">
        <v>1499</v>
      </c>
      <c r="B962" s="110">
        <v>1</v>
      </c>
      <c r="D962" s="109">
        <v>1499</v>
      </c>
      <c r="E962" s="110">
        <v>1</v>
      </c>
    </row>
    <row r="963" spans="1:5">
      <c r="A963" s="109">
        <v>1500</v>
      </c>
      <c r="B963" s="110">
        <v>1</v>
      </c>
      <c r="D963" s="109">
        <v>1500</v>
      </c>
      <c r="E963" s="110">
        <v>1</v>
      </c>
    </row>
    <row r="964" spans="1:5">
      <c r="A964" s="109">
        <v>1501</v>
      </c>
      <c r="B964" s="110">
        <v>1</v>
      </c>
      <c r="D964" s="109">
        <v>1501</v>
      </c>
      <c r="E964" s="110">
        <v>1</v>
      </c>
    </row>
    <row r="965" spans="1:5">
      <c r="A965" s="109">
        <v>1502</v>
      </c>
      <c r="B965" s="110">
        <v>1</v>
      </c>
      <c r="D965" s="109">
        <v>1502</v>
      </c>
      <c r="E965" s="110">
        <v>1</v>
      </c>
    </row>
    <row r="966" spans="1:5">
      <c r="A966" s="109">
        <v>1503</v>
      </c>
      <c r="B966" s="110">
        <v>1</v>
      </c>
      <c r="D966" s="109">
        <v>1503</v>
      </c>
      <c r="E966" s="110">
        <v>1</v>
      </c>
    </row>
    <row r="967" spans="1:5">
      <c r="A967" s="109">
        <v>1504</v>
      </c>
      <c r="B967" s="110">
        <v>1</v>
      </c>
      <c r="D967" s="109">
        <v>1504</v>
      </c>
      <c r="E967" s="110">
        <v>1</v>
      </c>
    </row>
    <row r="968" spans="1:5">
      <c r="A968" s="109">
        <v>1505</v>
      </c>
      <c r="B968" s="110">
        <v>1</v>
      </c>
      <c r="D968" s="109">
        <v>1505</v>
      </c>
      <c r="E968" s="110">
        <v>1</v>
      </c>
    </row>
    <row r="969" spans="1:5">
      <c r="A969" s="109">
        <v>1506</v>
      </c>
      <c r="B969" s="110">
        <v>1</v>
      </c>
      <c r="D969" s="109">
        <v>1506</v>
      </c>
      <c r="E969" s="110">
        <v>1</v>
      </c>
    </row>
    <row r="970" spans="1:5">
      <c r="A970" s="109">
        <v>1507</v>
      </c>
      <c r="B970" s="110">
        <v>1</v>
      </c>
      <c r="D970" s="109">
        <v>1507</v>
      </c>
      <c r="E970" s="110">
        <v>1</v>
      </c>
    </row>
    <row r="971" spans="1:5">
      <c r="A971" s="109">
        <v>1508</v>
      </c>
      <c r="B971" s="110">
        <v>1</v>
      </c>
      <c r="D971" s="109">
        <v>1508</v>
      </c>
      <c r="E971" s="110">
        <v>1</v>
      </c>
    </row>
    <row r="972" spans="1:5">
      <c r="A972" s="109">
        <v>1509</v>
      </c>
      <c r="B972" s="110">
        <v>1</v>
      </c>
      <c r="D972" s="109">
        <v>1509</v>
      </c>
      <c r="E972" s="110">
        <v>1</v>
      </c>
    </row>
    <row r="973" spans="1:5">
      <c r="A973" s="109">
        <v>1510</v>
      </c>
      <c r="B973" s="110">
        <v>1</v>
      </c>
      <c r="D973" s="109">
        <v>1510</v>
      </c>
      <c r="E973" s="110">
        <v>1</v>
      </c>
    </row>
    <row r="974" spans="1:5">
      <c r="A974" s="109">
        <v>1511</v>
      </c>
      <c r="B974" s="110">
        <v>1</v>
      </c>
      <c r="D974" s="109">
        <v>1511</v>
      </c>
      <c r="E974" s="110">
        <v>1</v>
      </c>
    </row>
    <row r="975" spans="1:5">
      <c r="A975" s="109">
        <v>1512</v>
      </c>
      <c r="B975" s="110">
        <v>1</v>
      </c>
      <c r="D975" s="109">
        <v>1512</v>
      </c>
      <c r="E975" s="110">
        <v>1</v>
      </c>
    </row>
    <row r="976" spans="1:5">
      <c r="A976" s="109">
        <v>1513</v>
      </c>
      <c r="B976" s="110">
        <v>1</v>
      </c>
      <c r="D976" s="109">
        <v>1513</v>
      </c>
      <c r="E976" s="110">
        <v>1</v>
      </c>
    </row>
    <row r="977" spans="1:5">
      <c r="A977" s="109">
        <v>1514</v>
      </c>
      <c r="B977" s="110">
        <v>1</v>
      </c>
      <c r="D977" s="109">
        <v>1514</v>
      </c>
      <c r="E977" s="110">
        <v>1</v>
      </c>
    </row>
    <row r="978" spans="1:5">
      <c r="A978" s="109">
        <v>1516</v>
      </c>
      <c r="B978" s="110">
        <v>1</v>
      </c>
      <c r="D978" s="109">
        <v>1516</v>
      </c>
      <c r="E978" s="110">
        <v>1</v>
      </c>
    </row>
    <row r="979" spans="1:5">
      <c r="A979" s="109">
        <v>1517</v>
      </c>
      <c r="B979" s="110">
        <v>1</v>
      </c>
      <c r="D979" s="109">
        <v>1517</v>
      </c>
      <c r="E979" s="110">
        <v>1</v>
      </c>
    </row>
    <row r="980" spans="1:5">
      <c r="A980" s="109">
        <v>1519</v>
      </c>
      <c r="B980" s="110">
        <v>1</v>
      </c>
      <c r="D980" s="109">
        <v>1519</v>
      </c>
      <c r="E980" s="110">
        <v>1</v>
      </c>
    </row>
    <row r="981" spans="1:5">
      <c r="A981" s="109">
        <v>1520</v>
      </c>
      <c r="B981" s="110">
        <v>1</v>
      </c>
      <c r="D981" s="109">
        <v>1520</v>
      </c>
      <c r="E981" s="110">
        <v>1</v>
      </c>
    </row>
    <row r="982" spans="1:5">
      <c r="A982" s="109">
        <v>2120</v>
      </c>
      <c r="B982" s="110">
        <v>1</v>
      </c>
      <c r="D982" s="109">
        <v>2120</v>
      </c>
      <c r="E982" s="110">
        <v>1</v>
      </c>
    </row>
    <row r="983" spans="1:5">
      <c r="A983" s="109">
        <v>2451</v>
      </c>
      <c r="B983" s="110">
        <v>1</v>
      </c>
      <c r="D983" s="109">
        <v>2451</v>
      </c>
      <c r="E983" s="110">
        <v>1</v>
      </c>
    </row>
    <row r="984" spans="1:5">
      <c r="A984" s="109">
        <v>2452</v>
      </c>
      <c r="B984" s="110">
        <v>1</v>
      </c>
      <c r="D984" s="109">
        <v>2452</v>
      </c>
      <c r="E984" s="110">
        <v>1</v>
      </c>
    </row>
    <row r="985" spans="1:5">
      <c r="A985" s="109">
        <v>2453</v>
      </c>
      <c r="B985" s="110">
        <v>1</v>
      </c>
      <c r="D985" s="109">
        <v>2453</v>
      </c>
      <c r="E985" s="110">
        <v>1</v>
      </c>
    </row>
    <row r="986" spans="1:5">
      <c r="A986" s="109">
        <v>2454</v>
      </c>
      <c r="B986" s="110">
        <v>1</v>
      </c>
      <c r="D986" s="109">
        <v>2454</v>
      </c>
      <c r="E986" s="110">
        <v>1</v>
      </c>
    </row>
    <row r="987" spans="1:5">
      <c r="A987" s="109">
        <v>2901</v>
      </c>
      <c r="B987" s="110">
        <v>1</v>
      </c>
      <c r="D987" s="109">
        <v>2901</v>
      </c>
      <c r="E987" s="110">
        <v>1</v>
      </c>
    </row>
    <row r="988" spans="1:5">
      <c r="A988" s="109">
        <v>2902</v>
      </c>
      <c r="B988" s="110">
        <v>1</v>
      </c>
      <c r="D988" s="109">
        <v>2902</v>
      </c>
      <c r="E988" s="110">
        <v>1</v>
      </c>
    </row>
    <row r="989" spans="1:5">
      <c r="A989" s="109">
        <v>2903</v>
      </c>
      <c r="B989" s="110">
        <v>1</v>
      </c>
      <c r="D989" s="109">
        <v>2903</v>
      </c>
      <c r="E989" s="110">
        <v>1</v>
      </c>
    </row>
    <row r="990" spans="1:5">
      <c r="A990" s="109">
        <v>2904</v>
      </c>
      <c r="B990" s="110">
        <v>1</v>
      </c>
      <c r="D990" s="109">
        <v>2904</v>
      </c>
      <c r="E990" s="110">
        <v>1</v>
      </c>
    </row>
    <row r="991" spans="1:5">
      <c r="A991" s="109">
        <v>2905</v>
      </c>
      <c r="B991" s="110">
        <v>1</v>
      </c>
      <c r="D991" s="109">
        <v>2905</v>
      </c>
      <c r="E991" s="110">
        <v>1</v>
      </c>
    </row>
    <row r="992" spans="1:5">
      <c r="A992" s="109">
        <v>2960</v>
      </c>
      <c r="B992" s="110">
        <v>1</v>
      </c>
      <c r="D992" s="109">
        <v>2960</v>
      </c>
      <c r="E992" s="110">
        <v>1</v>
      </c>
    </row>
    <row r="993" spans="1:5">
      <c r="A993" s="109">
        <v>2961</v>
      </c>
      <c r="B993" s="110">
        <v>1</v>
      </c>
      <c r="D993" s="109">
        <v>2961</v>
      </c>
      <c r="E993" s="110">
        <v>1</v>
      </c>
    </row>
    <row r="994" spans="1:5">
      <c r="A994" s="109">
        <v>2962</v>
      </c>
      <c r="B994" s="110">
        <v>1</v>
      </c>
      <c r="D994" s="109">
        <v>2962</v>
      </c>
      <c r="E994" s="110">
        <v>1</v>
      </c>
    </row>
    <row r="995" spans="1:5">
      <c r="A995" s="109">
        <v>2963</v>
      </c>
      <c r="B995" s="110">
        <v>1</v>
      </c>
      <c r="D995" s="109">
        <v>2963</v>
      </c>
      <c r="E995" s="110">
        <v>1</v>
      </c>
    </row>
    <row r="996" spans="1:5">
      <c r="A996" s="109">
        <v>2965</v>
      </c>
      <c r="B996" s="110">
        <v>1</v>
      </c>
      <c r="D996" s="109">
        <v>2965</v>
      </c>
      <c r="E996" s="110">
        <v>1</v>
      </c>
    </row>
    <row r="997" spans="1:5">
      <c r="A997" s="109">
        <v>2966</v>
      </c>
      <c r="B997" s="110">
        <v>1</v>
      </c>
      <c r="D997" s="109">
        <v>2966</v>
      </c>
      <c r="E997" s="110">
        <v>1</v>
      </c>
    </row>
    <row r="998" spans="1:5">
      <c r="A998" s="109">
        <v>2967</v>
      </c>
      <c r="B998" s="110">
        <v>1</v>
      </c>
      <c r="D998" s="109">
        <v>2967</v>
      </c>
      <c r="E998" s="110">
        <v>1</v>
      </c>
    </row>
    <row r="999" spans="1:5">
      <c r="A999" s="109">
        <v>2968</v>
      </c>
      <c r="B999" s="110">
        <v>1</v>
      </c>
      <c r="D999" s="109">
        <v>2968</v>
      </c>
      <c r="E999" s="110">
        <v>1</v>
      </c>
    </row>
    <row r="1000" spans="1:5">
      <c r="A1000" s="109">
        <v>2969</v>
      </c>
      <c r="B1000" s="110">
        <v>1</v>
      </c>
      <c r="D1000" s="109">
        <v>2969</v>
      </c>
      <c r="E1000" s="110">
        <v>1</v>
      </c>
    </row>
    <row r="1001" spans="1:5">
      <c r="A1001" s="109">
        <v>2970</v>
      </c>
      <c r="B1001" s="110">
        <v>1</v>
      </c>
      <c r="D1001" s="109">
        <v>2970</v>
      </c>
      <c r="E1001" s="110">
        <v>1</v>
      </c>
    </row>
    <row r="1002" spans="1:5">
      <c r="A1002" s="109">
        <v>3100</v>
      </c>
      <c r="B1002" s="110">
        <v>1</v>
      </c>
      <c r="D1002" s="109">
        <v>3100</v>
      </c>
      <c r="E1002" s="110">
        <v>1</v>
      </c>
    </row>
    <row r="1003" spans="1:5">
      <c r="A1003" s="109">
        <v>3692</v>
      </c>
      <c r="B1003" s="110">
        <v>1</v>
      </c>
      <c r="D1003" s="109">
        <v>3692</v>
      </c>
      <c r="E1003" s="110">
        <v>1</v>
      </c>
    </row>
    <row r="1004" spans="1:5">
      <c r="A1004" s="109">
        <v>3693</v>
      </c>
      <c r="B1004" s="110">
        <v>1</v>
      </c>
      <c r="D1004" s="109">
        <v>3693</v>
      </c>
      <c r="E1004" s="110">
        <v>1</v>
      </c>
    </row>
    <row r="1005" spans="1:5">
      <c r="A1005" s="109">
        <v>3694</v>
      </c>
      <c r="B1005" s="110">
        <v>1</v>
      </c>
      <c r="D1005" s="109">
        <v>3694</v>
      </c>
      <c r="E1005" s="110">
        <v>1</v>
      </c>
    </row>
    <row r="1006" spans="1:5">
      <c r="A1006" s="109">
        <v>3695</v>
      </c>
      <c r="B1006" s="110">
        <v>1</v>
      </c>
      <c r="D1006" s="109">
        <v>3695</v>
      </c>
      <c r="E1006" s="110">
        <v>1</v>
      </c>
    </row>
    <row r="1007" spans="1:5">
      <c r="A1007" s="109">
        <v>3801</v>
      </c>
      <c r="B1007" s="110">
        <v>1</v>
      </c>
      <c r="D1007" s="109">
        <v>3801</v>
      </c>
      <c r="E1007" s="110">
        <v>1</v>
      </c>
    </row>
    <row r="1008" spans="1:5">
      <c r="A1008" s="109">
        <v>3802</v>
      </c>
      <c r="B1008" s="110">
        <v>1</v>
      </c>
      <c r="D1008" s="109">
        <v>3802</v>
      </c>
      <c r="E1008" s="110">
        <v>1</v>
      </c>
    </row>
    <row r="1009" spans="1:5">
      <c r="A1009" s="109">
        <v>3803</v>
      </c>
      <c r="B1009" s="110">
        <v>1</v>
      </c>
      <c r="D1009" s="109">
        <v>3803</v>
      </c>
      <c r="E1009" s="110">
        <v>1</v>
      </c>
    </row>
    <row r="1010" spans="1:5">
      <c r="A1010" s="109">
        <v>3804</v>
      </c>
      <c r="B1010" s="110">
        <v>1</v>
      </c>
      <c r="D1010" s="109">
        <v>3804</v>
      </c>
      <c r="E1010" s="110">
        <v>1</v>
      </c>
    </row>
    <row r="1011" spans="1:5">
      <c r="A1011" s="109">
        <v>3805</v>
      </c>
      <c r="B1011" s="110">
        <v>1</v>
      </c>
      <c r="D1011" s="109">
        <v>3805</v>
      </c>
      <c r="E1011" s="110">
        <v>1</v>
      </c>
    </row>
    <row r="1012" spans="1:5">
      <c r="A1012" s="109">
        <v>3806</v>
      </c>
      <c r="B1012" s="110">
        <v>1</v>
      </c>
      <c r="D1012" s="109">
        <v>3806</v>
      </c>
      <c r="E1012" s="110">
        <v>1</v>
      </c>
    </row>
    <row r="1013" spans="1:5">
      <c r="A1013" s="109">
        <v>3910</v>
      </c>
      <c r="B1013" s="110">
        <v>1</v>
      </c>
      <c r="D1013" s="109">
        <v>3910</v>
      </c>
      <c r="E1013" s="110">
        <v>1</v>
      </c>
    </row>
    <row r="1014" spans="1:5">
      <c r="A1014" s="109">
        <v>3911</v>
      </c>
      <c r="B1014" s="110">
        <v>1</v>
      </c>
      <c r="D1014" s="109">
        <v>3911</v>
      </c>
      <c r="E1014" s="110">
        <v>1</v>
      </c>
    </row>
    <row r="1015" spans="1:5">
      <c r="A1015" s="109">
        <v>3913</v>
      </c>
      <c r="B1015" s="110">
        <v>1</v>
      </c>
      <c r="D1015" s="109">
        <v>3913</v>
      </c>
      <c r="E1015" s="110">
        <v>1</v>
      </c>
    </row>
    <row r="1016" spans="1:5">
      <c r="A1016" s="109">
        <v>4001</v>
      </c>
      <c r="B1016" s="110">
        <v>1</v>
      </c>
      <c r="D1016" s="109">
        <v>4001</v>
      </c>
      <c r="E1016" s="110">
        <v>1</v>
      </c>
    </row>
    <row r="1017" spans="1:5">
      <c r="A1017" s="109">
        <v>5084</v>
      </c>
      <c r="B1017" s="110">
        <v>1</v>
      </c>
      <c r="D1017" s="109">
        <v>5084</v>
      </c>
      <c r="E1017" s="110">
        <v>1</v>
      </c>
    </row>
    <row r="1018" spans="1:5">
      <c r="A1018" s="109">
        <v>5085</v>
      </c>
      <c r="B1018" s="110">
        <v>1</v>
      </c>
      <c r="D1018" s="109">
        <v>5085</v>
      </c>
      <c r="E1018" s="110">
        <v>1</v>
      </c>
    </row>
    <row r="1019" spans="1:5">
      <c r="A1019" s="109">
        <v>5121</v>
      </c>
      <c r="B1019" s="110">
        <v>1</v>
      </c>
      <c r="D1019" s="109">
        <v>5121</v>
      </c>
      <c r="E1019" s="110">
        <v>1</v>
      </c>
    </row>
    <row r="1020" spans="1:5">
      <c r="A1020" s="109">
        <v>5122</v>
      </c>
      <c r="B1020" s="110">
        <v>1</v>
      </c>
      <c r="D1020" s="109">
        <v>5122</v>
      </c>
      <c r="E1020" s="110">
        <v>1</v>
      </c>
    </row>
    <row r="1021" spans="1:5">
      <c r="A1021" s="109">
        <v>5301</v>
      </c>
      <c r="B1021" s="110">
        <v>1</v>
      </c>
      <c r="D1021" s="109">
        <v>5301</v>
      </c>
      <c r="E1021" s="110">
        <v>1</v>
      </c>
    </row>
    <row r="1022" spans="1:5">
      <c r="A1022" s="109">
        <v>5501</v>
      </c>
      <c r="B1022" s="110">
        <v>1</v>
      </c>
      <c r="D1022" s="109">
        <v>5501</v>
      </c>
      <c r="E1022" s="110">
        <v>1</v>
      </c>
    </row>
    <row r="1023" spans="1:5">
      <c r="A1023" s="109">
        <v>5502</v>
      </c>
      <c r="B1023" s="110">
        <v>1</v>
      </c>
      <c r="D1023" s="109">
        <v>5502</v>
      </c>
      <c r="E1023" s="110">
        <v>1</v>
      </c>
    </row>
    <row r="1024" spans="1:5">
      <c r="A1024" s="109">
        <v>5503</v>
      </c>
      <c r="B1024" s="110">
        <v>1</v>
      </c>
      <c r="D1024" s="109">
        <v>5503</v>
      </c>
      <c r="E1024" s="110">
        <v>1</v>
      </c>
    </row>
    <row r="1025" spans="1:5">
      <c r="A1025" s="109">
        <v>5504</v>
      </c>
      <c r="B1025" s="110">
        <v>1</v>
      </c>
      <c r="D1025" s="109">
        <v>5504</v>
      </c>
      <c r="E1025" s="110">
        <v>1</v>
      </c>
    </row>
    <row r="1026" spans="1:5">
      <c r="A1026" s="109">
        <v>5505</v>
      </c>
      <c r="B1026" s="110">
        <v>1</v>
      </c>
      <c r="D1026" s="109">
        <v>5505</v>
      </c>
      <c r="E1026" s="110">
        <v>1</v>
      </c>
    </row>
    <row r="1027" spans="1:5">
      <c r="A1027" s="109">
        <v>5506</v>
      </c>
      <c r="B1027" s="110">
        <v>1</v>
      </c>
      <c r="D1027" s="109">
        <v>5506</v>
      </c>
      <c r="E1027" s="110">
        <v>1</v>
      </c>
    </row>
    <row r="1028" spans="1:5">
      <c r="A1028" s="109">
        <v>5507</v>
      </c>
      <c r="B1028" s="110">
        <v>1</v>
      </c>
      <c r="D1028" s="109">
        <v>5507</v>
      </c>
      <c r="E1028" s="110">
        <v>1</v>
      </c>
    </row>
    <row r="1029" spans="1:5">
      <c r="A1029" s="109">
        <v>5508</v>
      </c>
      <c r="B1029" s="110">
        <v>1</v>
      </c>
      <c r="D1029" s="109">
        <v>5508</v>
      </c>
      <c r="E1029" s="110">
        <v>1</v>
      </c>
    </row>
    <row r="1030" spans="1:5">
      <c r="A1030" s="109">
        <v>5509</v>
      </c>
      <c r="B1030" s="110">
        <v>1</v>
      </c>
      <c r="D1030" s="109">
        <v>5509</v>
      </c>
      <c r="E1030" s="110">
        <v>1</v>
      </c>
    </row>
    <row r="1031" spans="1:5">
      <c r="A1031" s="109">
        <v>5701</v>
      </c>
      <c r="B1031" s="110">
        <v>1</v>
      </c>
      <c r="D1031" s="109">
        <v>5701</v>
      </c>
      <c r="E1031" s="110">
        <v>1</v>
      </c>
    </row>
    <row r="1032" spans="1:5">
      <c r="A1032" s="109">
        <v>5702</v>
      </c>
      <c r="B1032" s="110">
        <v>1</v>
      </c>
      <c r="D1032" s="109">
        <v>5702</v>
      </c>
      <c r="E1032" s="110">
        <v>1</v>
      </c>
    </row>
    <row r="1033" spans="1:5">
      <c r="A1033" s="109">
        <v>5704</v>
      </c>
      <c r="B1033" s="110">
        <v>1</v>
      </c>
      <c r="D1033" s="109">
        <v>5704</v>
      </c>
      <c r="E1033" s="110">
        <v>1</v>
      </c>
    </row>
    <row r="1034" spans="1:5">
      <c r="A1034" s="109">
        <v>5940</v>
      </c>
      <c r="B1034" s="110">
        <v>1</v>
      </c>
      <c r="D1034" s="109">
        <v>5940</v>
      </c>
      <c r="E1034" s="110">
        <v>1</v>
      </c>
    </row>
    <row r="1035" spans="1:5">
      <c r="A1035" s="109">
        <v>6111</v>
      </c>
      <c r="B1035" s="110">
        <v>1</v>
      </c>
      <c r="D1035" s="109">
        <v>6111</v>
      </c>
      <c r="E1035" s="110">
        <v>1</v>
      </c>
    </row>
    <row r="1036" spans="1:5">
      <c r="A1036" s="109">
        <v>6200</v>
      </c>
      <c r="B1036" s="110">
        <v>1</v>
      </c>
      <c r="D1036" s="109">
        <v>6200</v>
      </c>
      <c r="E1036" s="110">
        <v>1</v>
      </c>
    </row>
    <row r="1037" spans="1:5">
      <c r="A1037" s="109">
        <v>6201</v>
      </c>
      <c r="B1037" s="110">
        <v>1</v>
      </c>
      <c r="D1037" s="109">
        <v>6201</v>
      </c>
      <c r="E1037" s="110">
        <v>1</v>
      </c>
    </row>
    <row r="1038" spans="1:5">
      <c r="A1038" s="109">
        <v>6202</v>
      </c>
      <c r="B1038" s="110">
        <v>1</v>
      </c>
      <c r="D1038" s="109">
        <v>6202</v>
      </c>
      <c r="E1038" s="110">
        <v>1</v>
      </c>
    </row>
    <row r="1039" spans="1:5">
      <c r="A1039" s="109">
        <v>6203</v>
      </c>
      <c r="B1039" s="110">
        <v>1</v>
      </c>
      <c r="D1039" s="109">
        <v>6203</v>
      </c>
      <c r="E1039" s="110">
        <v>1</v>
      </c>
    </row>
    <row r="1040" spans="1:5">
      <c r="A1040" s="109">
        <v>6204</v>
      </c>
      <c r="B1040" s="110">
        <v>1</v>
      </c>
      <c r="D1040" s="109">
        <v>6204</v>
      </c>
      <c r="E1040" s="110">
        <v>1</v>
      </c>
    </row>
    <row r="1041" spans="1:5">
      <c r="A1041" s="109">
        <v>6205</v>
      </c>
      <c r="B1041" s="110">
        <v>1</v>
      </c>
      <c r="D1041" s="109">
        <v>6205</v>
      </c>
      <c r="E1041" s="110">
        <v>1</v>
      </c>
    </row>
    <row r="1042" spans="1:5">
      <c r="A1042" s="109">
        <v>6207</v>
      </c>
      <c r="B1042" s="110">
        <v>1</v>
      </c>
      <c r="D1042" s="109">
        <v>6207</v>
      </c>
      <c r="E1042" s="110">
        <v>1</v>
      </c>
    </row>
    <row r="1043" spans="1:5">
      <c r="A1043" s="109">
        <v>6208</v>
      </c>
      <c r="B1043" s="110">
        <v>1</v>
      </c>
      <c r="D1043" s="109">
        <v>6208</v>
      </c>
      <c r="E1043" s="110">
        <v>1</v>
      </c>
    </row>
    <row r="1044" spans="1:5">
      <c r="A1044" s="109">
        <v>6210</v>
      </c>
      <c r="B1044" s="110">
        <v>1</v>
      </c>
      <c r="D1044" s="109">
        <v>6210</v>
      </c>
      <c r="E1044" s="110">
        <v>1</v>
      </c>
    </row>
    <row r="1045" spans="1:5">
      <c r="A1045" s="109">
        <v>6241</v>
      </c>
      <c r="B1045" s="110">
        <v>1</v>
      </c>
      <c r="D1045" s="109">
        <v>6241</v>
      </c>
      <c r="E1045" s="110">
        <v>1</v>
      </c>
    </row>
    <row r="1046" spans="1:5">
      <c r="A1046" s="109">
        <v>6242</v>
      </c>
      <c r="B1046" s="110">
        <v>1</v>
      </c>
      <c r="D1046" s="109">
        <v>6242</v>
      </c>
      <c r="E1046" s="110">
        <v>1</v>
      </c>
    </row>
    <row r="1047" spans="1:5">
      <c r="A1047" s="109">
        <v>6401</v>
      </c>
      <c r="B1047" s="110">
        <v>1</v>
      </c>
      <c r="D1047" s="109">
        <v>6401</v>
      </c>
      <c r="E1047" s="110">
        <v>1</v>
      </c>
    </row>
    <row r="1048" spans="1:5">
      <c r="A1048" s="109">
        <v>6403</v>
      </c>
      <c r="B1048" s="110">
        <v>1</v>
      </c>
      <c r="D1048" s="109">
        <v>6403</v>
      </c>
      <c r="E1048" s="110">
        <v>1</v>
      </c>
    </row>
    <row r="1049" spans="1:5">
      <c r="A1049" s="109">
        <v>6405</v>
      </c>
      <c r="B1049" s="110">
        <v>1</v>
      </c>
      <c r="D1049" s="109">
        <v>6405</v>
      </c>
      <c r="E1049" s="110">
        <v>1</v>
      </c>
    </row>
    <row r="1050" spans="1:5">
      <c r="A1050" s="109">
        <v>6406</v>
      </c>
      <c r="B1050" s="110">
        <v>1</v>
      </c>
      <c r="D1050" s="109">
        <v>6406</v>
      </c>
      <c r="E1050" s="110">
        <v>1</v>
      </c>
    </row>
    <row r="1051" spans="1:5">
      <c r="A1051" s="109">
        <v>6407</v>
      </c>
      <c r="B1051" s="110">
        <v>1</v>
      </c>
      <c r="D1051" s="109">
        <v>6407</v>
      </c>
      <c r="E1051" s="110">
        <v>1</v>
      </c>
    </row>
    <row r="1052" spans="1:5">
      <c r="A1052" s="109">
        <v>6408</v>
      </c>
      <c r="B1052" s="110">
        <v>1</v>
      </c>
      <c r="D1052" s="109">
        <v>6408</v>
      </c>
      <c r="E1052" s="110">
        <v>1</v>
      </c>
    </row>
    <row r="1053" spans="1:5">
      <c r="A1053" s="109">
        <v>6409</v>
      </c>
      <c r="B1053" s="110">
        <v>1</v>
      </c>
      <c r="D1053" s="109">
        <v>6409</v>
      </c>
      <c r="E1053" s="110">
        <v>1</v>
      </c>
    </row>
    <row r="1054" spans="1:5">
      <c r="A1054" s="109">
        <v>6410</v>
      </c>
      <c r="B1054" s="110">
        <v>1</v>
      </c>
      <c r="D1054" s="109">
        <v>6410</v>
      </c>
      <c r="E1054" s="110">
        <v>1</v>
      </c>
    </row>
    <row r="1055" spans="1:5">
      <c r="A1055" s="109">
        <v>6491</v>
      </c>
      <c r="B1055" s="110">
        <v>1</v>
      </c>
      <c r="D1055" s="109">
        <v>6491</v>
      </c>
      <c r="E1055" s="110">
        <v>1</v>
      </c>
    </row>
    <row r="1056" spans="1:5">
      <c r="A1056" s="109">
        <v>6492</v>
      </c>
      <c r="B1056" s="110">
        <v>1</v>
      </c>
      <c r="D1056" s="109">
        <v>6492</v>
      </c>
      <c r="E1056" s="110">
        <v>1</v>
      </c>
    </row>
    <row r="1057" spans="1:5">
      <c r="A1057" s="109">
        <v>6551</v>
      </c>
      <c r="B1057" s="110">
        <v>1</v>
      </c>
      <c r="D1057" s="109">
        <v>6551</v>
      </c>
      <c r="E1057" s="110">
        <v>1</v>
      </c>
    </row>
    <row r="1058" spans="1:5">
      <c r="A1058" s="109">
        <v>6553</v>
      </c>
      <c r="B1058" s="110">
        <v>1</v>
      </c>
      <c r="D1058" s="109">
        <v>6553</v>
      </c>
      <c r="E1058" s="110">
        <v>1</v>
      </c>
    </row>
    <row r="1059" spans="1:5">
      <c r="A1059" s="109">
        <v>6991</v>
      </c>
      <c r="B1059" s="110">
        <v>1</v>
      </c>
      <c r="D1059" s="109">
        <v>6991</v>
      </c>
      <c r="E1059" s="110">
        <v>1</v>
      </c>
    </row>
    <row r="1060" spans="1:5">
      <c r="A1060" s="109">
        <v>6992</v>
      </c>
      <c r="B1060" s="110">
        <v>1</v>
      </c>
      <c r="D1060" s="109">
        <v>6992</v>
      </c>
      <c r="E1060" s="110">
        <v>1</v>
      </c>
    </row>
    <row r="1061" spans="1:5">
      <c r="A1061" s="109">
        <v>6993</v>
      </c>
      <c r="B1061" s="110">
        <v>1</v>
      </c>
      <c r="D1061" s="109">
        <v>6993</v>
      </c>
      <c r="E1061" s="110">
        <v>1</v>
      </c>
    </row>
    <row r="1062" spans="1:5">
      <c r="A1062" s="109">
        <v>6994</v>
      </c>
      <c r="B1062" s="110">
        <v>1</v>
      </c>
      <c r="D1062" s="109">
        <v>6994</v>
      </c>
      <c r="E1062" s="110">
        <v>1</v>
      </c>
    </row>
    <row r="1063" spans="1:5">
      <c r="A1063" s="109">
        <v>6995</v>
      </c>
      <c r="B1063" s="110">
        <v>1</v>
      </c>
      <c r="D1063" s="109">
        <v>6995</v>
      </c>
      <c r="E1063" s="110">
        <v>1</v>
      </c>
    </row>
    <row r="1064" spans="1:5">
      <c r="A1064" s="109">
        <v>7401</v>
      </c>
      <c r="B1064" s="110">
        <v>1</v>
      </c>
      <c r="D1064" s="109">
        <v>7401</v>
      </c>
      <c r="E1064" s="110">
        <v>1</v>
      </c>
    </row>
    <row r="1065" spans="1:5">
      <c r="A1065" s="109">
        <v>7410</v>
      </c>
      <c r="B1065" s="110">
        <v>1</v>
      </c>
      <c r="D1065" s="109">
        <v>7410</v>
      </c>
      <c r="E1065" s="110">
        <v>1</v>
      </c>
    </row>
    <row r="1066" spans="1:5">
      <c r="A1066" s="109">
        <v>7420</v>
      </c>
      <c r="B1066" s="110">
        <v>1</v>
      </c>
      <c r="D1066" s="109">
        <v>7420</v>
      </c>
      <c r="E1066" s="110">
        <v>1</v>
      </c>
    </row>
    <row r="1067" spans="1:5">
      <c r="A1067" s="109">
        <v>7421</v>
      </c>
      <c r="B1067" s="110">
        <v>1</v>
      </c>
      <c r="D1067" s="109">
        <v>7421</v>
      </c>
      <c r="E1067" s="110">
        <v>1</v>
      </c>
    </row>
    <row r="1068" spans="1:5">
      <c r="A1068" s="109">
        <v>7440</v>
      </c>
      <c r="B1068" s="110">
        <v>1</v>
      </c>
      <c r="D1068" s="109">
        <v>7440</v>
      </c>
      <c r="E1068" s="110">
        <v>1</v>
      </c>
    </row>
    <row r="1069" spans="1:5">
      <c r="A1069" s="109">
        <v>7460</v>
      </c>
      <c r="B1069" s="110">
        <v>1</v>
      </c>
      <c r="D1069" s="109">
        <v>7460</v>
      </c>
      <c r="E1069" s="110">
        <v>1</v>
      </c>
    </row>
    <row r="1070" spans="1:5">
      <c r="A1070" s="109">
        <v>7500</v>
      </c>
      <c r="B1070" s="110">
        <v>1</v>
      </c>
      <c r="D1070" s="109">
        <v>7500</v>
      </c>
      <c r="E1070" s="110">
        <v>1</v>
      </c>
    </row>
    <row r="1071" spans="1:5">
      <c r="A1071" s="109">
        <v>7560</v>
      </c>
      <c r="B1071" s="110">
        <v>1</v>
      </c>
      <c r="D1071" s="109">
        <v>7560</v>
      </c>
      <c r="E1071" s="110">
        <v>1</v>
      </c>
    </row>
    <row r="1072" spans="1:5">
      <c r="A1072" s="109">
        <v>7580</v>
      </c>
      <c r="B1072" s="110">
        <v>1</v>
      </c>
      <c r="D1072" s="109">
        <v>7580</v>
      </c>
      <c r="E1072" s="110">
        <v>1</v>
      </c>
    </row>
    <row r="1073" spans="1:5">
      <c r="A1073" s="109">
        <v>7590</v>
      </c>
      <c r="B1073" s="110">
        <v>1</v>
      </c>
      <c r="D1073" s="109">
        <v>7590</v>
      </c>
      <c r="E1073" s="110">
        <v>1</v>
      </c>
    </row>
    <row r="1074" spans="1:5">
      <c r="A1074" s="109">
        <v>7701</v>
      </c>
      <c r="B1074" s="110">
        <v>1</v>
      </c>
      <c r="D1074" s="109">
        <v>7701</v>
      </c>
      <c r="E1074" s="110">
        <v>1</v>
      </c>
    </row>
    <row r="1075" spans="1:5">
      <c r="A1075" s="109">
        <v>8610</v>
      </c>
      <c r="B1075" s="110">
        <v>1</v>
      </c>
      <c r="D1075" s="109">
        <v>8610</v>
      </c>
      <c r="E1075" s="110">
        <v>1</v>
      </c>
    </row>
    <row r="1076" spans="1:5">
      <c r="A1076" s="109">
        <v>8611</v>
      </c>
      <c r="B1076" s="110">
        <v>1</v>
      </c>
      <c r="D1076" s="109">
        <v>8611</v>
      </c>
      <c r="E1076" s="110">
        <v>1</v>
      </c>
    </row>
    <row r="1077" spans="1:5">
      <c r="A1077" s="109">
        <v>8731</v>
      </c>
      <c r="B1077" s="110">
        <v>1</v>
      </c>
      <c r="D1077" s="109">
        <v>8731</v>
      </c>
      <c r="E1077" s="110">
        <v>1</v>
      </c>
    </row>
    <row r="1078" spans="1:5">
      <c r="A1078" s="109">
        <v>8810</v>
      </c>
      <c r="B1078" s="110">
        <v>1</v>
      </c>
      <c r="D1078" s="109">
        <v>8810</v>
      </c>
      <c r="E1078" s="110">
        <v>1</v>
      </c>
    </row>
    <row r="1079" spans="1:5">
      <c r="A1079" s="109">
        <v>9022</v>
      </c>
      <c r="B1079" s="110">
        <v>1</v>
      </c>
      <c r="D1079" s="109">
        <v>9022</v>
      </c>
      <c r="E1079" s="110">
        <v>1</v>
      </c>
    </row>
    <row r="1080" spans="1:5">
      <c r="A1080" s="109">
        <v>9023</v>
      </c>
      <c r="B1080" s="110">
        <v>1</v>
      </c>
      <c r="D1080" s="109">
        <v>9023</v>
      </c>
      <c r="E1080" s="110">
        <v>1</v>
      </c>
    </row>
    <row r="1081" spans="1:5">
      <c r="A1081" s="109">
        <v>9024</v>
      </c>
      <c r="B1081" s="110">
        <v>1</v>
      </c>
      <c r="D1081" s="109">
        <v>9024</v>
      </c>
      <c r="E1081" s="110">
        <v>1</v>
      </c>
    </row>
    <row r="1082" spans="1:5">
      <c r="A1082" s="109">
        <v>9025</v>
      </c>
      <c r="B1082" s="110">
        <v>1</v>
      </c>
      <c r="D1082" s="109">
        <v>9025</v>
      </c>
      <c r="E1082" s="110">
        <v>1</v>
      </c>
    </row>
    <row r="1083" spans="1:5">
      <c r="A1083" s="109">
        <v>9027</v>
      </c>
      <c r="B1083" s="110">
        <v>1</v>
      </c>
      <c r="D1083" s="109">
        <v>9027</v>
      </c>
      <c r="E1083" s="110">
        <v>1</v>
      </c>
    </row>
    <row r="1084" spans="1:5">
      <c r="A1084" s="109">
        <v>9030</v>
      </c>
      <c r="B1084" s="110">
        <v>1</v>
      </c>
      <c r="D1084" s="109">
        <v>9030</v>
      </c>
      <c r="E1084" s="110">
        <v>1</v>
      </c>
    </row>
    <row r="1085" spans="1:5">
      <c r="A1085" s="109">
        <v>9031</v>
      </c>
      <c r="B1085" s="110">
        <v>1</v>
      </c>
      <c r="D1085" s="109">
        <v>9031</v>
      </c>
      <c r="E1085" s="110">
        <v>1</v>
      </c>
    </row>
    <row r="1086" spans="1:5">
      <c r="A1086" s="109">
        <v>9032</v>
      </c>
      <c r="B1086" s="110">
        <v>1</v>
      </c>
      <c r="D1086" s="109">
        <v>9032</v>
      </c>
      <c r="E1086" s="110">
        <v>1</v>
      </c>
    </row>
    <row r="1087" spans="1:5">
      <c r="A1087" s="109">
        <v>9033</v>
      </c>
      <c r="B1087" s="110">
        <v>1</v>
      </c>
      <c r="D1087" s="109">
        <v>9033</v>
      </c>
      <c r="E1087" s="110">
        <v>1</v>
      </c>
    </row>
    <row r="1088" spans="1:5">
      <c r="A1088" s="109">
        <v>9091</v>
      </c>
      <c r="B1088" s="110">
        <v>1</v>
      </c>
      <c r="D1088" s="109">
        <v>9091</v>
      </c>
      <c r="E1088" s="110">
        <v>1</v>
      </c>
    </row>
    <row r="1089" spans="1:5">
      <c r="A1089" s="109">
        <v>9180</v>
      </c>
      <c r="B1089" s="110">
        <v>1</v>
      </c>
      <c r="D1089" s="109">
        <v>9180</v>
      </c>
      <c r="E1089" s="110">
        <v>1</v>
      </c>
    </row>
    <row r="1090" spans="1:5">
      <c r="A1090" s="109">
        <v>9181</v>
      </c>
      <c r="B1090" s="110">
        <v>1</v>
      </c>
      <c r="D1090" s="109">
        <v>9181</v>
      </c>
      <c r="E1090" s="110">
        <v>1</v>
      </c>
    </row>
    <row r="1091" spans="1:5">
      <c r="A1091" s="109">
        <v>9182</v>
      </c>
      <c r="B1091" s="110">
        <v>1</v>
      </c>
      <c r="D1091" s="109">
        <v>9182</v>
      </c>
      <c r="E1091" s="110">
        <v>1</v>
      </c>
    </row>
    <row r="1092" spans="1:5">
      <c r="A1092" s="109">
        <v>9260</v>
      </c>
      <c r="B1092" s="110">
        <v>1</v>
      </c>
      <c r="D1092" s="109">
        <v>9260</v>
      </c>
      <c r="E1092" s="110">
        <v>1</v>
      </c>
    </row>
    <row r="1093" spans="1:5">
      <c r="A1093" s="109">
        <v>9280</v>
      </c>
      <c r="B1093" s="110">
        <v>1</v>
      </c>
      <c r="D1093" s="109">
        <v>9280</v>
      </c>
      <c r="E1093" s="110">
        <v>1</v>
      </c>
    </row>
    <row r="1094" spans="1:5">
      <c r="A1094" s="109">
        <v>9290</v>
      </c>
      <c r="B1094" s="110">
        <v>1</v>
      </c>
      <c r="D1094" s="109">
        <v>9290</v>
      </c>
      <c r="E1094" s="110">
        <v>1</v>
      </c>
    </row>
    <row r="1095" spans="1:5">
      <c r="A1095" s="109">
        <v>9301</v>
      </c>
      <c r="B1095" s="110">
        <v>1</v>
      </c>
      <c r="D1095" s="109">
        <v>9301</v>
      </c>
      <c r="E1095" s="110">
        <v>1</v>
      </c>
    </row>
    <row r="1096" spans="1:5">
      <c r="A1096" s="109">
        <v>9310</v>
      </c>
      <c r="B1096" s="110">
        <v>1</v>
      </c>
      <c r="D1096" s="109">
        <v>9310</v>
      </c>
      <c r="E1096" s="110">
        <v>1</v>
      </c>
    </row>
    <row r="1097" spans="1:5">
      <c r="A1097" s="109">
        <v>9312</v>
      </c>
      <c r="B1097" s="110">
        <v>1</v>
      </c>
      <c r="D1097" s="109">
        <v>9312</v>
      </c>
      <c r="E1097" s="110">
        <v>1</v>
      </c>
    </row>
    <row r="1098" spans="1:5">
      <c r="A1098" s="109">
        <v>9340</v>
      </c>
      <c r="B1098" s="110">
        <v>1</v>
      </c>
      <c r="D1098" s="109">
        <v>9340</v>
      </c>
      <c r="E1098" s="110">
        <v>1</v>
      </c>
    </row>
    <row r="1099" spans="1:5">
      <c r="A1099" s="109">
        <v>9380</v>
      </c>
      <c r="B1099" s="110">
        <v>1</v>
      </c>
      <c r="D1099" s="109">
        <v>9380</v>
      </c>
      <c r="E1099" s="110">
        <v>1</v>
      </c>
    </row>
    <row r="1100" spans="1:5">
      <c r="A1100" s="109">
        <v>9390</v>
      </c>
      <c r="B1100" s="110">
        <v>1</v>
      </c>
      <c r="D1100" s="109">
        <v>9390</v>
      </c>
      <c r="E1100" s="110">
        <v>1</v>
      </c>
    </row>
    <row r="1101" spans="1:5">
      <c r="A1101" s="109">
        <v>9410</v>
      </c>
      <c r="B1101" s="110">
        <v>1</v>
      </c>
      <c r="D1101" s="109">
        <v>9410</v>
      </c>
      <c r="E1101" s="110">
        <v>1</v>
      </c>
    </row>
    <row r="1102" spans="1:5">
      <c r="A1102" s="109">
        <v>9420</v>
      </c>
      <c r="B1102" s="110">
        <v>1</v>
      </c>
      <c r="D1102" s="109">
        <v>9420</v>
      </c>
      <c r="E1102" s="110">
        <v>1</v>
      </c>
    </row>
    <row r="1103" spans="1:5">
      <c r="A1103" s="109">
        <v>9440</v>
      </c>
      <c r="B1103" s="110">
        <v>1</v>
      </c>
      <c r="D1103" s="109">
        <v>9440</v>
      </c>
      <c r="E1103" s="110">
        <v>1</v>
      </c>
    </row>
    <row r="1104" spans="1:5">
      <c r="A1104" s="109">
        <v>9501</v>
      </c>
      <c r="B1104" s="110">
        <v>1</v>
      </c>
      <c r="D1104" s="109">
        <v>9501</v>
      </c>
      <c r="E1104" s="110">
        <v>1</v>
      </c>
    </row>
    <row r="1105" spans="1:5">
      <c r="A1105" s="109">
        <v>9510</v>
      </c>
      <c r="B1105" s="110">
        <v>1</v>
      </c>
      <c r="D1105" s="109">
        <v>9510</v>
      </c>
      <c r="E1105" s="110">
        <v>1</v>
      </c>
    </row>
    <row r="1106" spans="1:5">
      <c r="A1106" s="109">
        <v>9532</v>
      </c>
      <c r="B1106" s="110">
        <v>1</v>
      </c>
      <c r="D1106" s="109">
        <v>9532</v>
      </c>
      <c r="E1106" s="110">
        <v>1</v>
      </c>
    </row>
    <row r="1107" spans="1:5">
      <c r="A1107" s="109">
        <v>9550</v>
      </c>
      <c r="B1107" s="110">
        <v>1</v>
      </c>
      <c r="D1107" s="109">
        <v>9550</v>
      </c>
      <c r="E1107" s="110">
        <v>1</v>
      </c>
    </row>
    <row r="1108" spans="1:5">
      <c r="A1108" s="109">
        <v>9591</v>
      </c>
      <c r="B1108" s="110">
        <v>1</v>
      </c>
      <c r="D1108" s="109">
        <v>9591</v>
      </c>
      <c r="E1108" s="110">
        <v>1</v>
      </c>
    </row>
    <row r="1109" spans="1:5">
      <c r="A1109" s="109">
        <v>10001</v>
      </c>
      <c r="B1109" s="110">
        <v>1</v>
      </c>
      <c r="D1109" s="109">
        <v>10001</v>
      </c>
      <c r="E1109" s="110">
        <v>1</v>
      </c>
    </row>
    <row r="1110" spans="1:5">
      <c r="A1110" s="109">
        <v>10002</v>
      </c>
      <c r="B1110" s="110">
        <v>1</v>
      </c>
      <c r="D1110" s="109">
        <v>10002</v>
      </c>
      <c r="E1110" s="110">
        <v>1</v>
      </c>
    </row>
    <row r="1111" spans="1:5">
      <c r="A1111" s="109">
        <v>10003</v>
      </c>
      <c r="B1111" s="110">
        <v>1</v>
      </c>
      <c r="D1111" s="109">
        <v>10003</v>
      </c>
      <c r="E1111" s="110">
        <v>1</v>
      </c>
    </row>
    <row r="1112" spans="1:5">
      <c r="A1112" s="109">
        <v>10004</v>
      </c>
      <c r="B1112" s="110">
        <v>1</v>
      </c>
      <c r="D1112" s="109">
        <v>10004</v>
      </c>
      <c r="E1112" s="110">
        <v>1</v>
      </c>
    </row>
    <row r="1113" spans="1:5">
      <c r="A1113" s="109">
        <v>10005</v>
      </c>
      <c r="B1113" s="110">
        <v>1</v>
      </c>
      <c r="D1113" s="109">
        <v>10005</v>
      </c>
      <c r="E1113" s="110">
        <v>1</v>
      </c>
    </row>
    <row r="1114" spans="1:5">
      <c r="A1114" s="109">
        <v>10006</v>
      </c>
      <c r="B1114" s="110">
        <v>1</v>
      </c>
      <c r="D1114" s="109">
        <v>10006</v>
      </c>
      <c r="E1114" s="110">
        <v>1</v>
      </c>
    </row>
    <row r="1115" spans="1:5">
      <c r="A1115" s="109">
        <v>10007</v>
      </c>
      <c r="B1115" s="110">
        <v>1</v>
      </c>
      <c r="D1115" s="109">
        <v>10007</v>
      </c>
      <c r="E1115" s="110">
        <v>1</v>
      </c>
    </row>
    <row r="1116" spans="1:5">
      <c r="A1116" s="109">
        <v>10008</v>
      </c>
      <c r="B1116" s="110">
        <v>1</v>
      </c>
      <c r="D1116" s="109">
        <v>10008</v>
      </c>
      <c r="E1116" s="110">
        <v>1</v>
      </c>
    </row>
    <row r="1117" spans="1:5">
      <c r="A1117" s="109">
        <v>10009</v>
      </c>
      <c r="B1117" s="110">
        <v>1</v>
      </c>
      <c r="D1117" s="109">
        <v>10009</v>
      </c>
      <c r="E1117" s="110">
        <v>1</v>
      </c>
    </row>
    <row r="1118" spans="1:5">
      <c r="A1118" s="109">
        <v>10010</v>
      </c>
      <c r="B1118" s="110">
        <v>1</v>
      </c>
      <c r="D1118" s="109">
        <v>10010</v>
      </c>
      <c r="E1118" s="110">
        <v>1</v>
      </c>
    </row>
    <row r="1119" spans="1:5">
      <c r="A1119" s="109">
        <v>10011</v>
      </c>
      <c r="B1119" s="110">
        <v>1</v>
      </c>
      <c r="D1119" s="109">
        <v>10011</v>
      </c>
      <c r="E1119" s="110">
        <v>1</v>
      </c>
    </row>
    <row r="1120" spans="1:5">
      <c r="A1120" s="109">
        <v>10012</v>
      </c>
      <c r="B1120" s="110">
        <v>1</v>
      </c>
      <c r="D1120" s="109">
        <v>10012</v>
      </c>
      <c r="E1120" s="110">
        <v>1</v>
      </c>
    </row>
    <row r="1121" spans="1:5">
      <c r="A1121" s="109">
        <v>10013</v>
      </c>
      <c r="B1121" s="110">
        <v>1</v>
      </c>
      <c r="D1121" s="109">
        <v>10013</v>
      </c>
      <c r="E1121" s="110">
        <v>1</v>
      </c>
    </row>
    <row r="1122" spans="1:5">
      <c r="A1122" s="109">
        <v>10014</v>
      </c>
      <c r="B1122" s="110">
        <v>1</v>
      </c>
      <c r="D1122" s="109">
        <v>10014</v>
      </c>
      <c r="E1122" s="110">
        <v>1</v>
      </c>
    </row>
    <row r="1123" spans="1:5">
      <c r="A1123" s="109">
        <v>10015</v>
      </c>
      <c r="B1123" s="110">
        <v>1</v>
      </c>
      <c r="D1123" s="109">
        <v>10015</v>
      </c>
      <c r="E1123" s="110">
        <v>1</v>
      </c>
    </row>
    <row r="1124" spans="1:5">
      <c r="A1124" s="109">
        <v>10016</v>
      </c>
      <c r="B1124" s="110">
        <v>1</v>
      </c>
      <c r="D1124" s="109">
        <v>10016</v>
      </c>
      <c r="E1124" s="110">
        <v>1</v>
      </c>
    </row>
    <row r="1125" spans="1:5">
      <c r="A1125" s="109">
        <v>10017</v>
      </c>
      <c r="B1125" s="110">
        <v>1</v>
      </c>
      <c r="D1125" s="109">
        <v>10017</v>
      </c>
      <c r="E1125" s="110">
        <v>1</v>
      </c>
    </row>
    <row r="1126" spans="1:5">
      <c r="A1126" s="109">
        <v>10018</v>
      </c>
      <c r="B1126" s="110">
        <v>1</v>
      </c>
      <c r="D1126" s="109">
        <v>10018</v>
      </c>
      <c r="E1126" s="110">
        <v>1</v>
      </c>
    </row>
    <row r="1127" spans="1:5">
      <c r="A1127" s="109">
        <v>10019</v>
      </c>
      <c r="B1127" s="110">
        <v>1</v>
      </c>
      <c r="D1127" s="109">
        <v>10019</v>
      </c>
      <c r="E1127" s="110">
        <v>1</v>
      </c>
    </row>
    <row r="1128" spans="1:5">
      <c r="A1128" s="109">
        <v>10020</v>
      </c>
      <c r="B1128" s="110">
        <v>1</v>
      </c>
      <c r="D1128" s="109">
        <v>10020</v>
      </c>
      <c r="E1128" s="110">
        <v>1</v>
      </c>
    </row>
    <row r="1129" spans="1:5">
      <c r="A1129" s="109">
        <v>10021</v>
      </c>
      <c r="B1129" s="110">
        <v>1</v>
      </c>
      <c r="D1129" s="109">
        <v>10021</v>
      </c>
      <c r="E1129" s="110">
        <v>1</v>
      </c>
    </row>
    <row r="1130" spans="1:5">
      <c r="A1130" s="109">
        <v>10022</v>
      </c>
      <c r="B1130" s="110">
        <v>1</v>
      </c>
      <c r="D1130" s="109">
        <v>10022</v>
      </c>
      <c r="E1130" s="110">
        <v>1</v>
      </c>
    </row>
    <row r="1131" spans="1:5">
      <c r="A1131" s="109">
        <v>10023</v>
      </c>
      <c r="B1131" s="110">
        <v>1</v>
      </c>
      <c r="D1131" s="109">
        <v>10023</v>
      </c>
      <c r="E1131" s="110">
        <v>1</v>
      </c>
    </row>
    <row r="1132" spans="1:5">
      <c r="A1132" s="109">
        <v>10024</v>
      </c>
      <c r="B1132" s="110">
        <v>1</v>
      </c>
      <c r="D1132" s="109">
        <v>10024</v>
      </c>
      <c r="E1132" s="110">
        <v>1</v>
      </c>
    </row>
    <row r="1133" spans="1:5">
      <c r="A1133" s="109">
        <v>10025</v>
      </c>
      <c r="B1133" s="110">
        <v>1</v>
      </c>
      <c r="D1133" s="109">
        <v>10025</v>
      </c>
      <c r="E1133" s="110">
        <v>1</v>
      </c>
    </row>
    <row r="1134" spans="1:5">
      <c r="A1134" s="109">
        <v>10026</v>
      </c>
      <c r="B1134" s="110">
        <v>1</v>
      </c>
      <c r="D1134" s="109">
        <v>10026</v>
      </c>
      <c r="E1134" s="110">
        <v>1</v>
      </c>
    </row>
    <row r="1135" spans="1:5">
      <c r="A1135" s="109">
        <v>10027</v>
      </c>
      <c r="B1135" s="110">
        <v>1</v>
      </c>
      <c r="D1135" s="109">
        <v>10027</v>
      </c>
      <c r="E1135" s="110">
        <v>1</v>
      </c>
    </row>
    <row r="1136" spans="1:5">
      <c r="A1136" s="109">
        <v>10028</v>
      </c>
      <c r="B1136" s="110">
        <v>1</v>
      </c>
      <c r="D1136" s="109">
        <v>10028</v>
      </c>
      <c r="E1136" s="110">
        <v>1</v>
      </c>
    </row>
    <row r="1137" spans="1:5">
      <c r="A1137" s="109">
        <v>10029</v>
      </c>
      <c r="B1137" s="110">
        <v>1</v>
      </c>
      <c r="D1137" s="109">
        <v>10029</v>
      </c>
      <c r="E1137" s="110">
        <v>1</v>
      </c>
    </row>
    <row r="1138" spans="1:5">
      <c r="A1138" s="109">
        <v>10030</v>
      </c>
      <c r="B1138" s="110">
        <v>1</v>
      </c>
      <c r="D1138" s="109">
        <v>10030</v>
      </c>
      <c r="E1138" s="110">
        <v>1</v>
      </c>
    </row>
    <row r="1139" spans="1:5">
      <c r="A1139" s="109">
        <v>10031</v>
      </c>
      <c r="B1139" s="110">
        <v>1</v>
      </c>
      <c r="D1139" s="109">
        <v>10031</v>
      </c>
      <c r="E1139" s="110">
        <v>1</v>
      </c>
    </row>
    <row r="1140" spans="1:5">
      <c r="A1140" s="109">
        <v>10032</v>
      </c>
      <c r="B1140" s="110">
        <v>1</v>
      </c>
      <c r="D1140" s="109">
        <v>10032</v>
      </c>
      <c r="E1140" s="110">
        <v>1</v>
      </c>
    </row>
    <row r="1141" spans="1:5">
      <c r="A1141" s="109">
        <v>10033</v>
      </c>
      <c r="B1141" s="110">
        <v>1</v>
      </c>
      <c r="D1141" s="109">
        <v>10033</v>
      </c>
      <c r="E1141" s="110">
        <v>1</v>
      </c>
    </row>
    <row r="1142" spans="1:5">
      <c r="A1142" s="109">
        <v>10034</v>
      </c>
      <c r="B1142" s="110">
        <v>1</v>
      </c>
      <c r="D1142" s="109">
        <v>10034</v>
      </c>
      <c r="E1142" s="110">
        <v>1</v>
      </c>
    </row>
    <row r="1143" spans="1:5">
      <c r="A1143" s="109">
        <v>10035</v>
      </c>
      <c r="B1143" s="110">
        <v>1</v>
      </c>
      <c r="D1143" s="109">
        <v>10035</v>
      </c>
      <c r="E1143" s="110">
        <v>1</v>
      </c>
    </row>
    <row r="1144" spans="1:5">
      <c r="A1144" s="109">
        <v>10036</v>
      </c>
      <c r="B1144" s="110">
        <v>1</v>
      </c>
      <c r="D1144" s="109">
        <v>10036</v>
      </c>
      <c r="E1144" s="110">
        <v>1</v>
      </c>
    </row>
    <row r="1145" spans="1:5">
      <c r="A1145" s="109">
        <v>10037</v>
      </c>
      <c r="B1145" s="110">
        <v>1</v>
      </c>
      <c r="D1145" s="109">
        <v>10037</v>
      </c>
      <c r="E1145" s="110">
        <v>1</v>
      </c>
    </row>
    <row r="1146" spans="1:5">
      <c r="A1146" s="109">
        <v>10038</v>
      </c>
      <c r="B1146" s="110">
        <v>1</v>
      </c>
      <c r="D1146" s="109">
        <v>10038</v>
      </c>
      <c r="E1146" s="110">
        <v>1</v>
      </c>
    </row>
    <row r="1147" spans="1:5">
      <c r="A1147" s="109">
        <v>10040</v>
      </c>
      <c r="B1147" s="110">
        <v>1</v>
      </c>
      <c r="D1147" s="109">
        <v>10040</v>
      </c>
      <c r="E1147" s="110">
        <v>1</v>
      </c>
    </row>
    <row r="1148" spans="1:5">
      <c r="A1148" s="109">
        <v>10041</v>
      </c>
      <c r="B1148" s="110">
        <v>1</v>
      </c>
      <c r="D1148" s="109">
        <v>10041</v>
      </c>
      <c r="E1148" s="110">
        <v>1</v>
      </c>
    </row>
    <row r="1149" spans="1:5">
      <c r="A1149" s="109">
        <v>10043</v>
      </c>
      <c r="B1149" s="110">
        <v>1</v>
      </c>
      <c r="D1149" s="109">
        <v>10043</v>
      </c>
      <c r="E1149" s="110">
        <v>1</v>
      </c>
    </row>
    <row r="1150" spans="1:5">
      <c r="A1150" s="109">
        <v>10044</v>
      </c>
      <c r="B1150" s="110">
        <v>1</v>
      </c>
      <c r="D1150" s="109">
        <v>10044</v>
      </c>
      <c r="E1150" s="110">
        <v>1</v>
      </c>
    </row>
    <row r="1151" spans="1:5">
      <c r="A1151" s="109">
        <v>10045</v>
      </c>
      <c r="B1151" s="110">
        <v>1</v>
      </c>
      <c r="D1151" s="109">
        <v>10045</v>
      </c>
      <c r="E1151" s="110">
        <v>1</v>
      </c>
    </row>
    <row r="1152" spans="1:5">
      <c r="A1152" s="109">
        <v>10551</v>
      </c>
      <c r="B1152" s="110">
        <v>1</v>
      </c>
      <c r="D1152" s="109">
        <v>10551</v>
      </c>
      <c r="E1152" s="110">
        <v>1</v>
      </c>
    </row>
    <row r="1153" spans="1:5">
      <c r="A1153" s="109">
        <v>10561</v>
      </c>
      <c r="B1153" s="110">
        <v>1</v>
      </c>
      <c r="D1153" s="109">
        <v>10561</v>
      </c>
      <c r="E1153" s="110">
        <v>1</v>
      </c>
    </row>
    <row r="1154" spans="1:5">
      <c r="A1154" s="109">
        <v>11301</v>
      </c>
      <c r="B1154" s="110">
        <v>1</v>
      </c>
      <c r="D1154" s="109">
        <v>11301</v>
      </c>
      <c r="E1154" s="110">
        <v>1</v>
      </c>
    </row>
    <row r="1155" spans="1:5">
      <c r="A1155" s="109">
        <v>11621</v>
      </c>
      <c r="B1155" s="110">
        <v>1</v>
      </c>
      <c r="D1155" s="109">
        <v>11621</v>
      </c>
      <c r="E1155" s="110">
        <v>1</v>
      </c>
    </row>
    <row r="1156" spans="1:5">
      <c r="A1156" s="109">
        <v>11622</v>
      </c>
      <c r="B1156" s="110">
        <v>1</v>
      </c>
      <c r="D1156" s="109">
        <v>11622</v>
      </c>
      <c r="E1156" s="110">
        <v>1</v>
      </c>
    </row>
    <row r="1157" spans="1:5">
      <c r="A1157" s="109">
        <v>11623</v>
      </c>
      <c r="B1157" s="110">
        <v>1</v>
      </c>
      <c r="D1157" s="109">
        <v>11623</v>
      </c>
      <c r="E1157" s="110">
        <v>1</v>
      </c>
    </row>
    <row r="1158" spans="1:5">
      <c r="A1158" s="109">
        <v>11624</v>
      </c>
      <c r="B1158" s="110">
        <v>1</v>
      </c>
      <c r="D1158" s="109">
        <v>11624</v>
      </c>
      <c r="E1158" s="110">
        <v>1</v>
      </c>
    </row>
    <row r="1159" spans="1:5">
      <c r="A1159" s="109">
        <v>11625</v>
      </c>
      <c r="B1159" s="110">
        <v>1</v>
      </c>
      <c r="D1159" s="109">
        <v>11625</v>
      </c>
      <c r="E1159" s="110">
        <v>1</v>
      </c>
    </row>
    <row r="1160" spans="1:5">
      <c r="A1160" s="109">
        <v>11626</v>
      </c>
      <c r="B1160" s="110">
        <v>1</v>
      </c>
      <c r="D1160" s="109">
        <v>11626</v>
      </c>
      <c r="E1160" s="110">
        <v>1</v>
      </c>
    </row>
    <row r="1161" spans="1:5">
      <c r="A1161" s="109">
        <v>11627</v>
      </c>
      <c r="B1161" s="110">
        <v>1</v>
      </c>
      <c r="D1161" s="109">
        <v>11627</v>
      </c>
      <c r="E1161" s="110">
        <v>1</v>
      </c>
    </row>
    <row r="1162" spans="1:5">
      <c r="A1162" s="109">
        <v>11702</v>
      </c>
      <c r="B1162" s="110">
        <v>1</v>
      </c>
      <c r="D1162" s="109">
        <v>11702</v>
      </c>
      <c r="E1162" s="110">
        <v>1</v>
      </c>
    </row>
    <row r="1163" spans="1:5">
      <c r="A1163" s="109">
        <v>11703</v>
      </c>
      <c r="B1163" s="110">
        <v>1</v>
      </c>
      <c r="D1163" s="109">
        <v>11703</v>
      </c>
      <c r="E1163" s="110">
        <v>1</v>
      </c>
    </row>
    <row r="1164" spans="1:5">
      <c r="A1164" s="109">
        <v>11704</v>
      </c>
      <c r="B1164" s="110">
        <v>1</v>
      </c>
      <c r="D1164" s="109">
        <v>11704</v>
      </c>
      <c r="E1164" s="110">
        <v>1</v>
      </c>
    </row>
    <row r="1165" spans="1:5">
      <c r="A1165" s="109">
        <v>11705</v>
      </c>
      <c r="B1165" s="110">
        <v>1</v>
      </c>
      <c r="D1165" s="109">
        <v>11705</v>
      </c>
      <c r="E1165" s="110">
        <v>1</v>
      </c>
    </row>
    <row r="1166" spans="1:5">
      <c r="A1166" s="109">
        <v>11711</v>
      </c>
      <c r="B1166" s="110">
        <v>1</v>
      </c>
      <c r="D1166" s="109">
        <v>11711</v>
      </c>
      <c r="E1166" s="110">
        <v>1</v>
      </c>
    </row>
    <row r="1167" spans="1:5">
      <c r="A1167" s="109">
        <v>11721</v>
      </c>
      <c r="B1167" s="110">
        <v>1</v>
      </c>
      <c r="D1167" s="109">
        <v>11721</v>
      </c>
      <c r="E1167" s="110">
        <v>1</v>
      </c>
    </row>
    <row r="1168" spans="1:5">
      <c r="A1168" s="109">
        <v>11722</v>
      </c>
      <c r="B1168" s="110">
        <v>1</v>
      </c>
      <c r="D1168" s="109">
        <v>11722</v>
      </c>
      <c r="E1168" s="110">
        <v>1</v>
      </c>
    </row>
    <row r="1169" spans="1:5">
      <c r="A1169" s="109">
        <v>11723</v>
      </c>
      <c r="B1169" s="110">
        <v>1</v>
      </c>
      <c r="D1169" s="109">
        <v>11723</v>
      </c>
      <c r="E1169" s="110">
        <v>1</v>
      </c>
    </row>
    <row r="1170" spans="1:5">
      <c r="A1170" s="109">
        <v>11761</v>
      </c>
      <c r="B1170" s="110">
        <v>1</v>
      </c>
      <c r="D1170" s="109">
        <v>11761</v>
      </c>
      <c r="E1170" s="110">
        <v>1</v>
      </c>
    </row>
    <row r="1171" spans="1:5">
      <c r="A1171" s="109">
        <v>11831</v>
      </c>
      <c r="B1171" s="110">
        <v>1</v>
      </c>
      <c r="D1171" s="109">
        <v>11831</v>
      </c>
      <c r="E1171" s="110">
        <v>1</v>
      </c>
    </row>
    <row r="1172" spans="1:5">
      <c r="A1172" s="109">
        <v>13301</v>
      </c>
      <c r="B1172" s="110">
        <v>1</v>
      </c>
      <c r="D1172" s="109">
        <v>13301</v>
      </c>
      <c r="E1172" s="110">
        <v>1</v>
      </c>
    </row>
    <row r="1173" spans="1:5">
      <c r="A1173" s="109">
        <v>13401</v>
      </c>
      <c r="B1173" s="110">
        <v>1</v>
      </c>
      <c r="D1173" s="109">
        <v>13401</v>
      </c>
      <c r="E1173" s="110">
        <v>1</v>
      </c>
    </row>
    <row r="1174" spans="1:5">
      <c r="A1174" s="109">
        <v>13771</v>
      </c>
      <c r="B1174" s="110">
        <v>1</v>
      </c>
      <c r="D1174" s="109">
        <v>13771</v>
      </c>
      <c r="E1174" s="110">
        <v>1</v>
      </c>
    </row>
    <row r="1175" spans="1:5">
      <c r="A1175" s="109">
        <v>13772</v>
      </c>
      <c r="B1175" s="110">
        <v>1</v>
      </c>
      <c r="D1175" s="109">
        <v>13772</v>
      </c>
      <c r="E1175" s="110">
        <v>1</v>
      </c>
    </row>
    <row r="1176" spans="1:5">
      <c r="A1176" s="109">
        <v>13803</v>
      </c>
      <c r="B1176" s="110">
        <v>1</v>
      </c>
      <c r="D1176" s="109">
        <v>13803</v>
      </c>
      <c r="E1176" s="110">
        <v>1</v>
      </c>
    </row>
    <row r="1177" spans="1:5">
      <c r="A1177" s="109">
        <v>13804</v>
      </c>
      <c r="B1177" s="110">
        <v>1</v>
      </c>
      <c r="D1177" s="109">
        <v>13804</v>
      </c>
      <c r="E1177" s="110">
        <v>1</v>
      </c>
    </row>
    <row r="1178" spans="1:5">
      <c r="A1178" s="109">
        <v>13805</v>
      </c>
      <c r="B1178" s="110">
        <v>1</v>
      </c>
      <c r="D1178" s="109">
        <v>13805</v>
      </c>
      <c r="E1178" s="110">
        <v>1</v>
      </c>
    </row>
    <row r="1179" spans="1:5">
      <c r="A1179" s="109">
        <v>13806</v>
      </c>
      <c r="B1179" s="110">
        <v>1</v>
      </c>
      <c r="D1179" s="109">
        <v>13806</v>
      </c>
      <c r="E1179" s="110">
        <v>1</v>
      </c>
    </row>
    <row r="1180" spans="1:5">
      <c r="A1180" s="109">
        <v>13807</v>
      </c>
      <c r="B1180" s="110">
        <v>1</v>
      </c>
      <c r="D1180" s="109">
        <v>13807</v>
      </c>
      <c r="E1180" s="110">
        <v>1</v>
      </c>
    </row>
    <row r="1181" spans="1:5">
      <c r="A1181" s="109">
        <v>13808</v>
      </c>
      <c r="B1181" s="110">
        <v>1</v>
      </c>
      <c r="D1181" s="109">
        <v>13808</v>
      </c>
      <c r="E1181" s="110">
        <v>1</v>
      </c>
    </row>
    <row r="1182" spans="1:5">
      <c r="A1182" s="109">
        <v>13809</v>
      </c>
      <c r="B1182" s="110">
        <v>1</v>
      </c>
      <c r="D1182" s="109">
        <v>13809</v>
      </c>
      <c r="E1182" s="110">
        <v>1</v>
      </c>
    </row>
    <row r="1183" spans="1:5">
      <c r="A1183" s="109">
        <v>13810</v>
      </c>
      <c r="B1183" s="110">
        <v>1</v>
      </c>
      <c r="D1183" s="109">
        <v>13810</v>
      </c>
      <c r="E1183" s="110">
        <v>1</v>
      </c>
    </row>
    <row r="1184" spans="1:5">
      <c r="A1184" s="109">
        <v>13811</v>
      </c>
      <c r="B1184" s="110">
        <v>1</v>
      </c>
      <c r="D1184" s="109">
        <v>13811</v>
      </c>
      <c r="E1184" s="110">
        <v>1</v>
      </c>
    </row>
    <row r="1185" spans="1:5">
      <c r="A1185" s="109">
        <v>13812</v>
      </c>
      <c r="B1185" s="110">
        <v>1</v>
      </c>
      <c r="D1185" s="109">
        <v>13812</v>
      </c>
      <c r="E1185" s="110">
        <v>1</v>
      </c>
    </row>
    <row r="1186" spans="1:5">
      <c r="A1186" s="109">
        <v>13813</v>
      </c>
      <c r="B1186" s="110">
        <v>1</v>
      </c>
      <c r="D1186" s="109">
        <v>13813</v>
      </c>
      <c r="E1186" s="110">
        <v>1</v>
      </c>
    </row>
    <row r="1187" spans="1:5">
      <c r="A1187" s="109">
        <v>13814</v>
      </c>
      <c r="B1187" s="110">
        <v>1</v>
      </c>
      <c r="D1187" s="109">
        <v>13814</v>
      </c>
      <c r="E1187" s="110">
        <v>1</v>
      </c>
    </row>
    <row r="1188" spans="1:5">
      <c r="A1188" s="109">
        <v>13816</v>
      </c>
      <c r="B1188" s="110">
        <v>1</v>
      </c>
      <c r="D1188" s="109">
        <v>13816</v>
      </c>
      <c r="E1188" s="110">
        <v>1</v>
      </c>
    </row>
    <row r="1189" spans="1:5">
      <c r="A1189" s="109">
        <v>13817</v>
      </c>
      <c r="B1189" s="110">
        <v>1</v>
      </c>
      <c r="D1189" s="109">
        <v>13817</v>
      </c>
      <c r="E1189" s="110">
        <v>1</v>
      </c>
    </row>
    <row r="1190" spans="1:5">
      <c r="A1190" s="109">
        <v>13818</v>
      </c>
      <c r="B1190" s="110">
        <v>1</v>
      </c>
      <c r="D1190" s="109">
        <v>13818</v>
      </c>
      <c r="E1190" s="110">
        <v>1</v>
      </c>
    </row>
    <row r="1191" spans="1:5">
      <c r="A1191" s="109">
        <v>13819</v>
      </c>
      <c r="B1191" s="110">
        <v>1</v>
      </c>
      <c r="D1191" s="109">
        <v>13819</v>
      </c>
      <c r="E1191" s="110">
        <v>1</v>
      </c>
    </row>
    <row r="1192" spans="1:5">
      <c r="A1192" s="109">
        <v>13820</v>
      </c>
      <c r="B1192" s="110">
        <v>1</v>
      </c>
      <c r="D1192" s="109">
        <v>13820</v>
      </c>
      <c r="E1192" s="110">
        <v>1</v>
      </c>
    </row>
    <row r="1193" spans="1:5">
      <c r="A1193" s="109">
        <v>13821</v>
      </c>
      <c r="B1193" s="110">
        <v>1</v>
      </c>
      <c r="D1193" s="109">
        <v>13821</v>
      </c>
      <c r="E1193" s="110">
        <v>1</v>
      </c>
    </row>
    <row r="1194" spans="1:5">
      <c r="A1194" s="109">
        <v>13822</v>
      </c>
      <c r="B1194" s="110">
        <v>1</v>
      </c>
      <c r="D1194" s="109">
        <v>13822</v>
      </c>
      <c r="E1194" s="110">
        <v>1</v>
      </c>
    </row>
    <row r="1195" spans="1:5">
      <c r="A1195" s="109">
        <v>13823</v>
      </c>
      <c r="B1195" s="110">
        <v>1</v>
      </c>
      <c r="D1195" s="109">
        <v>13823</v>
      </c>
      <c r="E1195" s="110">
        <v>1</v>
      </c>
    </row>
    <row r="1196" spans="1:5">
      <c r="A1196" s="109">
        <v>13824</v>
      </c>
      <c r="B1196" s="110">
        <v>1</v>
      </c>
      <c r="D1196" s="109">
        <v>13824</v>
      </c>
      <c r="E1196" s="110">
        <v>1</v>
      </c>
    </row>
    <row r="1197" spans="1:5">
      <c r="A1197" s="109">
        <v>13825</v>
      </c>
      <c r="B1197" s="110">
        <v>1</v>
      </c>
      <c r="D1197" s="109">
        <v>13825</v>
      </c>
      <c r="E1197" s="110">
        <v>1</v>
      </c>
    </row>
    <row r="1198" spans="1:5">
      <c r="A1198" s="109">
        <v>13826</v>
      </c>
      <c r="B1198" s="110">
        <v>1</v>
      </c>
      <c r="D1198" s="109">
        <v>13826</v>
      </c>
      <c r="E1198" s="110">
        <v>1</v>
      </c>
    </row>
    <row r="1199" spans="1:5">
      <c r="A1199" s="109">
        <v>13827</v>
      </c>
      <c r="B1199" s="110">
        <v>1</v>
      </c>
      <c r="D1199" s="109">
        <v>13827</v>
      </c>
      <c r="E1199" s="110">
        <v>1</v>
      </c>
    </row>
    <row r="1200" spans="1:5">
      <c r="A1200" s="109">
        <v>13829</v>
      </c>
      <c r="B1200" s="110">
        <v>1</v>
      </c>
      <c r="D1200" s="109">
        <v>13829</v>
      </c>
      <c r="E1200" s="110">
        <v>1</v>
      </c>
    </row>
    <row r="1201" spans="1:5">
      <c r="A1201" s="109">
        <v>13830</v>
      </c>
      <c r="B1201" s="110">
        <v>1</v>
      </c>
      <c r="D1201" s="109">
        <v>13830</v>
      </c>
      <c r="E1201" s="110">
        <v>1</v>
      </c>
    </row>
    <row r="1202" spans="1:5">
      <c r="A1202" s="109">
        <v>13831</v>
      </c>
      <c r="B1202" s="110">
        <v>1</v>
      </c>
      <c r="D1202" s="109">
        <v>13831</v>
      </c>
      <c r="E1202" s="110">
        <v>1</v>
      </c>
    </row>
    <row r="1203" spans="1:5">
      <c r="A1203" s="109">
        <v>13832</v>
      </c>
      <c r="B1203" s="110">
        <v>1</v>
      </c>
      <c r="D1203" s="109">
        <v>13832</v>
      </c>
      <c r="E1203" s="110">
        <v>1</v>
      </c>
    </row>
    <row r="1204" spans="1:5">
      <c r="A1204" s="109">
        <v>13833</v>
      </c>
      <c r="B1204" s="110">
        <v>1</v>
      </c>
      <c r="D1204" s="109">
        <v>13833</v>
      </c>
      <c r="E1204" s="110">
        <v>1</v>
      </c>
    </row>
    <row r="1205" spans="1:5">
      <c r="A1205" s="109">
        <v>13834</v>
      </c>
      <c r="B1205" s="110">
        <v>1</v>
      </c>
      <c r="D1205" s="109">
        <v>13834</v>
      </c>
      <c r="E1205" s="110">
        <v>1</v>
      </c>
    </row>
    <row r="1206" spans="1:5">
      <c r="A1206" s="109">
        <v>13835</v>
      </c>
      <c r="B1206" s="110">
        <v>1</v>
      </c>
      <c r="D1206" s="109">
        <v>13835</v>
      </c>
      <c r="E1206" s="110">
        <v>1</v>
      </c>
    </row>
    <row r="1207" spans="1:5">
      <c r="A1207" s="109">
        <v>13836</v>
      </c>
      <c r="B1207" s="110">
        <v>1</v>
      </c>
      <c r="D1207" s="109">
        <v>13836</v>
      </c>
      <c r="E1207" s="110">
        <v>1</v>
      </c>
    </row>
    <row r="1208" spans="1:5">
      <c r="A1208" s="109">
        <v>13837</v>
      </c>
      <c r="B1208" s="110">
        <v>1</v>
      </c>
      <c r="D1208" s="109">
        <v>13837</v>
      </c>
      <c r="E1208" s="110">
        <v>1</v>
      </c>
    </row>
    <row r="1209" spans="1:5">
      <c r="A1209" s="109">
        <v>13838</v>
      </c>
      <c r="B1209" s="110">
        <v>1</v>
      </c>
      <c r="D1209" s="109">
        <v>13838</v>
      </c>
      <c r="E1209" s="110">
        <v>1</v>
      </c>
    </row>
    <row r="1210" spans="1:5">
      <c r="A1210" s="109">
        <v>13839</v>
      </c>
      <c r="B1210" s="110">
        <v>1</v>
      </c>
      <c r="D1210" s="109">
        <v>13839</v>
      </c>
      <c r="E1210" s="110">
        <v>1</v>
      </c>
    </row>
    <row r="1211" spans="1:5">
      <c r="A1211" s="109">
        <v>13840</v>
      </c>
      <c r="B1211" s="110">
        <v>1</v>
      </c>
      <c r="D1211" s="109">
        <v>13840</v>
      </c>
      <c r="E1211" s="110">
        <v>1</v>
      </c>
    </row>
    <row r="1212" spans="1:5">
      <c r="A1212" s="109">
        <v>14301</v>
      </c>
      <c r="B1212" s="110">
        <v>1</v>
      </c>
      <c r="D1212" s="109">
        <v>14301</v>
      </c>
      <c r="E1212" s="110">
        <v>1</v>
      </c>
    </row>
    <row r="1213" spans="1:5">
      <c r="A1213" s="109">
        <v>14303</v>
      </c>
      <c r="B1213" s="110">
        <v>1</v>
      </c>
      <c r="D1213" s="109">
        <v>14303</v>
      </c>
      <c r="E1213" s="110">
        <v>1</v>
      </c>
    </row>
    <row r="1214" spans="1:5">
      <c r="A1214" s="109">
        <v>14304</v>
      </c>
      <c r="B1214" s="110">
        <v>1</v>
      </c>
      <c r="D1214" s="109">
        <v>14304</v>
      </c>
      <c r="E1214" s="110">
        <v>1</v>
      </c>
    </row>
    <row r="1215" spans="1:5">
      <c r="A1215" s="109">
        <v>14305</v>
      </c>
      <c r="B1215" s="110">
        <v>1</v>
      </c>
      <c r="D1215" s="109">
        <v>14305</v>
      </c>
      <c r="E1215" s="110">
        <v>1</v>
      </c>
    </row>
    <row r="1216" spans="1:5">
      <c r="A1216" s="109">
        <v>14306</v>
      </c>
      <c r="B1216" s="110">
        <v>1</v>
      </c>
      <c r="D1216" s="109">
        <v>14306</v>
      </c>
      <c r="E1216" s="110">
        <v>1</v>
      </c>
    </row>
    <row r="1217" spans="1:5">
      <c r="A1217" s="109">
        <v>14307</v>
      </c>
      <c r="B1217" s="110">
        <v>1</v>
      </c>
      <c r="D1217" s="109">
        <v>14307</v>
      </c>
      <c r="E1217" s="110">
        <v>1</v>
      </c>
    </row>
    <row r="1218" spans="1:5">
      <c r="A1218" s="109">
        <v>14308</v>
      </c>
      <c r="B1218" s="110">
        <v>1</v>
      </c>
      <c r="D1218" s="109">
        <v>14308</v>
      </c>
      <c r="E1218" s="110">
        <v>1</v>
      </c>
    </row>
    <row r="1219" spans="1:5">
      <c r="A1219" s="109">
        <v>14831</v>
      </c>
      <c r="B1219" s="110">
        <v>1</v>
      </c>
      <c r="D1219" s="109">
        <v>14831</v>
      </c>
      <c r="E1219" s="110">
        <v>1</v>
      </c>
    </row>
    <row r="1220" spans="1:5">
      <c r="A1220" s="109">
        <v>14841</v>
      </c>
      <c r="B1220" s="110">
        <v>1</v>
      </c>
      <c r="D1220" s="109">
        <v>14841</v>
      </c>
      <c r="E1220" s="110">
        <v>1</v>
      </c>
    </row>
    <row r="1221" spans="1:5">
      <c r="A1221" s="109">
        <v>14872</v>
      </c>
      <c r="B1221" s="110">
        <v>1</v>
      </c>
      <c r="D1221" s="109">
        <v>14872</v>
      </c>
      <c r="E1221" s="110">
        <v>1</v>
      </c>
    </row>
    <row r="1222" spans="1:5">
      <c r="A1222" s="109">
        <v>14873</v>
      </c>
      <c r="B1222" s="110">
        <v>1</v>
      </c>
      <c r="D1222" s="109">
        <v>14873</v>
      </c>
      <c r="E1222" s="110">
        <v>1</v>
      </c>
    </row>
    <row r="1223" spans="1:5">
      <c r="A1223" s="109">
        <v>14981</v>
      </c>
      <c r="B1223" s="110">
        <v>1</v>
      </c>
      <c r="D1223" s="109">
        <v>14981</v>
      </c>
      <c r="E1223" s="110">
        <v>1</v>
      </c>
    </row>
    <row r="1224" spans="1:5">
      <c r="A1224" s="109">
        <v>14982</v>
      </c>
      <c r="B1224" s="110">
        <v>1</v>
      </c>
      <c r="D1224" s="109">
        <v>14982</v>
      </c>
      <c r="E1224" s="110">
        <v>1</v>
      </c>
    </row>
    <row r="1225" spans="1:5">
      <c r="A1225" s="109">
        <v>14983</v>
      </c>
      <c r="B1225" s="110">
        <v>1</v>
      </c>
      <c r="D1225" s="109">
        <v>14983</v>
      </c>
      <c r="E1225" s="110">
        <v>1</v>
      </c>
    </row>
    <row r="1226" spans="1:5">
      <c r="A1226" s="109">
        <v>14984</v>
      </c>
      <c r="B1226" s="110">
        <v>1</v>
      </c>
      <c r="D1226" s="109">
        <v>14984</v>
      </c>
      <c r="E1226" s="110">
        <v>1</v>
      </c>
    </row>
    <row r="1227" spans="1:5">
      <c r="A1227" s="109">
        <v>14985</v>
      </c>
      <c r="B1227" s="110">
        <v>1</v>
      </c>
      <c r="D1227" s="109">
        <v>14985</v>
      </c>
      <c r="E1227" s="110">
        <v>1</v>
      </c>
    </row>
    <row r="1228" spans="1:5">
      <c r="A1228" s="109">
        <v>14986</v>
      </c>
      <c r="B1228" s="110">
        <v>1</v>
      </c>
      <c r="D1228" s="109">
        <v>14986</v>
      </c>
      <c r="E1228" s="110">
        <v>1</v>
      </c>
    </row>
    <row r="1229" spans="1:5">
      <c r="A1229" s="109">
        <v>14987</v>
      </c>
      <c r="B1229" s="110">
        <v>1</v>
      </c>
      <c r="D1229" s="109">
        <v>14987</v>
      </c>
      <c r="E1229" s="110">
        <v>1</v>
      </c>
    </row>
    <row r="1230" spans="1:5">
      <c r="A1230" s="109">
        <v>14988</v>
      </c>
      <c r="B1230" s="110">
        <v>1</v>
      </c>
      <c r="D1230" s="109">
        <v>14988</v>
      </c>
      <c r="E1230" s="110">
        <v>1</v>
      </c>
    </row>
    <row r="1231" spans="1:5">
      <c r="A1231" s="109">
        <v>14991</v>
      </c>
      <c r="B1231" s="110">
        <v>1</v>
      </c>
      <c r="D1231" s="109">
        <v>14991</v>
      </c>
      <c r="E1231" s="110">
        <v>1</v>
      </c>
    </row>
    <row r="1232" spans="1:5">
      <c r="A1232" s="109">
        <v>14992</v>
      </c>
      <c r="B1232" s="110">
        <v>1</v>
      </c>
      <c r="D1232" s="109">
        <v>14992</v>
      </c>
      <c r="E1232" s="110">
        <v>1</v>
      </c>
    </row>
    <row r="1233" spans="1:5">
      <c r="A1233" s="109">
        <v>14993</v>
      </c>
      <c r="B1233" s="110">
        <v>1</v>
      </c>
      <c r="D1233" s="109">
        <v>14993</v>
      </c>
      <c r="E1233" s="110">
        <v>1</v>
      </c>
    </row>
    <row r="1234" spans="1:5">
      <c r="A1234" s="109">
        <v>14994</v>
      </c>
      <c r="B1234" s="110">
        <v>1</v>
      </c>
      <c r="D1234" s="109">
        <v>14994</v>
      </c>
      <c r="E1234" s="110">
        <v>1</v>
      </c>
    </row>
    <row r="1235" spans="1:5">
      <c r="A1235" s="109">
        <v>15091</v>
      </c>
      <c r="B1235" s="110">
        <v>1</v>
      </c>
      <c r="D1235" s="109">
        <v>15091</v>
      </c>
      <c r="E1235" s="110">
        <v>1</v>
      </c>
    </row>
    <row r="1236" spans="1:5">
      <c r="A1236" s="109">
        <v>15092</v>
      </c>
      <c r="B1236" s="110">
        <v>1</v>
      </c>
      <c r="D1236" s="109">
        <v>15092</v>
      </c>
      <c r="E1236" s="110">
        <v>1</v>
      </c>
    </row>
    <row r="1237" spans="1:5">
      <c r="A1237" s="109">
        <v>15093</v>
      </c>
      <c r="B1237" s="110">
        <v>1</v>
      </c>
      <c r="D1237" s="109">
        <v>15093</v>
      </c>
      <c r="E1237" s="110">
        <v>1</v>
      </c>
    </row>
    <row r="1238" spans="1:5">
      <c r="A1238" s="109">
        <v>15094</v>
      </c>
      <c r="B1238" s="110">
        <v>1</v>
      </c>
      <c r="D1238" s="109">
        <v>15094</v>
      </c>
      <c r="E1238" s="110">
        <v>1</v>
      </c>
    </row>
    <row r="1239" spans="1:5">
      <c r="A1239" s="109">
        <v>15095</v>
      </c>
      <c r="B1239" s="110">
        <v>1</v>
      </c>
      <c r="D1239" s="109">
        <v>15095</v>
      </c>
      <c r="E1239" s="110">
        <v>1</v>
      </c>
    </row>
    <row r="1240" spans="1:5">
      <c r="A1240" s="109">
        <v>15096</v>
      </c>
      <c r="B1240" s="110">
        <v>1</v>
      </c>
      <c r="D1240" s="109">
        <v>15096</v>
      </c>
      <c r="E1240" s="110">
        <v>1</v>
      </c>
    </row>
    <row r="1241" spans="1:5">
      <c r="A1241" s="109">
        <v>15171</v>
      </c>
      <c r="B1241" s="110">
        <v>1</v>
      </c>
      <c r="D1241" s="109">
        <v>15171</v>
      </c>
      <c r="E1241" s="110">
        <v>1</v>
      </c>
    </row>
    <row r="1242" spans="1:5">
      <c r="A1242" s="109">
        <v>15172</v>
      </c>
      <c r="B1242" s="110">
        <v>1</v>
      </c>
      <c r="D1242" s="109">
        <v>15172</v>
      </c>
      <c r="E1242" s="110">
        <v>1</v>
      </c>
    </row>
    <row r="1243" spans="1:5">
      <c r="A1243" s="109">
        <v>15173</v>
      </c>
      <c r="B1243" s="110">
        <v>1</v>
      </c>
      <c r="D1243" s="109">
        <v>15173</v>
      </c>
      <c r="E1243" s="110">
        <v>1</v>
      </c>
    </row>
    <row r="1244" spans="1:5">
      <c r="A1244" s="109">
        <v>15174</v>
      </c>
      <c r="B1244" s="110">
        <v>1</v>
      </c>
      <c r="D1244" s="109">
        <v>15174</v>
      </c>
      <c r="E1244" s="110">
        <v>1</v>
      </c>
    </row>
    <row r="1245" spans="1:5">
      <c r="A1245" s="109">
        <v>15175</v>
      </c>
      <c r="B1245" s="110">
        <v>1</v>
      </c>
      <c r="D1245" s="109">
        <v>15175</v>
      </c>
      <c r="E1245" s="110">
        <v>1</v>
      </c>
    </row>
    <row r="1246" spans="1:5">
      <c r="A1246" s="109">
        <v>27001</v>
      </c>
      <c r="B1246" s="110">
        <v>1</v>
      </c>
      <c r="D1246" s="109">
        <v>27001</v>
      </c>
      <c r="E1246" s="110">
        <v>1</v>
      </c>
    </row>
    <row r="1247" spans="1:5">
      <c r="A1247" s="109">
        <v>27002</v>
      </c>
      <c r="B1247" s="110">
        <v>1</v>
      </c>
      <c r="D1247" s="109">
        <v>27002</v>
      </c>
      <c r="E1247" s="110">
        <v>1</v>
      </c>
    </row>
    <row r="1248" spans="1:5">
      <c r="A1248" s="109">
        <v>27003</v>
      </c>
      <c r="B1248" s="110">
        <v>1</v>
      </c>
      <c r="D1248" s="109">
        <v>27003</v>
      </c>
      <c r="E1248" s="110">
        <v>1</v>
      </c>
    </row>
    <row r="1249" spans="1:5">
      <c r="A1249" s="109">
        <v>29101</v>
      </c>
      <c r="B1249" s="110">
        <v>1</v>
      </c>
      <c r="D1249" s="109">
        <v>29101</v>
      </c>
      <c r="E1249" s="110">
        <v>1</v>
      </c>
    </row>
    <row r="1250" spans="1:5">
      <c r="A1250" s="109">
        <v>29201</v>
      </c>
      <c r="B1250" s="110">
        <v>1</v>
      </c>
      <c r="D1250" s="109">
        <v>29201</v>
      </c>
      <c r="E1250" s="110">
        <v>1</v>
      </c>
    </row>
    <row r="1251" spans="1:5">
      <c r="A1251" s="109">
        <v>38001</v>
      </c>
      <c r="B1251" s="110">
        <v>1</v>
      </c>
      <c r="D1251" s="109">
        <v>38001</v>
      </c>
      <c r="E1251" s="110">
        <v>1</v>
      </c>
    </row>
    <row r="1252" spans="1:5">
      <c r="A1252" s="109">
        <v>38002</v>
      </c>
      <c r="B1252" s="110">
        <v>1</v>
      </c>
      <c r="D1252" s="109">
        <v>38002</v>
      </c>
      <c r="E1252" s="110">
        <v>1</v>
      </c>
    </row>
    <row r="1253" spans="1:5">
      <c r="A1253" s="109">
        <v>54901</v>
      </c>
      <c r="B1253" s="110">
        <v>1</v>
      </c>
      <c r="D1253" s="109">
        <v>54901</v>
      </c>
      <c r="E1253" s="110">
        <v>1</v>
      </c>
    </row>
    <row r="1254" spans="1:5">
      <c r="A1254" s="109">
        <v>55010</v>
      </c>
      <c r="B1254" s="110">
        <v>1</v>
      </c>
      <c r="D1254" s="109">
        <v>55010</v>
      </c>
      <c r="E1254" s="110">
        <v>1</v>
      </c>
    </row>
    <row r="1255" spans="1:5">
      <c r="A1255" s="109">
        <v>55011</v>
      </c>
      <c r="B1255" s="110">
        <v>1</v>
      </c>
      <c r="D1255" s="109">
        <v>55011</v>
      </c>
      <c r="E1255" s="110">
        <v>1</v>
      </c>
    </row>
    <row r="1256" spans="1:5">
      <c r="A1256" s="109">
        <v>55012</v>
      </c>
      <c r="B1256" s="110">
        <v>1</v>
      </c>
      <c r="D1256" s="109">
        <v>55012</v>
      </c>
      <c r="E1256" s="110">
        <v>1</v>
      </c>
    </row>
    <row r="1257" spans="1:5">
      <c r="A1257" s="109">
        <v>55013</v>
      </c>
      <c r="B1257" s="110">
        <v>1</v>
      </c>
      <c r="D1257" s="109">
        <v>55013</v>
      </c>
      <c r="E1257" s="110">
        <v>1</v>
      </c>
    </row>
    <row r="1258" spans="1:5">
      <c r="A1258" s="109">
        <v>55014</v>
      </c>
      <c r="B1258" s="110">
        <v>1</v>
      </c>
      <c r="D1258" s="109">
        <v>55014</v>
      </c>
      <c r="E1258" s="110">
        <v>1</v>
      </c>
    </row>
    <row r="1259" spans="1:5">
      <c r="A1259" s="109">
        <v>55015</v>
      </c>
      <c r="B1259" s="110">
        <v>1</v>
      </c>
      <c r="D1259" s="109">
        <v>55015</v>
      </c>
      <c r="E1259" s="110">
        <v>1</v>
      </c>
    </row>
    <row r="1260" spans="1:5">
      <c r="A1260" s="109">
        <v>55016</v>
      </c>
      <c r="B1260" s="110">
        <v>1</v>
      </c>
      <c r="D1260" s="109">
        <v>55016</v>
      </c>
      <c r="E1260" s="110">
        <v>1</v>
      </c>
    </row>
    <row r="1261" spans="1:5">
      <c r="A1261" s="109">
        <v>76301</v>
      </c>
      <c r="B1261" s="110">
        <v>1</v>
      </c>
      <c r="D1261" s="109">
        <v>76301</v>
      </c>
      <c r="E1261" s="110">
        <v>1</v>
      </c>
    </row>
    <row r="1262" spans="1:5">
      <c r="A1262" s="109">
        <v>81601</v>
      </c>
      <c r="B1262" s="110">
        <v>1</v>
      </c>
      <c r="D1262" s="109">
        <v>81601</v>
      </c>
      <c r="E1262" s="110">
        <v>1</v>
      </c>
    </row>
    <row r="1263" spans="1:5">
      <c r="A1263" s="109">
        <v>83801</v>
      </c>
      <c r="B1263" s="110">
        <v>1</v>
      </c>
      <c r="D1263" s="109">
        <v>83801</v>
      </c>
      <c r="E1263" s="110">
        <v>1</v>
      </c>
    </row>
    <row r="1264" spans="1:5">
      <c r="A1264" s="109">
        <v>95801</v>
      </c>
      <c r="B1264" s="110">
        <v>1</v>
      </c>
      <c r="D1264" s="109">
        <v>95801</v>
      </c>
      <c r="E1264" s="110">
        <v>1</v>
      </c>
    </row>
    <row r="1265" spans="1:5">
      <c r="A1265" s="109">
        <v>95802</v>
      </c>
      <c r="B1265" s="110">
        <v>1</v>
      </c>
      <c r="D1265" s="109">
        <v>95802</v>
      </c>
      <c r="E1265" s="110">
        <v>1</v>
      </c>
    </row>
    <row r="1266" spans="1:5">
      <c r="A1266" s="109">
        <v>95901</v>
      </c>
      <c r="B1266" s="110">
        <v>1</v>
      </c>
      <c r="D1266" s="109">
        <v>95901</v>
      </c>
      <c r="E1266" s="110">
        <v>1</v>
      </c>
    </row>
    <row r="1267" spans="1:5">
      <c r="A1267" s="109">
        <v>95903</v>
      </c>
      <c r="B1267" s="110">
        <v>1</v>
      </c>
      <c r="D1267" s="109">
        <v>95903</v>
      </c>
      <c r="E1267" s="110">
        <v>1</v>
      </c>
    </row>
    <row r="1268" spans="1:5">
      <c r="A1268" s="109">
        <v>95904</v>
      </c>
      <c r="B1268" s="110">
        <v>1</v>
      </c>
      <c r="D1268" s="109">
        <v>95904</v>
      </c>
      <c r="E1268" s="110">
        <v>1</v>
      </c>
    </row>
    <row r="1269" spans="1:5">
      <c r="A1269" s="109">
        <v>95905</v>
      </c>
      <c r="B1269" s="110">
        <v>1</v>
      </c>
      <c r="D1269" s="109">
        <v>95905</v>
      </c>
      <c r="E1269" s="110">
        <v>1</v>
      </c>
    </row>
    <row r="1270" spans="1:5">
      <c r="A1270" s="109">
        <v>96101</v>
      </c>
      <c r="B1270" s="110">
        <v>1</v>
      </c>
      <c r="D1270" s="109">
        <v>96101</v>
      </c>
      <c r="E1270" s="110">
        <v>1</v>
      </c>
    </row>
    <row r="1271" spans="1:5">
      <c r="A1271" s="109">
        <v>96201</v>
      </c>
      <c r="B1271" s="110">
        <v>1</v>
      </c>
      <c r="D1271" s="109">
        <v>96201</v>
      </c>
      <c r="E1271" s="110">
        <v>1</v>
      </c>
    </row>
    <row r="1272" spans="1:5">
      <c r="A1272" s="109">
        <v>96301</v>
      </c>
      <c r="B1272" s="110">
        <v>1</v>
      </c>
      <c r="D1272" s="109">
        <v>96301</v>
      </c>
      <c r="E1272" s="110">
        <v>1</v>
      </c>
    </row>
    <row r="1273" spans="1:5">
      <c r="A1273" s="109">
        <v>114101</v>
      </c>
      <c r="B1273" s="110">
        <v>1</v>
      </c>
      <c r="D1273" s="109">
        <v>114101</v>
      </c>
      <c r="E1273" s="110">
        <v>1</v>
      </c>
    </row>
    <row r="1274" spans="1:5">
      <c r="A1274" s="109">
        <v>120801</v>
      </c>
      <c r="B1274" s="110">
        <v>1</v>
      </c>
      <c r="D1274" s="109">
        <v>120801</v>
      </c>
      <c r="E1274" s="110">
        <v>1</v>
      </c>
    </row>
    <row r="1275" spans="1:5">
      <c r="A1275" s="109">
        <v>141101</v>
      </c>
      <c r="B1275" s="110">
        <v>1</v>
      </c>
      <c r="D1275" s="109">
        <v>141101</v>
      </c>
      <c r="E1275" s="110">
        <v>1</v>
      </c>
    </row>
    <row r="1276" spans="1:5">
      <c r="A1276" s="109" t="s">
        <v>7593</v>
      </c>
      <c r="B1276" s="110">
        <v>1</v>
      </c>
      <c r="D1276" s="109" t="s">
        <v>7593</v>
      </c>
      <c r="E1276" s="110">
        <v>1</v>
      </c>
    </row>
    <row r="1277" spans="1:5">
      <c r="A1277" s="109" t="s">
        <v>7592</v>
      </c>
      <c r="B1277" s="110">
        <v>1</v>
      </c>
      <c r="D1277" s="109" t="s">
        <v>7592</v>
      </c>
      <c r="E1277" s="110">
        <v>1</v>
      </c>
    </row>
    <row r="1278" spans="1:5">
      <c r="A1278" s="109" t="s">
        <v>7607</v>
      </c>
      <c r="B1278" s="110">
        <v>1</v>
      </c>
      <c r="D1278" s="109" t="s">
        <v>7607</v>
      </c>
      <c r="E1278" s="110">
        <v>1</v>
      </c>
    </row>
    <row r="1279" spans="1:5">
      <c r="A1279" s="109" t="s">
        <v>7596</v>
      </c>
      <c r="B1279" s="110">
        <v>1</v>
      </c>
      <c r="D1279" s="109" t="s">
        <v>7596</v>
      </c>
      <c r="E1279" s="110">
        <v>1</v>
      </c>
    </row>
    <row r="1280" spans="1:5">
      <c r="A1280" s="109" t="s">
        <v>7597</v>
      </c>
      <c r="B1280" s="110">
        <v>1</v>
      </c>
      <c r="D1280" s="109" t="s">
        <v>7597</v>
      </c>
      <c r="E1280" s="110">
        <v>1</v>
      </c>
    </row>
    <row r="1281" spans="1:5">
      <c r="A1281" s="109" t="s">
        <v>7598</v>
      </c>
      <c r="B1281" s="110">
        <v>1</v>
      </c>
      <c r="D1281" s="109" t="s">
        <v>7598</v>
      </c>
      <c r="E1281" s="110">
        <v>1</v>
      </c>
    </row>
    <row r="1282" spans="1:5">
      <c r="A1282" s="109" t="s">
        <v>7599</v>
      </c>
      <c r="B1282" s="110">
        <v>1</v>
      </c>
      <c r="D1282" s="109" t="s">
        <v>7599</v>
      </c>
      <c r="E1282" s="110">
        <v>1</v>
      </c>
    </row>
    <row r="1283" spans="1:5">
      <c r="A1283" s="109" t="s">
        <v>7600</v>
      </c>
      <c r="B1283" s="110">
        <v>1</v>
      </c>
      <c r="D1283" s="109" t="s">
        <v>7600</v>
      </c>
      <c r="E1283" s="110">
        <v>1</v>
      </c>
    </row>
    <row r="1284" spans="1:5">
      <c r="A1284" s="109" t="s">
        <v>7601</v>
      </c>
      <c r="B1284" s="110">
        <v>1</v>
      </c>
      <c r="D1284" s="109" t="s">
        <v>7601</v>
      </c>
      <c r="E1284" s="110">
        <v>1</v>
      </c>
    </row>
    <row r="1285" spans="1:5">
      <c r="A1285" s="109" t="s">
        <v>7602</v>
      </c>
      <c r="B1285" s="110">
        <v>1</v>
      </c>
      <c r="D1285" s="109" t="s">
        <v>7602</v>
      </c>
      <c r="E1285" s="110">
        <v>1</v>
      </c>
    </row>
    <row r="1286" spans="1:5">
      <c r="A1286" s="109" t="s">
        <v>7603</v>
      </c>
      <c r="B1286" s="110">
        <v>1</v>
      </c>
      <c r="D1286" s="109" t="s">
        <v>7603</v>
      </c>
      <c r="E1286" s="110">
        <v>1</v>
      </c>
    </row>
    <row r="1287" spans="1:5">
      <c r="A1287" s="109" t="s">
        <v>7604</v>
      </c>
      <c r="B1287" s="110">
        <v>1</v>
      </c>
      <c r="D1287" s="109" t="s">
        <v>7604</v>
      </c>
      <c r="E1287" s="110">
        <v>1</v>
      </c>
    </row>
    <row r="1288" spans="1:5">
      <c r="A1288" s="109" t="s">
        <v>7590</v>
      </c>
      <c r="B1288" s="110">
        <v>1</v>
      </c>
      <c r="D1288" s="109" t="s">
        <v>7590</v>
      </c>
      <c r="E1288" s="110">
        <v>1</v>
      </c>
    </row>
    <row r="1289" spans="1:5">
      <c r="A1289" s="109" t="s">
        <v>7591</v>
      </c>
      <c r="B1289" s="110">
        <v>1</v>
      </c>
      <c r="D1289" s="109" t="s">
        <v>7591</v>
      </c>
      <c r="E1289" s="110">
        <v>1</v>
      </c>
    </row>
    <row r="1290" spans="1:5">
      <c r="A1290" s="109" t="s">
        <v>7595</v>
      </c>
      <c r="B1290" s="110">
        <v>1</v>
      </c>
      <c r="D1290" s="109" t="s">
        <v>7595</v>
      </c>
      <c r="E1290" s="110">
        <v>1</v>
      </c>
    </row>
    <row r="1291" spans="1:5">
      <c r="A1291" s="109" t="s">
        <v>1443</v>
      </c>
      <c r="B1291" s="110">
        <v>1</v>
      </c>
      <c r="D1291" s="109" t="s">
        <v>1443</v>
      </c>
      <c r="E1291" s="110">
        <v>1</v>
      </c>
    </row>
    <row r="1292" spans="1:5">
      <c r="A1292" s="109" t="s">
        <v>1390</v>
      </c>
      <c r="B1292" s="110">
        <v>1</v>
      </c>
      <c r="D1292" s="109" t="s">
        <v>1390</v>
      </c>
      <c r="E1292" s="110">
        <v>1</v>
      </c>
    </row>
    <row r="1293" spans="1:5">
      <c r="A1293" s="109" t="s">
        <v>1395</v>
      </c>
      <c r="B1293" s="110">
        <v>1</v>
      </c>
      <c r="D1293" s="109" t="s">
        <v>1395</v>
      </c>
      <c r="E1293" s="110">
        <v>1</v>
      </c>
    </row>
    <row r="1294" spans="1:5">
      <c r="A1294" s="109" t="s">
        <v>3086</v>
      </c>
      <c r="B1294" s="110">
        <v>1</v>
      </c>
      <c r="D1294" s="109" t="s">
        <v>3086</v>
      </c>
      <c r="E1294" s="110">
        <v>1</v>
      </c>
    </row>
    <row r="1295" spans="1:5">
      <c r="A1295" s="109" t="s">
        <v>3731</v>
      </c>
      <c r="B1295" s="110">
        <v>1</v>
      </c>
      <c r="D1295" s="109" t="s">
        <v>3731</v>
      </c>
      <c r="E1295" s="110">
        <v>1</v>
      </c>
    </row>
    <row r="1296" spans="1:5">
      <c r="A1296" s="109" t="s">
        <v>3503</v>
      </c>
      <c r="B1296" s="110">
        <v>1</v>
      </c>
      <c r="D1296" s="109" t="s">
        <v>3503</v>
      </c>
      <c r="E1296" s="110">
        <v>1</v>
      </c>
    </row>
    <row r="1297" spans="1:5">
      <c r="A1297" s="109" t="s">
        <v>3534</v>
      </c>
      <c r="B1297" s="110">
        <v>1</v>
      </c>
      <c r="D1297" s="109" t="s">
        <v>3534</v>
      </c>
      <c r="E1297" s="110">
        <v>1</v>
      </c>
    </row>
    <row r="1298" spans="1:5">
      <c r="A1298" s="109" t="s">
        <v>2794</v>
      </c>
      <c r="B1298" s="110">
        <v>1</v>
      </c>
      <c r="D1298" s="109" t="s">
        <v>2794</v>
      </c>
      <c r="E1298" s="110">
        <v>1</v>
      </c>
    </row>
    <row r="1299" spans="1:5">
      <c r="A1299" s="109" t="s">
        <v>1630</v>
      </c>
      <c r="B1299" s="110">
        <v>1</v>
      </c>
      <c r="D1299" s="109" t="s">
        <v>1630</v>
      </c>
      <c r="E1299" s="110">
        <v>1</v>
      </c>
    </row>
    <row r="1300" spans="1:5">
      <c r="A1300" s="109" t="s">
        <v>910</v>
      </c>
      <c r="B1300" s="110">
        <v>1</v>
      </c>
      <c r="D1300" s="109" t="s">
        <v>910</v>
      </c>
      <c r="E1300" s="110">
        <v>1</v>
      </c>
    </row>
    <row r="1301" spans="1:5">
      <c r="A1301" s="109" t="s">
        <v>454</v>
      </c>
      <c r="B1301" s="110">
        <v>1</v>
      </c>
      <c r="D1301" s="109" t="s">
        <v>454</v>
      </c>
      <c r="E1301" s="110">
        <v>1</v>
      </c>
    </row>
    <row r="1302" spans="1:5">
      <c r="A1302" s="109" t="s">
        <v>458</v>
      </c>
      <c r="B1302" s="110">
        <v>1</v>
      </c>
      <c r="D1302" s="109" t="s">
        <v>458</v>
      </c>
      <c r="E1302" s="110">
        <v>1</v>
      </c>
    </row>
    <row r="1303" spans="1:5">
      <c r="A1303" s="109" t="s">
        <v>1290</v>
      </c>
      <c r="B1303" s="110">
        <v>1</v>
      </c>
      <c r="D1303" s="109" t="s">
        <v>1290</v>
      </c>
      <c r="E1303" s="110">
        <v>1</v>
      </c>
    </row>
    <row r="1304" spans="1:5">
      <c r="A1304" s="109" t="s">
        <v>6696</v>
      </c>
      <c r="B1304" s="110">
        <v>1</v>
      </c>
      <c r="D1304" s="109" t="s">
        <v>6696</v>
      </c>
      <c r="E1304" s="110">
        <v>1</v>
      </c>
    </row>
    <row r="1305" spans="1:5">
      <c r="A1305" s="109" t="s">
        <v>6702</v>
      </c>
      <c r="B1305" s="110">
        <v>1</v>
      </c>
      <c r="D1305" s="109" t="s">
        <v>6702</v>
      </c>
      <c r="E1305" s="110">
        <v>1</v>
      </c>
    </row>
    <row r="1306" spans="1:5">
      <c r="A1306" s="109" t="s">
        <v>1022</v>
      </c>
      <c r="B1306" s="110">
        <v>1</v>
      </c>
      <c r="D1306" s="109" t="s">
        <v>1022</v>
      </c>
      <c r="E1306" s="110">
        <v>1</v>
      </c>
    </row>
    <row r="1307" spans="1:5">
      <c r="A1307" s="109" t="s">
        <v>1027</v>
      </c>
      <c r="B1307" s="110">
        <v>1</v>
      </c>
      <c r="D1307" s="109" t="s">
        <v>1027</v>
      </c>
      <c r="E1307" s="110">
        <v>1</v>
      </c>
    </row>
    <row r="1308" spans="1:5">
      <c r="A1308" s="109" t="s">
        <v>8309</v>
      </c>
      <c r="B1308" s="110">
        <v>1</v>
      </c>
      <c r="D1308" s="109" t="s">
        <v>8309</v>
      </c>
      <c r="E1308" s="110">
        <v>1</v>
      </c>
    </row>
    <row r="1309" spans="1:5">
      <c r="A1309" s="109" t="s">
        <v>1249</v>
      </c>
      <c r="B1309" s="110">
        <v>1</v>
      </c>
      <c r="D1309" s="109" t="s">
        <v>1249</v>
      </c>
      <c r="E1309" s="110">
        <v>1</v>
      </c>
    </row>
    <row r="1310" spans="1:5">
      <c r="A1310" s="109" t="s">
        <v>8315</v>
      </c>
      <c r="B1310" s="110">
        <v>1</v>
      </c>
      <c r="D1310" s="109" t="s">
        <v>8315</v>
      </c>
      <c r="E1310" s="110">
        <v>1</v>
      </c>
    </row>
    <row r="1311" spans="1:5">
      <c r="A1311" s="109" t="s">
        <v>8322</v>
      </c>
      <c r="B1311" s="110">
        <v>1</v>
      </c>
      <c r="D1311" s="109" t="s">
        <v>8322</v>
      </c>
      <c r="E1311" s="110">
        <v>1</v>
      </c>
    </row>
    <row r="1312" spans="1:5">
      <c r="A1312" s="109" t="s">
        <v>6</v>
      </c>
      <c r="B1312" s="110">
        <v>1</v>
      </c>
      <c r="D1312" s="109" t="s">
        <v>6</v>
      </c>
      <c r="E1312" s="110">
        <v>1</v>
      </c>
    </row>
    <row r="1313" spans="1:5">
      <c r="A1313" s="109" t="s">
        <v>329</v>
      </c>
      <c r="B1313" s="110">
        <v>1</v>
      </c>
      <c r="D1313" s="109" t="s">
        <v>329</v>
      </c>
      <c r="E1313" s="110">
        <v>1</v>
      </c>
    </row>
    <row r="1314" spans="1:5">
      <c r="A1314" s="109" t="s">
        <v>5472</v>
      </c>
      <c r="B1314" s="110">
        <v>1</v>
      </c>
      <c r="D1314" s="109" t="s">
        <v>5472</v>
      </c>
      <c r="E1314" s="110">
        <v>1</v>
      </c>
    </row>
    <row r="1315" spans="1:5">
      <c r="A1315" s="109" t="s">
        <v>94</v>
      </c>
      <c r="B1315" s="110">
        <v>1</v>
      </c>
      <c r="D1315" s="109" t="s">
        <v>94</v>
      </c>
      <c r="E1315" s="110">
        <v>1</v>
      </c>
    </row>
    <row r="1316" spans="1:5">
      <c r="A1316" s="109" t="s">
        <v>5193</v>
      </c>
      <c r="B1316" s="110">
        <v>1</v>
      </c>
      <c r="D1316" s="109" t="s">
        <v>5193</v>
      </c>
      <c r="E1316" s="110">
        <v>1</v>
      </c>
    </row>
    <row r="1317" spans="1:5">
      <c r="A1317" s="109" t="s">
        <v>8328</v>
      </c>
      <c r="B1317" s="110">
        <v>1</v>
      </c>
      <c r="D1317" s="109" t="s">
        <v>8328</v>
      </c>
      <c r="E1317" s="110">
        <v>1</v>
      </c>
    </row>
    <row r="1318" spans="1:5">
      <c r="A1318" s="109" t="s">
        <v>323</v>
      </c>
      <c r="B1318" s="110">
        <v>1</v>
      </c>
      <c r="D1318" s="109" t="s">
        <v>323</v>
      </c>
      <c r="E1318" s="110">
        <v>1</v>
      </c>
    </row>
    <row r="1319" spans="1:5">
      <c r="A1319" s="109" t="s">
        <v>8333</v>
      </c>
      <c r="B1319" s="110">
        <v>1</v>
      </c>
      <c r="D1319" s="109" t="s">
        <v>8333</v>
      </c>
      <c r="E1319" s="110">
        <v>1</v>
      </c>
    </row>
    <row r="1320" spans="1:5">
      <c r="A1320" s="109" t="s">
        <v>380</v>
      </c>
      <c r="B1320" s="110">
        <v>1</v>
      </c>
      <c r="D1320" s="109" t="s">
        <v>380</v>
      </c>
      <c r="E1320" s="110">
        <v>1</v>
      </c>
    </row>
    <row r="1321" spans="1:5">
      <c r="A1321" s="109" t="s">
        <v>381</v>
      </c>
      <c r="B1321" s="110">
        <v>1</v>
      </c>
      <c r="D1321" s="109" t="s">
        <v>381</v>
      </c>
      <c r="E1321" s="110">
        <v>1</v>
      </c>
    </row>
    <row r="1322" spans="1:5">
      <c r="A1322" s="109" t="s">
        <v>384</v>
      </c>
      <c r="B1322" s="110">
        <v>1</v>
      </c>
      <c r="D1322" s="109" t="s">
        <v>384</v>
      </c>
      <c r="E1322" s="110">
        <v>1</v>
      </c>
    </row>
    <row r="1323" spans="1:5">
      <c r="A1323" s="109" t="s">
        <v>340</v>
      </c>
      <c r="B1323" s="110">
        <v>1</v>
      </c>
      <c r="D1323" s="109" t="s">
        <v>340</v>
      </c>
      <c r="E1323" s="110">
        <v>1</v>
      </c>
    </row>
    <row r="1324" spans="1:5">
      <c r="A1324" s="109" t="s">
        <v>2088</v>
      </c>
      <c r="B1324" s="110">
        <v>1</v>
      </c>
      <c r="D1324" s="109" t="s">
        <v>2088</v>
      </c>
      <c r="E1324" s="110">
        <v>1</v>
      </c>
    </row>
    <row r="1325" spans="1:5">
      <c r="A1325" s="109" t="s">
        <v>4549</v>
      </c>
      <c r="B1325" s="110">
        <v>1</v>
      </c>
      <c r="D1325" s="109" t="s">
        <v>4549</v>
      </c>
      <c r="E1325" s="110">
        <v>1</v>
      </c>
    </row>
    <row r="1326" spans="1:5">
      <c r="A1326" s="109" t="s">
        <v>4176</v>
      </c>
      <c r="B1326" s="110">
        <v>1</v>
      </c>
      <c r="D1326" s="109" t="s">
        <v>4176</v>
      </c>
      <c r="E1326" s="110">
        <v>1</v>
      </c>
    </row>
    <row r="1327" spans="1:5">
      <c r="A1327" s="109" t="s">
        <v>4825</v>
      </c>
      <c r="B1327" s="110">
        <v>1</v>
      </c>
      <c r="D1327" s="109" t="s">
        <v>4825</v>
      </c>
      <c r="E1327" s="110">
        <v>1</v>
      </c>
    </row>
    <row r="1328" spans="1:5">
      <c r="A1328" s="109" t="s">
        <v>4437</v>
      </c>
      <c r="B1328" s="110">
        <v>1</v>
      </c>
      <c r="D1328" s="109" t="s">
        <v>4437</v>
      </c>
      <c r="E1328" s="110">
        <v>1</v>
      </c>
    </row>
    <row r="1329" spans="1:5">
      <c r="A1329" s="109" t="s">
        <v>3270</v>
      </c>
      <c r="B1329" s="110">
        <v>1</v>
      </c>
      <c r="D1329" s="109" t="s">
        <v>3270</v>
      </c>
      <c r="E1329" s="110">
        <v>1</v>
      </c>
    </row>
    <row r="1330" spans="1:5">
      <c r="A1330" s="109" t="s">
        <v>4502</v>
      </c>
      <c r="B1330" s="110">
        <v>1</v>
      </c>
      <c r="D1330" s="109" t="s">
        <v>4502</v>
      </c>
      <c r="E1330" s="110">
        <v>1</v>
      </c>
    </row>
    <row r="1331" spans="1:5">
      <c r="A1331" s="109" t="s">
        <v>5160</v>
      </c>
      <c r="B1331" s="110">
        <v>1</v>
      </c>
      <c r="D1331" s="109" t="s">
        <v>5160</v>
      </c>
      <c r="E1331" s="110">
        <v>1</v>
      </c>
    </row>
    <row r="1332" spans="1:5">
      <c r="A1332" s="109" t="s">
        <v>3273</v>
      </c>
      <c r="B1332" s="110">
        <v>1</v>
      </c>
      <c r="D1332" s="109" t="s">
        <v>3273</v>
      </c>
      <c r="E1332" s="110">
        <v>1</v>
      </c>
    </row>
    <row r="1333" spans="1:5">
      <c r="A1333" s="109" t="s">
        <v>210</v>
      </c>
      <c r="B1333" s="110">
        <v>1</v>
      </c>
      <c r="D1333" s="109" t="s">
        <v>210</v>
      </c>
      <c r="E1333" s="110">
        <v>1</v>
      </c>
    </row>
    <row r="1334" spans="1:5">
      <c r="A1334" s="109" t="s">
        <v>213</v>
      </c>
      <c r="B1334" s="110">
        <v>1</v>
      </c>
      <c r="D1334" s="109" t="s">
        <v>213</v>
      </c>
      <c r="E1334" s="110">
        <v>1</v>
      </c>
    </row>
    <row r="1335" spans="1:5">
      <c r="A1335" s="109" t="s">
        <v>216</v>
      </c>
      <c r="B1335" s="110">
        <v>1</v>
      </c>
      <c r="D1335" s="109" t="s">
        <v>216</v>
      </c>
      <c r="E1335" s="110">
        <v>1</v>
      </c>
    </row>
    <row r="1336" spans="1:5">
      <c r="A1336" s="109" t="s">
        <v>2544</v>
      </c>
      <c r="B1336" s="110">
        <v>1</v>
      </c>
      <c r="D1336" s="109" t="s">
        <v>2544</v>
      </c>
      <c r="E1336" s="110">
        <v>1</v>
      </c>
    </row>
    <row r="1337" spans="1:5">
      <c r="A1337" s="109" t="s">
        <v>4528</v>
      </c>
      <c r="B1337" s="110">
        <v>1</v>
      </c>
      <c r="D1337" s="109" t="s">
        <v>4528</v>
      </c>
      <c r="E1337" s="110">
        <v>1</v>
      </c>
    </row>
    <row r="1338" spans="1:5">
      <c r="A1338" s="109" t="s">
        <v>4530</v>
      </c>
      <c r="B1338" s="110">
        <v>1</v>
      </c>
      <c r="D1338" s="109" t="s">
        <v>4530</v>
      </c>
      <c r="E1338" s="110">
        <v>1</v>
      </c>
    </row>
    <row r="1339" spans="1:5">
      <c r="A1339" s="109" t="s">
        <v>4533</v>
      </c>
      <c r="B1339" s="110">
        <v>1</v>
      </c>
      <c r="D1339" s="109" t="s">
        <v>4533</v>
      </c>
      <c r="E1339" s="110">
        <v>1</v>
      </c>
    </row>
    <row r="1340" spans="1:5">
      <c r="A1340" s="109" t="s">
        <v>820</v>
      </c>
      <c r="B1340" s="110">
        <v>1</v>
      </c>
      <c r="D1340" s="109" t="s">
        <v>820</v>
      </c>
      <c r="E1340" s="110">
        <v>1</v>
      </c>
    </row>
    <row r="1341" spans="1:5">
      <c r="A1341" s="109" t="s">
        <v>823</v>
      </c>
      <c r="B1341" s="110">
        <v>1</v>
      </c>
      <c r="D1341" s="109" t="s">
        <v>823</v>
      </c>
      <c r="E1341" s="110">
        <v>1</v>
      </c>
    </row>
    <row r="1342" spans="1:5">
      <c r="A1342" s="109" t="s">
        <v>1723</v>
      </c>
      <c r="B1342" s="110">
        <v>1</v>
      </c>
      <c r="D1342" s="109" t="s">
        <v>1723</v>
      </c>
      <c r="E1342" s="110">
        <v>1</v>
      </c>
    </row>
    <row r="1343" spans="1:5">
      <c r="A1343" s="109" t="s">
        <v>645</v>
      </c>
      <c r="B1343" s="110">
        <v>1</v>
      </c>
      <c r="D1343" s="109" t="s">
        <v>645</v>
      </c>
      <c r="E1343" s="110">
        <v>1</v>
      </c>
    </row>
    <row r="1344" spans="1:5">
      <c r="A1344" s="109" t="s">
        <v>313</v>
      </c>
      <c r="B1344" s="110">
        <v>1</v>
      </c>
      <c r="D1344" s="109" t="s">
        <v>313</v>
      </c>
      <c r="E1344" s="110">
        <v>1</v>
      </c>
    </row>
    <row r="1345" spans="1:5">
      <c r="A1345" s="109" t="s">
        <v>2165</v>
      </c>
      <c r="B1345" s="110">
        <v>1</v>
      </c>
      <c r="D1345" s="109" t="s">
        <v>2165</v>
      </c>
      <c r="E1345" s="110">
        <v>1</v>
      </c>
    </row>
    <row r="1346" spans="1:5">
      <c r="A1346" s="109" t="s">
        <v>3331</v>
      </c>
      <c r="B1346" s="110">
        <v>1</v>
      </c>
      <c r="D1346" s="109" t="s">
        <v>3331</v>
      </c>
      <c r="E1346" s="110">
        <v>1</v>
      </c>
    </row>
    <row r="1347" spans="1:5">
      <c r="A1347" s="109" t="s">
        <v>335</v>
      </c>
      <c r="B1347" s="110">
        <v>1</v>
      </c>
      <c r="D1347" s="109" t="s">
        <v>335</v>
      </c>
      <c r="E1347" s="110">
        <v>1</v>
      </c>
    </row>
    <row r="1348" spans="1:5">
      <c r="A1348" s="109" t="s">
        <v>338</v>
      </c>
      <c r="B1348" s="110">
        <v>1</v>
      </c>
      <c r="D1348" s="109" t="s">
        <v>338</v>
      </c>
      <c r="E1348" s="110">
        <v>1</v>
      </c>
    </row>
    <row r="1349" spans="1:5">
      <c r="A1349" s="109" t="s">
        <v>8338</v>
      </c>
      <c r="B1349" s="110">
        <v>1</v>
      </c>
      <c r="D1349" s="109" t="s">
        <v>8338</v>
      </c>
      <c r="E1349" s="110">
        <v>1</v>
      </c>
    </row>
    <row r="1350" spans="1:5">
      <c r="A1350" s="109" t="s">
        <v>1332</v>
      </c>
      <c r="B1350" s="110">
        <v>1</v>
      </c>
      <c r="D1350" s="109" t="s">
        <v>1332</v>
      </c>
      <c r="E1350" s="110">
        <v>1</v>
      </c>
    </row>
    <row r="1351" spans="1:5">
      <c r="A1351" s="109" t="s">
        <v>6530</v>
      </c>
      <c r="B1351" s="110">
        <v>1</v>
      </c>
      <c r="D1351" s="109" t="s">
        <v>6530</v>
      </c>
      <c r="E1351" s="110">
        <v>1</v>
      </c>
    </row>
    <row r="1352" spans="1:5">
      <c r="A1352" s="109" t="s">
        <v>4575</v>
      </c>
      <c r="B1352" s="110">
        <v>1</v>
      </c>
      <c r="D1352" s="109" t="s">
        <v>4575</v>
      </c>
      <c r="E1352" s="110">
        <v>1</v>
      </c>
    </row>
    <row r="1353" spans="1:5">
      <c r="A1353" s="109" t="s">
        <v>1001</v>
      </c>
      <c r="B1353" s="110">
        <v>1</v>
      </c>
      <c r="D1353" s="109" t="s">
        <v>1001</v>
      </c>
      <c r="E1353" s="110">
        <v>1</v>
      </c>
    </row>
    <row r="1354" spans="1:5">
      <c r="A1354" s="109" t="s">
        <v>2602</v>
      </c>
      <c r="B1354" s="110">
        <v>1</v>
      </c>
      <c r="D1354" s="109" t="s">
        <v>2602</v>
      </c>
      <c r="E1354" s="110">
        <v>1</v>
      </c>
    </row>
    <row r="1355" spans="1:5">
      <c r="A1355" s="109" t="s">
        <v>2605</v>
      </c>
      <c r="B1355" s="110">
        <v>1</v>
      </c>
      <c r="D1355" s="109" t="s">
        <v>2605</v>
      </c>
      <c r="E1355" s="110">
        <v>1</v>
      </c>
    </row>
    <row r="1356" spans="1:5">
      <c r="A1356" s="109" t="s">
        <v>156</v>
      </c>
      <c r="B1356" s="110">
        <v>1</v>
      </c>
      <c r="D1356" s="109" t="s">
        <v>156</v>
      </c>
      <c r="E1356" s="110">
        <v>1</v>
      </c>
    </row>
    <row r="1357" spans="1:5">
      <c r="A1357" s="109" t="s">
        <v>1615</v>
      </c>
      <c r="B1357" s="110">
        <v>1</v>
      </c>
      <c r="D1357" s="109" t="s">
        <v>1615</v>
      </c>
      <c r="E1357" s="110">
        <v>1</v>
      </c>
    </row>
    <row r="1358" spans="1:5">
      <c r="A1358" s="109" t="s">
        <v>1616</v>
      </c>
      <c r="B1358" s="110">
        <v>1</v>
      </c>
      <c r="D1358" s="109" t="s">
        <v>1616</v>
      </c>
      <c r="E1358" s="110">
        <v>1</v>
      </c>
    </row>
    <row r="1359" spans="1:5">
      <c r="A1359" s="109" t="s">
        <v>1889</v>
      </c>
      <c r="B1359" s="110">
        <v>1</v>
      </c>
      <c r="D1359" s="109" t="s">
        <v>1889</v>
      </c>
      <c r="E1359" s="110">
        <v>1</v>
      </c>
    </row>
    <row r="1360" spans="1:5">
      <c r="A1360" s="109" t="s">
        <v>882</v>
      </c>
      <c r="B1360" s="110">
        <v>1</v>
      </c>
      <c r="D1360" s="109" t="s">
        <v>882</v>
      </c>
      <c r="E1360" s="110">
        <v>1</v>
      </c>
    </row>
    <row r="1361" spans="1:5">
      <c r="A1361" s="109" t="s">
        <v>2611</v>
      </c>
      <c r="B1361" s="110">
        <v>1</v>
      </c>
      <c r="D1361" s="109" t="s">
        <v>2611</v>
      </c>
      <c r="E1361" s="110">
        <v>1</v>
      </c>
    </row>
    <row r="1362" spans="1:5">
      <c r="A1362" s="109" t="s">
        <v>1996</v>
      </c>
      <c r="B1362" s="110">
        <v>1</v>
      </c>
      <c r="D1362" s="109" t="s">
        <v>1996</v>
      </c>
      <c r="E1362" s="110">
        <v>1</v>
      </c>
    </row>
    <row r="1363" spans="1:5">
      <c r="A1363" s="109" t="s">
        <v>2710</v>
      </c>
      <c r="B1363" s="110">
        <v>1</v>
      </c>
      <c r="D1363" s="109" t="s">
        <v>2710</v>
      </c>
      <c r="E1363" s="110">
        <v>1</v>
      </c>
    </row>
    <row r="1364" spans="1:5">
      <c r="A1364" s="109" t="s">
        <v>2715</v>
      </c>
      <c r="B1364" s="110">
        <v>1</v>
      </c>
      <c r="D1364" s="109" t="s">
        <v>2715</v>
      </c>
      <c r="E1364" s="110">
        <v>1</v>
      </c>
    </row>
    <row r="1365" spans="1:5">
      <c r="A1365" s="109" t="s">
        <v>1935</v>
      </c>
      <c r="B1365" s="110">
        <v>1</v>
      </c>
      <c r="D1365" s="109" t="s">
        <v>1935</v>
      </c>
      <c r="E1365" s="110">
        <v>1</v>
      </c>
    </row>
    <row r="1366" spans="1:5">
      <c r="A1366" s="109" t="s">
        <v>1938</v>
      </c>
      <c r="B1366" s="110">
        <v>1</v>
      </c>
      <c r="D1366" s="109" t="s">
        <v>1938</v>
      </c>
      <c r="E1366" s="110">
        <v>1</v>
      </c>
    </row>
    <row r="1367" spans="1:5">
      <c r="A1367" s="109" t="s">
        <v>2932</v>
      </c>
      <c r="B1367" s="110">
        <v>1</v>
      </c>
      <c r="D1367" s="109" t="s">
        <v>2932</v>
      </c>
      <c r="E1367" s="110">
        <v>1</v>
      </c>
    </row>
    <row r="1368" spans="1:5">
      <c r="A1368" s="109" t="s">
        <v>2935</v>
      </c>
      <c r="B1368" s="110">
        <v>1</v>
      </c>
      <c r="D1368" s="109" t="s">
        <v>2935</v>
      </c>
      <c r="E1368" s="110">
        <v>1</v>
      </c>
    </row>
    <row r="1369" spans="1:5">
      <c r="A1369" s="109" t="s">
        <v>5306</v>
      </c>
      <c r="B1369" s="110">
        <v>1</v>
      </c>
      <c r="D1369" s="109" t="s">
        <v>5306</v>
      </c>
      <c r="E1369" s="110">
        <v>1</v>
      </c>
    </row>
    <row r="1370" spans="1:5">
      <c r="A1370" s="109" t="s">
        <v>4368</v>
      </c>
      <c r="B1370" s="110">
        <v>1</v>
      </c>
      <c r="D1370" s="109" t="s">
        <v>4368</v>
      </c>
      <c r="E1370" s="110">
        <v>1</v>
      </c>
    </row>
    <row r="1371" spans="1:5">
      <c r="A1371" s="109" t="s">
        <v>2505</v>
      </c>
      <c r="B1371" s="110">
        <v>1</v>
      </c>
      <c r="D1371" s="109" t="s">
        <v>2505</v>
      </c>
      <c r="E1371" s="110">
        <v>1</v>
      </c>
    </row>
    <row r="1372" spans="1:5">
      <c r="A1372" s="109" t="s">
        <v>3802</v>
      </c>
      <c r="B1372" s="110">
        <v>1</v>
      </c>
      <c r="D1372" s="109" t="s">
        <v>3802</v>
      </c>
      <c r="E1372" s="110">
        <v>1</v>
      </c>
    </row>
    <row r="1373" spans="1:5">
      <c r="A1373" s="109" t="s">
        <v>5648</v>
      </c>
      <c r="B1373" s="110">
        <v>1</v>
      </c>
      <c r="D1373" s="109" t="s">
        <v>5648</v>
      </c>
      <c r="E1373" s="110">
        <v>1</v>
      </c>
    </row>
    <row r="1374" spans="1:5">
      <c r="A1374" s="109" t="s">
        <v>1012</v>
      </c>
      <c r="B1374" s="110">
        <v>1</v>
      </c>
      <c r="D1374" s="109" t="s">
        <v>1012</v>
      </c>
      <c r="E1374" s="110">
        <v>1</v>
      </c>
    </row>
    <row r="1375" spans="1:5">
      <c r="A1375" s="109" t="s">
        <v>5722</v>
      </c>
      <c r="B1375" s="110">
        <v>1</v>
      </c>
      <c r="D1375" s="109" t="s">
        <v>5722</v>
      </c>
      <c r="E1375" s="110">
        <v>1</v>
      </c>
    </row>
    <row r="1376" spans="1:5">
      <c r="A1376" s="109" t="s">
        <v>6770</v>
      </c>
      <c r="B1376" s="110">
        <v>1</v>
      </c>
      <c r="D1376" s="109" t="s">
        <v>6770</v>
      </c>
      <c r="E1376" s="110">
        <v>1</v>
      </c>
    </row>
    <row r="1377" spans="1:5">
      <c r="A1377" s="109" t="s">
        <v>5475</v>
      </c>
      <c r="B1377" s="110">
        <v>1</v>
      </c>
      <c r="D1377" s="109" t="s">
        <v>5475</v>
      </c>
      <c r="E1377" s="110">
        <v>1</v>
      </c>
    </row>
    <row r="1378" spans="1:5">
      <c r="A1378" s="109" t="s">
        <v>5859</v>
      </c>
      <c r="B1378" s="110">
        <v>1</v>
      </c>
      <c r="D1378" s="109" t="s">
        <v>5859</v>
      </c>
      <c r="E1378" s="110">
        <v>1</v>
      </c>
    </row>
    <row r="1379" spans="1:5">
      <c r="A1379" s="109" t="s">
        <v>8344</v>
      </c>
      <c r="B1379" s="110">
        <v>1</v>
      </c>
      <c r="D1379" s="109" t="s">
        <v>8344</v>
      </c>
      <c r="E1379" s="110">
        <v>1</v>
      </c>
    </row>
    <row r="1380" spans="1:5">
      <c r="A1380" s="109" t="s">
        <v>5340</v>
      </c>
      <c r="B1380" s="110">
        <v>1</v>
      </c>
      <c r="D1380" s="109" t="s">
        <v>5340</v>
      </c>
      <c r="E1380" s="110">
        <v>1</v>
      </c>
    </row>
    <row r="1381" spans="1:5">
      <c r="A1381" s="109" t="s">
        <v>5341</v>
      </c>
      <c r="B1381" s="110">
        <v>1</v>
      </c>
      <c r="D1381" s="109" t="s">
        <v>5341</v>
      </c>
      <c r="E1381" s="110">
        <v>1</v>
      </c>
    </row>
    <row r="1382" spans="1:5">
      <c r="A1382" s="109" t="s">
        <v>5342</v>
      </c>
      <c r="B1382" s="110">
        <v>1</v>
      </c>
      <c r="D1382" s="109" t="s">
        <v>5342</v>
      </c>
      <c r="E1382" s="110">
        <v>1</v>
      </c>
    </row>
    <row r="1383" spans="1:5">
      <c r="A1383" s="109" t="s">
        <v>1614</v>
      </c>
      <c r="B1383" s="110">
        <v>1</v>
      </c>
      <c r="D1383" s="109" t="s">
        <v>1614</v>
      </c>
      <c r="E1383" s="110">
        <v>1</v>
      </c>
    </row>
    <row r="1384" spans="1:5">
      <c r="A1384" s="109" t="s">
        <v>2311</v>
      </c>
      <c r="B1384" s="110">
        <v>1</v>
      </c>
      <c r="D1384" s="109" t="s">
        <v>2311</v>
      </c>
      <c r="E1384" s="110">
        <v>1</v>
      </c>
    </row>
    <row r="1385" spans="1:5">
      <c r="A1385" s="109" t="s">
        <v>2316</v>
      </c>
      <c r="B1385" s="110">
        <v>1</v>
      </c>
      <c r="D1385" s="109" t="s">
        <v>2316</v>
      </c>
      <c r="E1385" s="110">
        <v>1</v>
      </c>
    </row>
    <row r="1386" spans="1:5">
      <c r="A1386" s="109" t="s">
        <v>1648</v>
      </c>
      <c r="B1386" s="110">
        <v>1</v>
      </c>
      <c r="D1386" s="109" t="s">
        <v>1648</v>
      </c>
      <c r="E1386" s="110">
        <v>1</v>
      </c>
    </row>
    <row r="1387" spans="1:5">
      <c r="A1387" s="109" t="s">
        <v>1649</v>
      </c>
      <c r="B1387" s="110">
        <v>1</v>
      </c>
      <c r="D1387" s="109" t="s">
        <v>1649</v>
      </c>
      <c r="E1387" s="110">
        <v>1</v>
      </c>
    </row>
    <row r="1388" spans="1:5">
      <c r="A1388" s="109" t="s">
        <v>4460</v>
      </c>
      <c r="B1388" s="110">
        <v>1</v>
      </c>
      <c r="D1388" s="109" t="s">
        <v>4460</v>
      </c>
      <c r="E1388" s="110">
        <v>1</v>
      </c>
    </row>
    <row r="1389" spans="1:5">
      <c r="A1389" s="109" t="s">
        <v>4175</v>
      </c>
      <c r="B1389" s="110">
        <v>1</v>
      </c>
      <c r="D1389" s="109" t="s">
        <v>4175</v>
      </c>
      <c r="E1389" s="110">
        <v>1</v>
      </c>
    </row>
    <row r="1390" spans="1:5">
      <c r="A1390" s="109" t="s">
        <v>4187</v>
      </c>
      <c r="B1390" s="110">
        <v>1</v>
      </c>
      <c r="D1390" s="109" t="s">
        <v>4187</v>
      </c>
      <c r="E1390" s="110">
        <v>1</v>
      </c>
    </row>
    <row r="1391" spans="1:5">
      <c r="A1391" s="109" t="s">
        <v>3628</v>
      </c>
      <c r="B1391" s="110">
        <v>1</v>
      </c>
      <c r="D1391" s="109" t="s">
        <v>3628</v>
      </c>
      <c r="E1391" s="110">
        <v>1</v>
      </c>
    </row>
    <row r="1392" spans="1:5">
      <c r="A1392" s="109" t="s">
        <v>3599</v>
      </c>
      <c r="B1392" s="110">
        <v>1</v>
      </c>
      <c r="D1392" s="109" t="s">
        <v>3599</v>
      </c>
      <c r="E1392" s="110">
        <v>1</v>
      </c>
    </row>
    <row r="1393" spans="1:5">
      <c r="A1393" s="109" t="s">
        <v>3602</v>
      </c>
      <c r="B1393" s="110">
        <v>1</v>
      </c>
      <c r="D1393" s="109" t="s">
        <v>3602</v>
      </c>
      <c r="E1393" s="110">
        <v>1</v>
      </c>
    </row>
    <row r="1394" spans="1:5">
      <c r="A1394" s="109" t="s">
        <v>394</v>
      </c>
      <c r="B1394" s="110">
        <v>1</v>
      </c>
      <c r="D1394" s="109" t="s">
        <v>394</v>
      </c>
      <c r="E1394" s="110">
        <v>1</v>
      </c>
    </row>
    <row r="1395" spans="1:5">
      <c r="A1395" s="109" t="s">
        <v>395</v>
      </c>
      <c r="B1395" s="110">
        <v>1</v>
      </c>
      <c r="D1395" s="109" t="s">
        <v>395</v>
      </c>
      <c r="E1395" s="110">
        <v>1</v>
      </c>
    </row>
    <row r="1396" spans="1:5">
      <c r="A1396" s="109" t="s">
        <v>3192</v>
      </c>
      <c r="B1396" s="110">
        <v>1</v>
      </c>
      <c r="D1396" s="109" t="s">
        <v>3192</v>
      </c>
      <c r="E1396" s="110">
        <v>1</v>
      </c>
    </row>
    <row r="1397" spans="1:5">
      <c r="A1397" s="109" t="s">
        <v>277</v>
      </c>
      <c r="B1397" s="110">
        <v>1</v>
      </c>
      <c r="D1397" s="109" t="s">
        <v>277</v>
      </c>
      <c r="E1397" s="110">
        <v>1</v>
      </c>
    </row>
    <row r="1398" spans="1:5">
      <c r="A1398" s="109" t="s">
        <v>1489</v>
      </c>
      <c r="B1398" s="110">
        <v>1</v>
      </c>
      <c r="D1398" s="109" t="s">
        <v>1489</v>
      </c>
      <c r="E1398" s="110">
        <v>1</v>
      </c>
    </row>
    <row r="1399" spans="1:5">
      <c r="A1399" s="109" t="s">
        <v>157</v>
      </c>
      <c r="B1399" s="110">
        <v>1</v>
      </c>
      <c r="D1399" s="109" t="s">
        <v>157</v>
      </c>
      <c r="E1399" s="110">
        <v>1</v>
      </c>
    </row>
    <row r="1400" spans="1:5">
      <c r="A1400" s="109" t="s">
        <v>664</v>
      </c>
      <c r="B1400" s="110">
        <v>1</v>
      </c>
      <c r="D1400" s="109" t="s">
        <v>664</v>
      </c>
      <c r="E1400" s="110">
        <v>1</v>
      </c>
    </row>
    <row r="1401" spans="1:5">
      <c r="A1401" s="109" t="s">
        <v>911</v>
      </c>
      <c r="B1401" s="110">
        <v>1</v>
      </c>
      <c r="D1401" s="109" t="s">
        <v>911</v>
      </c>
      <c r="E1401" s="110">
        <v>1</v>
      </c>
    </row>
    <row r="1402" spans="1:5">
      <c r="A1402" s="109" t="s">
        <v>1461</v>
      </c>
      <c r="B1402" s="110">
        <v>1</v>
      </c>
      <c r="D1402" s="109" t="s">
        <v>1461</v>
      </c>
      <c r="E1402" s="110">
        <v>1</v>
      </c>
    </row>
    <row r="1403" spans="1:5">
      <c r="A1403" s="109" t="s">
        <v>754</v>
      </c>
      <c r="B1403" s="110">
        <v>1</v>
      </c>
      <c r="D1403" s="109" t="s">
        <v>754</v>
      </c>
      <c r="E1403" s="110">
        <v>1</v>
      </c>
    </row>
    <row r="1404" spans="1:5">
      <c r="A1404" s="109" t="s">
        <v>4019</v>
      </c>
      <c r="B1404" s="110">
        <v>58</v>
      </c>
      <c r="D1404" s="109" t="s">
        <v>4019</v>
      </c>
      <c r="E1404" s="110">
        <v>58</v>
      </c>
    </row>
    <row r="1405" spans="1:5">
      <c r="A1405" s="109" t="s">
        <v>1892</v>
      </c>
      <c r="B1405" s="110">
        <v>1</v>
      </c>
      <c r="D1405" s="109" t="s">
        <v>1892</v>
      </c>
      <c r="E1405" s="110">
        <v>1</v>
      </c>
    </row>
    <row r="1406" spans="1:5">
      <c r="A1406" s="109" t="s">
        <v>8367</v>
      </c>
      <c r="B1406" s="110"/>
      <c r="D1406" s="109" t="s">
        <v>8367</v>
      </c>
      <c r="E1406" s="110"/>
    </row>
    <row r="1407" spans="1:5">
      <c r="A1407" s="109" t="s">
        <v>7605</v>
      </c>
      <c r="B1407" s="110">
        <v>1459</v>
      </c>
      <c r="D1407" s="109" t="s">
        <v>7363</v>
      </c>
      <c r="E1407" s="110">
        <v>1</v>
      </c>
    </row>
    <row r="1408" spans="1:5">
      <c r="D1408" s="109" t="s">
        <v>7431</v>
      </c>
      <c r="E1408" s="110">
        <v>1</v>
      </c>
    </row>
    <row r="1409" spans="4:5">
      <c r="D1409" s="109" t="s">
        <v>7955</v>
      </c>
      <c r="E1409" s="110">
        <v>1</v>
      </c>
    </row>
    <row r="1410" spans="4:5">
      <c r="D1410" s="109" t="s">
        <v>2869</v>
      </c>
      <c r="E1410" s="110">
        <v>1</v>
      </c>
    </row>
    <row r="1411" spans="4:5">
      <c r="D1411" s="109" t="s">
        <v>7963</v>
      </c>
      <c r="E1411" s="110">
        <v>1</v>
      </c>
    </row>
    <row r="1412" spans="4:5">
      <c r="D1412" s="109" t="s">
        <v>5390</v>
      </c>
      <c r="E1412" s="110">
        <v>1</v>
      </c>
    </row>
    <row r="1413" spans="4:5">
      <c r="D1413" s="109" t="s">
        <v>6205</v>
      </c>
      <c r="E1413" s="110">
        <v>1</v>
      </c>
    </row>
    <row r="1414" spans="4:5">
      <c r="D1414" s="109" t="s">
        <v>1667</v>
      </c>
      <c r="E1414" s="110">
        <v>1</v>
      </c>
    </row>
    <row r="1415" spans="4:5">
      <c r="D1415" s="109" t="s">
        <v>1782</v>
      </c>
      <c r="E1415" s="110">
        <v>1</v>
      </c>
    </row>
    <row r="1416" spans="4:5">
      <c r="D1416" s="109" t="s">
        <v>3173</v>
      </c>
      <c r="E1416" s="110">
        <v>1</v>
      </c>
    </row>
    <row r="1417" spans="4:5">
      <c r="D1417" s="109" t="s">
        <v>1322</v>
      </c>
      <c r="E1417" s="110">
        <v>1</v>
      </c>
    </row>
    <row r="1418" spans="4:5">
      <c r="D1418" s="109" t="s">
        <v>93</v>
      </c>
      <c r="E1418" s="110">
        <v>1</v>
      </c>
    </row>
    <row r="1419" spans="4:5">
      <c r="D1419" s="109" t="s">
        <v>6378</v>
      </c>
      <c r="E1419" s="110">
        <v>1</v>
      </c>
    </row>
    <row r="1420" spans="4:5">
      <c r="D1420" s="109" t="s">
        <v>421</v>
      </c>
      <c r="E1420" s="110">
        <v>1</v>
      </c>
    </row>
    <row r="1421" spans="4:5">
      <c r="D1421" s="109" t="s">
        <v>4234</v>
      </c>
      <c r="E1421" s="110">
        <v>1</v>
      </c>
    </row>
    <row r="1422" spans="4:5">
      <c r="D1422" s="109" t="s">
        <v>8621</v>
      </c>
      <c r="E1422" s="110">
        <v>1</v>
      </c>
    </row>
    <row r="1423" spans="4:5">
      <c r="D1423" s="109" t="s">
        <v>3347</v>
      </c>
      <c r="E1423" s="110">
        <v>1</v>
      </c>
    </row>
    <row r="1424" spans="4:5">
      <c r="D1424" s="109" t="s">
        <v>8966</v>
      </c>
      <c r="E1424" s="110">
        <v>1</v>
      </c>
    </row>
    <row r="1425" spans="4:5">
      <c r="D1425" s="109" t="s">
        <v>2362</v>
      </c>
      <c r="E1425" s="110">
        <v>1</v>
      </c>
    </row>
    <row r="1426" spans="4:5">
      <c r="D1426" s="109" t="s">
        <v>3547</v>
      </c>
      <c r="E1426" s="110">
        <v>1</v>
      </c>
    </row>
    <row r="1427" spans="4:5">
      <c r="D1427" s="109" t="s">
        <v>6952</v>
      </c>
      <c r="E1427" s="110">
        <v>1</v>
      </c>
    </row>
    <row r="1428" spans="4:5">
      <c r="D1428" s="109" t="s">
        <v>4553</v>
      </c>
      <c r="E1428" s="110">
        <v>1</v>
      </c>
    </row>
    <row r="1429" spans="4:5">
      <c r="D1429" s="109" t="s">
        <v>5008</v>
      </c>
      <c r="E1429" s="110">
        <v>1</v>
      </c>
    </row>
    <row r="1430" spans="4:5">
      <c r="D1430" s="109" t="s">
        <v>6862</v>
      </c>
      <c r="E1430" s="110">
        <v>1</v>
      </c>
    </row>
    <row r="1431" spans="4:5">
      <c r="D1431" s="109" t="s">
        <v>1510</v>
      </c>
      <c r="E1431" s="110">
        <v>1</v>
      </c>
    </row>
    <row r="1432" spans="4:5">
      <c r="D1432" s="109" t="s">
        <v>6976</v>
      </c>
      <c r="E1432" s="110">
        <v>1</v>
      </c>
    </row>
    <row r="1433" spans="4:5">
      <c r="D1433" s="109" t="s">
        <v>9109</v>
      </c>
      <c r="E1433" s="110">
        <v>1</v>
      </c>
    </row>
    <row r="1434" spans="4:5">
      <c r="D1434" s="109" t="s">
        <v>1391</v>
      </c>
      <c r="E1434" s="110">
        <v>1</v>
      </c>
    </row>
    <row r="1435" spans="4:5">
      <c r="D1435" s="109" t="s">
        <v>6444</v>
      </c>
      <c r="E1435" s="110">
        <v>1</v>
      </c>
    </row>
    <row r="1436" spans="4:5">
      <c r="D1436" s="109" t="s">
        <v>4098</v>
      </c>
      <c r="E1436" s="110">
        <v>1</v>
      </c>
    </row>
    <row r="1437" spans="4:5">
      <c r="D1437" s="109" t="s">
        <v>8294</v>
      </c>
      <c r="E1437" s="110">
        <v>1</v>
      </c>
    </row>
    <row r="1438" spans="4:5">
      <c r="D1438" s="109" t="s">
        <v>7070</v>
      </c>
      <c r="E1438" s="110">
        <v>1</v>
      </c>
    </row>
    <row r="1439" spans="4:5">
      <c r="D1439" s="109" t="s">
        <v>6241</v>
      </c>
      <c r="E1439" s="110">
        <v>1</v>
      </c>
    </row>
    <row r="1440" spans="4:5">
      <c r="D1440" s="109" t="s">
        <v>3852</v>
      </c>
      <c r="E1440" s="110">
        <v>1</v>
      </c>
    </row>
    <row r="1441" spans="4:5">
      <c r="D1441" s="109" t="s">
        <v>3539</v>
      </c>
      <c r="E1441" s="110">
        <v>1</v>
      </c>
    </row>
    <row r="1442" spans="4:5">
      <c r="D1442" s="109" t="s">
        <v>3608</v>
      </c>
      <c r="E1442" s="110">
        <v>1</v>
      </c>
    </row>
    <row r="1443" spans="4:5">
      <c r="D1443" s="109" t="s">
        <v>8144</v>
      </c>
      <c r="E1443" s="110">
        <v>1</v>
      </c>
    </row>
    <row r="1444" spans="4:5">
      <c r="D1444" s="109" t="s">
        <v>4129</v>
      </c>
      <c r="E1444" s="110">
        <v>1</v>
      </c>
    </row>
    <row r="1445" spans="4:5">
      <c r="D1445" s="109" t="s">
        <v>3224</v>
      </c>
      <c r="E1445" s="110">
        <v>1</v>
      </c>
    </row>
    <row r="1446" spans="4:5">
      <c r="D1446" s="109" t="s">
        <v>5280</v>
      </c>
      <c r="E1446" s="110">
        <v>1</v>
      </c>
    </row>
    <row r="1447" spans="4:5">
      <c r="D1447" s="109" t="s">
        <v>3788</v>
      </c>
      <c r="E1447" s="110">
        <v>1</v>
      </c>
    </row>
    <row r="1448" spans="4:5">
      <c r="D1448" s="109" t="s">
        <v>3232</v>
      </c>
      <c r="E1448" s="110">
        <v>1</v>
      </c>
    </row>
    <row r="1449" spans="4:5">
      <c r="D1449" s="109" t="s">
        <v>9374</v>
      </c>
      <c r="E1449" s="110">
        <v>1</v>
      </c>
    </row>
    <row r="1450" spans="4:5">
      <c r="D1450" s="109" t="s">
        <v>3907</v>
      </c>
      <c r="E1450" s="110">
        <v>1</v>
      </c>
    </row>
    <row r="1451" spans="4:5">
      <c r="D1451" s="109" t="s">
        <v>7986</v>
      </c>
      <c r="E1451" s="110">
        <v>1</v>
      </c>
    </row>
    <row r="1452" spans="4:5">
      <c r="D1452" s="109" t="s">
        <v>3846</v>
      </c>
      <c r="E1452" s="110">
        <v>1</v>
      </c>
    </row>
    <row r="1453" spans="4:5">
      <c r="D1453" s="109" t="s">
        <v>2926</v>
      </c>
      <c r="E1453" s="110">
        <v>1</v>
      </c>
    </row>
    <row r="1454" spans="4:5">
      <c r="D1454" s="109" t="s">
        <v>4439</v>
      </c>
      <c r="E1454" s="110">
        <v>1</v>
      </c>
    </row>
    <row r="1455" spans="4:5">
      <c r="D1455" s="109" t="s">
        <v>6126</v>
      </c>
      <c r="E1455" s="110">
        <v>1</v>
      </c>
    </row>
    <row r="1456" spans="4:5">
      <c r="D1456" s="109" t="s">
        <v>8273</v>
      </c>
      <c r="E1456" s="110">
        <v>1</v>
      </c>
    </row>
    <row r="1457" spans="4:5">
      <c r="D1457" s="109" t="s">
        <v>7962</v>
      </c>
      <c r="E1457" s="110">
        <v>1</v>
      </c>
    </row>
    <row r="1458" spans="4:5">
      <c r="D1458" s="109" t="s">
        <v>8996</v>
      </c>
      <c r="E1458" s="110">
        <v>1</v>
      </c>
    </row>
    <row r="1459" spans="4:5">
      <c r="D1459" s="109" t="s">
        <v>5043</v>
      </c>
      <c r="E1459" s="110">
        <v>1</v>
      </c>
    </row>
    <row r="1460" spans="4:5">
      <c r="D1460" s="109" t="s">
        <v>2775</v>
      </c>
      <c r="E1460" s="110">
        <v>1</v>
      </c>
    </row>
    <row r="1461" spans="4:5">
      <c r="D1461" s="109" t="s">
        <v>8367</v>
      </c>
      <c r="E1461" s="110"/>
    </row>
    <row r="1462" spans="4:5">
      <c r="D1462" t="s">
        <v>7605</v>
      </c>
      <c r="E1462">
        <v>1487</v>
      </c>
    </row>
  </sheetData>
  <autoFilter ref="D3:E146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Hoja2"/>
  <dimension ref="A1:BA1403"/>
  <sheetViews>
    <sheetView tabSelected="1" zoomScale="130" zoomScaleNormal="130" workbookViewId="0">
      <pane ySplit="3" topLeftCell="A4" activePane="bottomLeft" state="frozen"/>
      <selection pane="bottomLeft" activeCell="AO1" sqref="AO1:AO3"/>
    </sheetView>
  </sheetViews>
  <sheetFormatPr baseColWidth="10" defaultColWidth="11.42578125" defaultRowHeight="12.75"/>
  <cols>
    <col min="1" max="1" width="7.85546875" style="3" customWidth="1"/>
    <col min="2" max="2" width="9.7109375" style="4" customWidth="1"/>
    <col min="3" max="3" width="17.28515625" style="4" customWidth="1"/>
    <col min="4" max="4" width="11.85546875" style="4" customWidth="1"/>
    <col min="5" max="5" width="7" style="8" customWidth="1"/>
    <col min="6" max="6" width="6.28515625" style="8" customWidth="1"/>
    <col min="7" max="7" width="14.7109375" style="3" customWidth="1"/>
    <col min="8" max="8" width="17.28515625" style="3" customWidth="1"/>
    <col min="9" max="9" width="11.42578125" style="3" customWidth="1"/>
    <col min="10" max="10" width="34" style="3" customWidth="1"/>
    <col min="11" max="11" width="24.5703125" style="3" customWidth="1"/>
    <col min="12" max="12" width="11.5703125" style="8" customWidth="1"/>
    <col min="13" max="13" width="14.140625" style="3" customWidth="1"/>
    <col min="14" max="14" width="19.42578125" style="3" customWidth="1"/>
    <col min="15" max="15" width="21.140625" style="3" customWidth="1"/>
    <col min="16" max="16" width="20.42578125" style="15" customWidth="1"/>
    <col min="17" max="17" width="30.140625" style="3" customWidth="1"/>
    <col min="18" max="18" width="24.42578125" style="35" customWidth="1"/>
    <col min="19" max="19" width="14.85546875" style="3" customWidth="1"/>
    <col min="20" max="20" width="11.42578125" style="3" customWidth="1"/>
    <col min="21" max="21" width="13" style="3" customWidth="1"/>
    <col min="22" max="22" width="10.7109375" style="3" customWidth="1"/>
    <col min="23" max="23" width="18.5703125" style="3" customWidth="1"/>
    <col min="24" max="24" width="29.42578125" style="3" customWidth="1"/>
    <col min="25" max="25" width="11.42578125" style="3" customWidth="1"/>
    <col min="26" max="27" width="22.7109375" style="3" customWidth="1"/>
    <col min="28" max="28" width="11.5703125" style="3" bestFit="1" customWidth="1"/>
    <col min="29" max="32" width="11.5703125" style="118" bestFit="1" customWidth="1"/>
    <col min="33" max="36" width="11.5703125" style="157" bestFit="1" customWidth="1"/>
    <col min="37" max="37" width="11.5703125" style="118" bestFit="1" customWidth="1"/>
    <col min="38" max="38" width="11.5703125" style="118" customWidth="1"/>
    <col min="39" max="39" width="31.42578125" style="118" customWidth="1"/>
    <col min="40" max="40" width="12.85546875" style="157" bestFit="1" customWidth="1"/>
    <col min="41" max="41" width="14.28515625" style="118" customWidth="1"/>
    <col min="42" max="42" width="31.28515625" style="3" customWidth="1"/>
    <col min="43" max="43" width="25.85546875" style="3" customWidth="1"/>
    <col min="44" max="16384" width="11.42578125" style="3"/>
  </cols>
  <sheetData>
    <row r="1" spans="1:43" s="16" customFormat="1">
      <c r="A1" s="187"/>
      <c r="B1" s="193"/>
      <c r="C1" s="193"/>
      <c r="D1" s="193"/>
      <c r="E1" s="188"/>
      <c r="F1" s="188" t="s">
        <v>5851</v>
      </c>
      <c r="G1" s="189"/>
      <c r="H1" s="189"/>
      <c r="I1" s="189"/>
      <c r="J1" s="189" t="s">
        <v>5852</v>
      </c>
      <c r="K1" s="189"/>
      <c r="L1" s="188"/>
      <c r="M1" s="189"/>
      <c r="N1" s="189" t="s">
        <v>5853</v>
      </c>
      <c r="O1" s="189"/>
      <c r="P1" s="190"/>
      <c r="Q1" s="189" t="s">
        <v>5854</v>
      </c>
      <c r="R1" s="191" t="s">
        <v>5855</v>
      </c>
      <c r="S1" s="189"/>
      <c r="T1" s="189"/>
      <c r="U1" s="189"/>
      <c r="V1" s="189"/>
      <c r="W1" s="189"/>
      <c r="X1" s="189" t="s">
        <v>5856</v>
      </c>
      <c r="Y1" s="189" t="s">
        <v>5857</v>
      </c>
      <c r="Z1" s="189" t="s">
        <v>7012</v>
      </c>
      <c r="AA1" s="202" t="s">
        <v>11003</v>
      </c>
      <c r="AB1" s="203" t="s">
        <v>7013</v>
      </c>
      <c r="AC1" s="203"/>
      <c r="AD1" s="204"/>
      <c r="AE1" s="203"/>
      <c r="AF1" s="189"/>
      <c r="AG1" s="192" t="s">
        <v>7014</v>
      </c>
      <c r="AH1" s="192" t="s">
        <v>7015</v>
      </c>
      <c r="AI1" s="192"/>
      <c r="AJ1" s="192" t="s">
        <v>7016</v>
      </c>
      <c r="AK1" s="189" t="s">
        <v>7017</v>
      </c>
      <c r="AL1" s="189"/>
      <c r="AM1" s="189"/>
      <c r="AN1" s="192"/>
      <c r="AO1" s="201" t="s">
        <v>11008</v>
      </c>
      <c r="AP1" s="189">
        <v>1</v>
      </c>
      <c r="AQ1" s="189"/>
    </row>
    <row r="2" spans="1:43" s="16" customFormat="1">
      <c r="A2" s="187"/>
      <c r="B2" s="193"/>
      <c r="C2" s="193"/>
      <c r="D2" s="193"/>
      <c r="E2" s="188" t="s">
        <v>6996</v>
      </c>
      <c r="F2" s="194" t="s">
        <v>6997</v>
      </c>
      <c r="G2" s="189"/>
      <c r="H2" s="189"/>
      <c r="I2" s="189" t="s">
        <v>6998</v>
      </c>
      <c r="J2" s="189"/>
      <c r="K2" s="189"/>
      <c r="L2" s="188"/>
      <c r="M2" s="189" t="s">
        <v>6999</v>
      </c>
      <c r="N2" s="189"/>
      <c r="O2" s="189"/>
      <c r="P2" s="190"/>
      <c r="Q2" s="189"/>
      <c r="R2" s="191"/>
      <c r="S2" s="189" t="s">
        <v>7000</v>
      </c>
      <c r="T2" s="189" t="s">
        <v>6464</v>
      </c>
      <c r="U2" s="189"/>
      <c r="V2" s="189" t="s">
        <v>7488</v>
      </c>
      <c r="W2" s="189"/>
      <c r="X2" s="189" t="s">
        <v>2296</v>
      </c>
      <c r="Y2" s="189" t="s">
        <v>2297</v>
      </c>
      <c r="Z2" s="189"/>
      <c r="AA2" s="202"/>
      <c r="AB2" s="205" t="s">
        <v>2298</v>
      </c>
      <c r="AC2" s="205" t="s">
        <v>2299</v>
      </c>
      <c r="AD2" s="206" t="s">
        <v>2300</v>
      </c>
      <c r="AE2" s="205" t="s">
        <v>2301</v>
      </c>
      <c r="AF2" s="189" t="s">
        <v>2302</v>
      </c>
      <c r="AG2" s="192" t="s">
        <v>2303</v>
      </c>
      <c r="AH2" s="192" t="s">
        <v>2304</v>
      </c>
      <c r="AI2" s="192" t="s">
        <v>2305</v>
      </c>
      <c r="AJ2" s="192" t="s">
        <v>2306</v>
      </c>
      <c r="AK2" s="189"/>
      <c r="AL2" s="189"/>
      <c r="AM2" s="189"/>
      <c r="AN2" s="192"/>
      <c r="AO2" s="224"/>
      <c r="AP2" s="189"/>
      <c r="AQ2" s="189"/>
    </row>
    <row r="3" spans="1:43" s="16" customFormat="1" ht="29.25" customHeight="1">
      <c r="A3" s="196" t="s">
        <v>7531</v>
      </c>
      <c r="B3" s="189" t="s">
        <v>9929</v>
      </c>
      <c r="C3" s="222" t="s">
        <v>11004</v>
      </c>
      <c r="D3" s="222" t="s">
        <v>11005</v>
      </c>
      <c r="E3" s="197" t="s">
        <v>6996</v>
      </c>
      <c r="F3" s="197">
        <v>2012</v>
      </c>
      <c r="G3" s="198" t="s">
        <v>2307</v>
      </c>
      <c r="H3" s="198" t="s">
        <v>2308</v>
      </c>
      <c r="I3" s="198" t="s">
        <v>2309</v>
      </c>
      <c r="J3" s="198" t="s">
        <v>4870</v>
      </c>
      <c r="K3" s="198" t="s">
        <v>4871</v>
      </c>
      <c r="L3" s="197" t="s">
        <v>3929</v>
      </c>
      <c r="M3" s="198" t="s">
        <v>3930</v>
      </c>
      <c r="N3" s="198" t="s">
        <v>3931</v>
      </c>
      <c r="O3" s="195" t="s">
        <v>3932</v>
      </c>
      <c r="P3" s="195" t="s">
        <v>3933</v>
      </c>
      <c r="Q3" s="198" t="s">
        <v>3934</v>
      </c>
      <c r="R3" s="199" t="s">
        <v>3935</v>
      </c>
      <c r="S3" s="198" t="s">
        <v>3939</v>
      </c>
      <c r="T3" s="198" t="s">
        <v>6464</v>
      </c>
      <c r="U3" s="198" t="s">
        <v>3940</v>
      </c>
      <c r="V3" s="198" t="s">
        <v>3941</v>
      </c>
      <c r="W3" s="189" t="s">
        <v>9930</v>
      </c>
      <c r="X3" s="198" t="s">
        <v>3942</v>
      </c>
      <c r="Y3" s="198" t="s">
        <v>3943</v>
      </c>
      <c r="Z3" s="198" t="s">
        <v>3944</v>
      </c>
      <c r="AA3" s="202"/>
      <c r="AB3" s="207" t="s">
        <v>2298</v>
      </c>
      <c r="AC3" s="207" t="s">
        <v>2299</v>
      </c>
      <c r="AD3" s="207" t="s">
        <v>2300</v>
      </c>
      <c r="AE3" s="207" t="s">
        <v>2301</v>
      </c>
      <c r="AF3" s="198" t="s">
        <v>2302</v>
      </c>
      <c r="AG3" s="200" t="s">
        <v>2303</v>
      </c>
      <c r="AH3" s="200" t="s">
        <v>2304</v>
      </c>
      <c r="AI3" s="200" t="s">
        <v>2305</v>
      </c>
      <c r="AJ3" s="200" t="s">
        <v>2306</v>
      </c>
      <c r="AK3" s="198" t="s">
        <v>7017</v>
      </c>
      <c r="AL3" s="189" t="s">
        <v>9931</v>
      </c>
      <c r="AM3" s="198" t="s">
        <v>3945</v>
      </c>
      <c r="AN3" s="198" t="s">
        <v>7489</v>
      </c>
      <c r="AO3" s="224"/>
      <c r="AP3" s="198" t="s">
        <v>3936</v>
      </c>
      <c r="AQ3" s="198" t="s">
        <v>3937</v>
      </c>
    </row>
    <row r="4" spans="1:43" s="46" customFormat="1" ht="12.75" customHeight="1">
      <c r="A4" s="16"/>
      <c r="B4" s="16"/>
      <c r="C4" s="16" t="s">
        <v>11006</v>
      </c>
      <c r="D4" s="223">
        <v>41836</v>
      </c>
      <c r="E4" s="49">
        <v>1</v>
      </c>
      <c r="F4" s="49">
        <v>1</v>
      </c>
      <c r="G4" s="48" t="s">
        <v>6456</v>
      </c>
      <c r="H4" s="48" t="s">
        <v>6457</v>
      </c>
      <c r="I4" s="48" t="s">
        <v>6164</v>
      </c>
      <c r="J4" s="48" t="s">
        <v>6165</v>
      </c>
      <c r="K4" s="48" t="s">
        <v>6166</v>
      </c>
      <c r="L4" s="49" t="s">
        <v>6167</v>
      </c>
      <c r="M4" s="48" t="s">
        <v>3080</v>
      </c>
      <c r="N4" s="48" t="s">
        <v>3081</v>
      </c>
      <c r="O4" s="48" t="s">
        <v>3082</v>
      </c>
      <c r="P4" s="45" t="s">
        <v>6110</v>
      </c>
      <c r="Q4" s="115" t="s">
        <v>864</v>
      </c>
      <c r="R4" s="113" t="s">
        <v>5786</v>
      </c>
      <c r="S4" s="48" t="s">
        <v>6118</v>
      </c>
      <c r="T4" s="48"/>
      <c r="U4" s="62">
        <v>1975</v>
      </c>
      <c r="V4" s="48" t="s">
        <v>6119</v>
      </c>
      <c r="W4" s="48" t="s">
        <v>6120</v>
      </c>
      <c r="X4" s="48" t="s">
        <v>6121</v>
      </c>
      <c r="Y4" s="4" t="s">
        <v>6122</v>
      </c>
      <c r="Z4" s="48" t="s">
        <v>2425</v>
      </c>
      <c r="AA4" s="48"/>
      <c r="AB4" s="207">
        <v>730</v>
      </c>
      <c r="AC4" s="207">
        <v>0</v>
      </c>
      <c r="AD4" s="207">
        <v>100</v>
      </c>
      <c r="AE4" s="207">
        <f>+AD4+AC4+AB4</f>
        <v>830</v>
      </c>
      <c r="AF4" s="51">
        <v>22</v>
      </c>
      <c r="AG4" s="51">
        <v>54</v>
      </c>
      <c r="AH4" s="51">
        <v>45</v>
      </c>
      <c r="AI4" s="51">
        <v>1</v>
      </c>
      <c r="AJ4" s="51">
        <v>0</v>
      </c>
      <c r="AK4" s="52">
        <f>+SUM(AG4:AJ4)</f>
        <v>100</v>
      </c>
      <c r="AL4" s="52"/>
      <c r="AM4" s="48" t="s">
        <v>5578</v>
      </c>
      <c r="AN4" s="50">
        <v>32398465.890000001</v>
      </c>
      <c r="AO4" s="16" t="s">
        <v>6122</v>
      </c>
      <c r="AP4" s="48" t="s">
        <v>5787</v>
      </c>
      <c r="AQ4" s="48" t="s">
        <v>6117</v>
      </c>
    </row>
    <row r="5" spans="1:43" s="46" customFormat="1" ht="12.75" customHeight="1">
      <c r="A5" s="16"/>
      <c r="B5" s="16"/>
      <c r="C5" s="16" t="s">
        <v>11006</v>
      </c>
      <c r="D5" s="223">
        <v>41836</v>
      </c>
      <c r="E5" s="49">
        <v>2</v>
      </c>
      <c r="F5" s="49">
        <v>1</v>
      </c>
      <c r="G5" s="48" t="s">
        <v>6456</v>
      </c>
      <c r="H5" s="48" t="s">
        <v>6457</v>
      </c>
      <c r="I5" s="48" t="s">
        <v>3154</v>
      </c>
      <c r="J5" s="48" t="s">
        <v>3155</v>
      </c>
      <c r="K5" s="48" t="s">
        <v>3156</v>
      </c>
      <c r="L5" s="49" t="s">
        <v>3157</v>
      </c>
      <c r="M5" s="48" t="s">
        <v>3080</v>
      </c>
      <c r="N5" s="48" t="s">
        <v>3081</v>
      </c>
      <c r="O5" s="48" t="s">
        <v>3158</v>
      </c>
      <c r="P5" s="45" t="s">
        <v>3159</v>
      </c>
      <c r="Q5" s="48" t="s">
        <v>3160</v>
      </c>
      <c r="R5" s="113" t="s">
        <v>5786</v>
      </c>
      <c r="S5" s="48" t="s">
        <v>6118</v>
      </c>
      <c r="T5" s="48"/>
      <c r="U5" s="62">
        <v>2003</v>
      </c>
      <c r="V5" s="48" t="s">
        <v>6119</v>
      </c>
      <c r="W5" s="48" t="s">
        <v>6120</v>
      </c>
      <c r="X5" s="48" t="s">
        <v>3071</v>
      </c>
      <c r="Y5" s="4" t="s">
        <v>6122</v>
      </c>
      <c r="Z5" s="48" t="s">
        <v>2425</v>
      </c>
      <c r="AA5" s="48"/>
      <c r="AB5" s="207">
        <v>120</v>
      </c>
      <c r="AC5" s="207">
        <v>0</v>
      </c>
      <c r="AD5" s="207">
        <v>3</v>
      </c>
      <c r="AE5" s="207">
        <f>+AD5+AC5+AB5</f>
        <v>123</v>
      </c>
      <c r="AF5" s="51">
        <v>2</v>
      </c>
      <c r="AG5" s="51">
        <v>84.5</v>
      </c>
      <c r="AH5" s="51">
        <v>15</v>
      </c>
      <c r="AI5" s="51">
        <v>0.05</v>
      </c>
      <c r="AJ5" s="51">
        <v>0</v>
      </c>
      <c r="AK5" s="52">
        <f>+SUM(AG5:AJ5)</f>
        <v>99.55</v>
      </c>
      <c r="AL5" s="52"/>
      <c r="AM5" s="52" t="s">
        <v>2426</v>
      </c>
      <c r="AN5" s="51">
        <v>3510930</v>
      </c>
      <c r="AO5" s="16" t="s">
        <v>6122</v>
      </c>
      <c r="AP5" s="48" t="s">
        <v>4239</v>
      </c>
      <c r="AQ5" s="48" t="s">
        <v>3070</v>
      </c>
    </row>
    <row r="6" spans="1:43" s="46" customFormat="1" ht="12.75" customHeight="1">
      <c r="A6" s="3"/>
      <c r="B6" s="4"/>
      <c r="C6" s="16" t="s">
        <v>11006</v>
      </c>
      <c r="D6" s="223">
        <v>41836</v>
      </c>
      <c r="E6" s="49">
        <v>3</v>
      </c>
      <c r="F6" s="49">
        <v>1</v>
      </c>
      <c r="G6" s="48" t="s">
        <v>6456</v>
      </c>
      <c r="H6" s="48" t="s">
        <v>6457</v>
      </c>
      <c r="I6" s="48" t="s">
        <v>3154</v>
      </c>
      <c r="J6" s="48" t="s">
        <v>3702</v>
      </c>
      <c r="K6" s="48" t="s">
        <v>6166</v>
      </c>
      <c r="L6" s="49">
        <v>38000</v>
      </c>
      <c r="M6" s="48" t="s">
        <v>3080</v>
      </c>
      <c r="N6" s="48" t="s">
        <v>3081</v>
      </c>
      <c r="O6" s="48" t="s">
        <v>3703</v>
      </c>
      <c r="P6" s="45" t="s">
        <v>3159</v>
      </c>
      <c r="Q6" s="48" t="s">
        <v>5786</v>
      </c>
      <c r="R6" s="113" t="s">
        <v>5786</v>
      </c>
      <c r="S6" s="48" t="s">
        <v>6118</v>
      </c>
      <c r="T6" s="48"/>
      <c r="U6" s="62">
        <v>2003</v>
      </c>
      <c r="V6" s="48" t="s">
        <v>6119</v>
      </c>
      <c r="W6" s="48" t="s">
        <v>6120</v>
      </c>
      <c r="X6" s="48" t="s">
        <v>6121</v>
      </c>
      <c r="Y6" s="4" t="s">
        <v>6122</v>
      </c>
      <c r="Z6" s="48" t="s">
        <v>2425</v>
      </c>
      <c r="AA6" s="48"/>
      <c r="AB6" s="207">
        <v>217</v>
      </c>
      <c r="AC6" s="207">
        <v>0</v>
      </c>
      <c r="AD6" s="207">
        <v>3</v>
      </c>
      <c r="AE6" s="207">
        <f>+AD6+AC6+AB6</f>
        <v>220</v>
      </c>
      <c r="AF6" s="51">
        <v>2</v>
      </c>
      <c r="AG6" s="51">
        <v>56</v>
      </c>
      <c r="AH6" s="51">
        <v>44</v>
      </c>
      <c r="AI6" s="51">
        <v>6.0000000000000001E-3</v>
      </c>
      <c r="AJ6" s="51">
        <v>0</v>
      </c>
      <c r="AK6" s="52">
        <f>+SUM(AG6:AJ6)</f>
        <v>100.006</v>
      </c>
      <c r="AL6" s="52"/>
      <c r="AM6" s="48" t="s">
        <v>2426</v>
      </c>
      <c r="AN6" s="50">
        <v>1704797</v>
      </c>
      <c r="AO6" s="16" t="s">
        <v>6122</v>
      </c>
      <c r="AP6" s="48" t="s">
        <v>5787</v>
      </c>
      <c r="AQ6" s="48" t="s">
        <v>6117</v>
      </c>
    </row>
    <row r="7" spans="1:43" s="46" customFormat="1" ht="12.75" customHeight="1">
      <c r="A7" s="3"/>
      <c r="B7" s="4"/>
      <c r="C7" s="16" t="s">
        <v>11006</v>
      </c>
      <c r="D7" s="223">
        <v>41836</v>
      </c>
      <c r="E7" s="49">
        <v>4</v>
      </c>
      <c r="F7" s="49">
        <v>2</v>
      </c>
      <c r="G7" s="48" t="s">
        <v>3704</v>
      </c>
      <c r="H7" s="48" t="s">
        <v>3705</v>
      </c>
      <c r="I7" s="48" t="s">
        <v>6164</v>
      </c>
      <c r="J7" s="48" t="s">
        <v>3706</v>
      </c>
      <c r="K7" s="48" t="s">
        <v>3707</v>
      </c>
      <c r="L7" s="49">
        <v>44680</v>
      </c>
      <c r="M7" s="48" t="s">
        <v>3708</v>
      </c>
      <c r="N7" s="48" t="s">
        <v>4318</v>
      </c>
      <c r="O7" s="48" t="s">
        <v>4319</v>
      </c>
      <c r="P7" s="45" t="s">
        <v>4320</v>
      </c>
      <c r="Q7" s="115" t="s">
        <v>5574</v>
      </c>
      <c r="R7" s="113" t="s">
        <v>5786</v>
      </c>
      <c r="S7" s="48" t="s">
        <v>6118</v>
      </c>
      <c r="T7" s="48"/>
      <c r="U7" s="59">
        <v>1989</v>
      </c>
      <c r="V7" s="46" t="s">
        <v>4321</v>
      </c>
      <c r="W7" s="46" t="s">
        <v>4322</v>
      </c>
      <c r="X7" s="48" t="s">
        <v>6121</v>
      </c>
      <c r="Y7" s="46" t="s">
        <v>6121</v>
      </c>
      <c r="Z7" s="46" t="s">
        <v>4323</v>
      </c>
      <c r="AB7" s="207">
        <v>140</v>
      </c>
      <c r="AC7" s="207">
        <v>140</v>
      </c>
      <c r="AD7" s="207">
        <v>26</v>
      </c>
      <c r="AE7" s="207">
        <f>+AD7+AC7+AB7</f>
        <v>306</v>
      </c>
      <c r="AF7" s="51">
        <v>6</v>
      </c>
      <c r="AG7" s="50">
        <v>90</v>
      </c>
      <c r="AH7" s="50">
        <v>0</v>
      </c>
      <c r="AI7" s="51">
        <v>5</v>
      </c>
      <c r="AJ7" s="50">
        <v>5</v>
      </c>
      <c r="AK7" s="52">
        <f>+SUM(AG7:AJ7)</f>
        <v>100</v>
      </c>
      <c r="AL7" s="52"/>
      <c r="AM7" s="46" t="s">
        <v>3120</v>
      </c>
      <c r="AN7" s="16">
        <v>6000000</v>
      </c>
      <c r="AO7" s="16" t="s">
        <v>6122</v>
      </c>
      <c r="AP7" s="48" t="s">
        <v>3705</v>
      </c>
      <c r="AQ7" s="48" t="s">
        <v>6117</v>
      </c>
    </row>
    <row r="8" spans="1:43" s="46" customFormat="1" ht="12.75" customHeight="1">
      <c r="A8" s="16"/>
      <c r="B8" s="4"/>
      <c r="C8" s="16" t="s">
        <v>11006</v>
      </c>
      <c r="D8" s="223">
        <v>41836</v>
      </c>
      <c r="E8" s="49">
        <v>7</v>
      </c>
      <c r="F8" s="49">
        <v>2</v>
      </c>
      <c r="G8" s="48" t="s">
        <v>3704</v>
      </c>
      <c r="H8" s="48" t="s">
        <v>3705</v>
      </c>
      <c r="I8" s="48" t="s">
        <v>3154</v>
      </c>
      <c r="J8" s="48" t="s">
        <v>4049</v>
      </c>
      <c r="K8" s="48" t="s">
        <v>4050</v>
      </c>
      <c r="L8" s="49" t="s">
        <v>4683</v>
      </c>
      <c r="M8" s="48" t="s">
        <v>3708</v>
      </c>
      <c r="N8" s="48" t="s">
        <v>4684</v>
      </c>
      <c r="O8" s="48" t="s">
        <v>4685</v>
      </c>
      <c r="P8" s="45" t="s">
        <v>3159</v>
      </c>
      <c r="Q8" s="115" t="s">
        <v>5574</v>
      </c>
      <c r="R8" s="113" t="s">
        <v>5786</v>
      </c>
      <c r="S8" s="48" t="s">
        <v>6118</v>
      </c>
      <c r="T8" s="48"/>
      <c r="U8" s="62">
        <v>1990</v>
      </c>
      <c r="V8" s="46" t="s">
        <v>4321</v>
      </c>
      <c r="W8" s="46" t="s">
        <v>4686</v>
      </c>
      <c r="X8" s="46" t="s">
        <v>4113</v>
      </c>
      <c r="Y8" s="46" t="s">
        <v>6121</v>
      </c>
      <c r="Z8" s="46" t="s">
        <v>4323</v>
      </c>
      <c r="AB8" s="207">
        <v>19</v>
      </c>
      <c r="AC8" s="207">
        <v>0</v>
      </c>
      <c r="AD8" s="207">
        <v>7</v>
      </c>
      <c r="AE8" s="207">
        <f>+AD8+AC8+AB8</f>
        <v>26</v>
      </c>
      <c r="AF8" s="51">
        <v>1</v>
      </c>
      <c r="AG8" s="50">
        <v>95</v>
      </c>
      <c r="AH8" s="50">
        <v>0</v>
      </c>
      <c r="AI8" s="51">
        <v>2.5</v>
      </c>
      <c r="AJ8" s="92">
        <v>2.5</v>
      </c>
      <c r="AK8" s="52">
        <f>+SUM(AG8:AJ8)</f>
        <v>100</v>
      </c>
      <c r="AL8" s="52"/>
      <c r="AM8" s="46" t="s">
        <v>5335</v>
      </c>
      <c r="AN8" s="51">
        <v>2000000</v>
      </c>
      <c r="AO8" s="16" t="s">
        <v>6121</v>
      </c>
      <c r="AP8" s="48" t="s">
        <v>3705</v>
      </c>
      <c r="AQ8" s="48" t="s">
        <v>6117</v>
      </c>
    </row>
    <row r="9" spans="1:43" s="46" customFormat="1" ht="12.75" customHeight="1">
      <c r="A9" s="16"/>
      <c r="B9" s="112"/>
      <c r="C9" s="16" t="s">
        <v>11006</v>
      </c>
      <c r="D9" s="223">
        <v>41836</v>
      </c>
      <c r="E9" s="49">
        <v>8</v>
      </c>
      <c r="F9" s="49">
        <v>3</v>
      </c>
      <c r="G9" s="48" t="s">
        <v>5336</v>
      </c>
      <c r="H9" s="48" t="s">
        <v>5337</v>
      </c>
      <c r="I9" s="48" t="s">
        <v>6164</v>
      </c>
      <c r="J9" s="48" t="s">
        <v>5338</v>
      </c>
      <c r="K9" s="48" t="s">
        <v>5339</v>
      </c>
      <c r="L9" s="49" t="s">
        <v>4124</v>
      </c>
      <c r="M9" s="48" t="s">
        <v>4125</v>
      </c>
      <c r="N9" s="48" t="s">
        <v>6713</v>
      </c>
      <c r="O9" s="48" t="s">
        <v>6714</v>
      </c>
      <c r="P9" s="45" t="s">
        <v>3159</v>
      </c>
      <c r="Q9" s="48" t="s">
        <v>6715</v>
      </c>
      <c r="R9" s="113" t="s">
        <v>5786</v>
      </c>
      <c r="S9" s="48" t="s">
        <v>6118</v>
      </c>
      <c r="T9" s="48"/>
      <c r="U9" s="62">
        <v>1991</v>
      </c>
      <c r="V9" s="48" t="s">
        <v>6718</v>
      </c>
      <c r="W9" s="48" t="s">
        <v>6719</v>
      </c>
      <c r="X9" s="48" t="s">
        <v>6121</v>
      </c>
      <c r="Y9" s="4" t="s">
        <v>6122</v>
      </c>
      <c r="Z9" s="48" t="s">
        <v>4251</v>
      </c>
      <c r="AA9" s="48"/>
      <c r="AB9" s="207">
        <v>40</v>
      </c>
      <c r="AC9" s="207">
        <v>0</v>
      </c>
      <c r="AD9" s="207">
        <v>8</v>
      </c>
      <c r="AE9" s="207">
        <f>+AD9+AC9+AB9</f>
        <v>48</v>
      </c>
      <c r="AF9" s="51">
        <v>5</v>
      </c>
      <c r="AG9" s="51">
        <v>79</v>
      </c>
      <c r="AH9" s="51">
        <v>20</v>
      </c>
      <c r="AI9" s="51">
        <v>1</v>
      </c>
      <c r="AJ9" s="51">
        <v>0</v>
      </c>
      <c r="AK9" s="52">
        <f>+SUM(AG9:AJ9)</f>
        <v>100</v>
      </c>
      <c r="AL9" s="52"/>
      <c r="AM9" s="48" t="s">
        <v>1050</v>
      </c>
      <c r="AN9" s="51">
        <v>1500000</v>
      </c>
      <c r="AO9" s="16" t="s">
        <v>6122</v>
      </c>
      <c r="AP9" s="48" t="s">
        <v>6716</v>
      </c>
      <c r="AQ9" s="48" t="s">
        <v>6717</v>
      </c>
    </row>
    <row r="10" spans="1:43" s="46" customFormat="1" ht="12.75" customHeight="1">
      <c r="A10" s="3"/>
      <c r="B10" s="4"/>
      <c r="C10" s="16" t="s">
        <v>11006</v>
      </c>
      <c r="D10" s="223">
        <v>41836</v>
      </c>
      <c r="E10" s="1">
        <v>9</v>
      </c>
      <c r="F10" s="1">
        <v>4</v>
      </c>
      <c r="G10" s="4" t="s">
        <v>8370</v>
      </c>
      <c r="H10" s="4" t="s">
        <v>8371</v>
      </c>
      <c r="I10" s="4" t="s">
        <v>6164</v>
      </c>
      <c r="J10" s="4" t="s">
        <v>8372</v>
      </c>
      <c r="K10" s="4" t="s">
        <v>6166</v>
      </c>
      <c r="L10" s="1">
        <v>82000</v>
      </c>
      <c r="M10" s="4" t="s">
        <v>4335</v>
      </c>
      <c r="N10" s="4" t="s">
        <v>3964</v>
      </c>
      <c r="O10" s="4" t="s">
        <v>8373</v>
      </c>
      <c r="P10" s="4" t="s">
        <v>8374</v>
      </c>
      <c r="Q10" s="115" t="s">
        <v>8375</v>
      </c>
      <c r="R10" s="113" t="s">
        <v>8376</v>
      </c>
      <c r="S10" s="4" t="s">
        <v>6118</v>
      </c>
      <c r="T10" s="4"/>
      <c r="U10" s="18">
        <v>1989</v>
      </c>
      <c r="V10" s="4" t="s">
        <v>6718</v>
      </c>
      <c r="W10" s="4" t="s">
        <v>8377</v>
      </c>
      <c r="X10" s="4" t="s">
        <v>6121</v>
      </c>
      <c r="Y10" s="3" t="s">
        <v>6121</v>
      </c>
      <c r="Z10" s="3" t="s">
        <v>4323</v>
      </c>
      <c r="AA10" s="3"/>
      <c r="AB10" s="208">
        <v>16</v>
      </c>
      <c r="AC10" s="207">
        <v>9</v>
      </c>
      <c r="AD10" s="207">
        <v>6</v>
      </c>
      <c r="AE10" s="207">
        <v>31</v>
      </c>
      <c r="AF10" s="51">
        <v>4</v>
      </c>
      <c r="AG10" s="51">
        <v>50</v>
      </c>
      <c r="AH10" s="51">
        <v>50</v>
      </c>
      <c r="AI10" s="51">
        <v>0</v>
      </c>
      <c r="AJ10" s="51">
        <v>0</v>
      </c>
      <c r="AK10" s="52">
        <f>+SUM(AG10:AJ10)</f>
        <v>100</v>
      </c>
      <c r="AL10" s="52"/>
      <c r="AM10" s="48" t="s">
        <v>8378</v>
      </c>
      <c r="AN10" s="51">
        <v>234779.31</v>
      </c>
      <c r="AO10" s="16" t="s">
        <v>6122</v>
      </c>
      <c r="AP10" s="4" t="s">
        <v>8371</v>
      </c>
      <c r="AQ10" s="4" t="s">
        <v>6717</v>
      </c>
    </row>
    <row r="11" spans="1:43" s="46" customFormat="1" ht="12.75" customHeight="1">
      <c r="A11" s="3"/>
      <c r="B11" s="4"/>
      <c r="C11" s="16" t="s">
        <v>11006</v>
      </c>
      <c r="D11" s="223">
        <v>41836</v>
      </c>
      <c r="E11" s="1">
        <v>10</v>
      </c>
      <c r="F11" s="1">
        <v>5</v>
      </c>
      <c r="G11" s="4" t="s">
        <v>8379</v>
      </c>
      <c r="H11" s="4" t="s">
        <v>8380</v>
      </c>
      <c r="I11" s="4" t="s">
        <v>6164</v>
      </c>
      <c r="J11" s="4" t="s">
        <v>8381</v>
      </c>
      <c r="K11" s="4" t="s">
        <v>6166</v>
      </c>
      <c r="L11" s="1" t="s">
        <v>8382</v>
      </c>
      <c r="M11" s="4" t="s">
        <v>4125</v>
      </c>
      <c r="N11" s="4" t="s">
        <v>8383</v>
      </c>
      <c r="O11" s="4" t="s">
        <v>8384</v>
      </c>
      <c r="P11" s="2" t="s">
        <v>3159</v>
      </c>
      <c r="Q11" s="48" t="s">
        <v>8385</v>
      </c>
      <c r="R11" s="113" t="s">
        <v>5786</v>
      </c>
      <c r="S11" s="4" t="s">
        <v>6118</v>
      </c>
      <c r="T11" s="4"/>
      <c r="U11" s="18">
        <v>1992</v>
      </c>
      <c r="V11" s="3" t="s">
        <v>5001</v>
      </c>
      <c r="W11" s="4" t="s">
        <v>8387</v>
      </c>
      <c r="X11" s="4" t="s">
        <v>6121</v>
      </c>
      <c r="Y11" s="4" t="s">
        <v>6122</v>
      </c>
      <c r="Z11" s="4" t="s">
        <v>8388</v>
      </c>
      <c r="AA11" s="4"/>
      <c r="AB11" s="208">
        <v>180</v>
      </c>
      <c r="AC11" s="207">
        <v>30</v>
      </c>
      <c r="AD11" s="207">
        <v>10</v>
      </c>
      <c r="AE11" s="207">
        <v>220</v>
      </c>
      <c r="AF11" s="51">
        <v>4</v>
      </c>
      <c r="AG11" s="51">
        <v>70</v>
      </c>
      <c r="AH11" s="51">
        <v>0</v>
      </c>
      <c r="AI11" s="51">
        <v>25</v>
      </c>
      <c r="AJ11" s="51">
        <v>5</v>
      </c>
      <c r="AK11" s="52">
        <f>+SUM(AG11:AJ11)</f>
        <v>100</v>
      </c>
      <c r="AL11" s="52"/>
      <c r="AM11" s="48" t="s">
        <v>8389</v>
      </c>
      <c r="AN11" s="51">
        <v>5005867</v>
      </c>
      <c r="AO11" s="16" t="s">
        <v>6122</v>
      </c>
      <c r="AP11" s="4" t="s">
        <v>8386</v>
      </c>
      <c r="AQ11" s="4" t="s">
        <v>7434</v>
      </c>
    </row>
    <row r="12" spans="1:43" s="46" customFormat="1" ht="12.75" customHeight="1">
      <c r="A12" s="3"/>
      <c r="B12" s="4"/>
      <c r="C12" s="16" t="s">
        <v>11006</v>
      </c>
      <c r="D12" s="223">
        <v>41836</v>
      </c>
      <c r="E12" s="1">
        <v>11</v>
      </c>
      <c r="F12" s="1">
        <v>6</v>
      </c>
      <c r="G12" s="4" t="s">
        <v>8390</v>
      </c>
      <c r="H12" s="4" t="s">
        <v>8391</v>
      </c>
      <c r="I12" s="4" t="s">
        <v>6164</v>
      </c>
      <c r="J12" s="4" t="s">
        <v>8392</v>
      </c>
      <c r="K12" s="4" t="s">
        <v>8393</v>
      </c>
      <c r="L12" s="1" t="s">
        <v>3714</v>
      </c>
      <c r="M12" s="4" t="s">
        <v>3715</v>
      </c>
      <c r="N12" s="4" t="s">
        <v>3716</v>
      </c>
      <c r="O12" s="4" t="s">
        <v>8394</v>
      </c>
      <c r="P12" s="2" t="s">
        <v>8395</v>
      </c>
      <c r="Q12" s="48" t="s">
        <v>8396</v>
      </c>
      <c r="R12" s="113" t="s">
        <v>5786</v>
      </c>
      <c r="S12" s="4" t="s">
        <v>6118</v>
      </c>
      <c r="T12" s="4"/>
      <c r="U12" s="18">
        <v>2001</v>
      </c>
      <c r="V12" s="4" t="s">
        <v>6718</v>
      </c>
      <c r="W12" s="4" t="s">
        <v>6719</v>
      </c>
      <c r="X12" s="4" t="s">
        <v>8399</v>
      </c>
      <c r="Y12" s="4" t="s">
        <v>6122</v>
      </c>
      <c r="Z12" s="4" t="s">
        <v>8400</v>
      </c>
      <c r="AA12" s="4"/>
      <c r="AB12" s="208">
        <v>240</v>
      </c>
      <c r="AC12" s="207">
        <v>80</v>
      </c>
      <c r="AD12" s="207">
        <v>8</v>
      </c>
      <c r="AE12" s="207">
        <v>328</v>
      </c>
      <c r="AF12" s="51">
        <v>4</v>
      </c>
      <c r="AG12" s="51">
        <v>27</v>
      </c>
      <c r="AH12" s="51">
        <v>70</v>
      </c>
      <c r="AI12" s="51">
        <v>3</v>
      </c>
      <c r="AJ12" s="51">
        <v>0</v>
      </c>
      <c r="AK12" s="52">
        <f>+SUM(AG12:AJ12)</f>
        <v>100</v>
      </c>
      <c r="AL12" s="52"/>
      <c r="AM12" s="48" t="s">
        <v>8401</v>
      </c>
      <c r="AN12" s="67" t="s">
        <v>5786</v>
      </c>
      <c r="AO12" s="16" t="s">
        <v>6122</v>
      </c>
      <c r="AP12" s="3" t="s">
        <v>8397</v>
      </c>
      <c r="AQ12" s="3" t="s">
        <v>8398</v>
      </c>
    </row>
    <row r="13" spans="1:43" s="46" customFormat="1" ht="12.75" customHeight="1">
      <c r="A13" s="16"/>
      <c r="B13" s="16"/>
      <c r="C13" s="16" t="s">
        <v>11006</v>
      </c>
      <c r="D13" s="223">
        <v>41836</v>
      </c>
      <c r="E13" s="49">
        <v>13</v>
      </c>
      <c r="F13" s="49">
        <v>7</v>
      </c>
      <c r="G13" s="48" t="s">
        <v>8402</v>
      </c>
      <c r="H13" s="48" t="s">
        <v>8403</v>
      </c>
      <c r="I13" s="48" t="s">
        <v>6591</v>
      </c>
      <c r="J13" s="48" t="s">
        <v>8404</v>
      </c>
      <c r="K13" s="48" t="s">
        <v>8405</v>
      </c>
      <c r="L13" s="49" t="s">
        <v>8406</v>
      </c>
      <c r="M13" s="48" t="s">
        <v>4983</v>
      </c>
      <c r="N13" s="48" t="s">
        <v>4983</v>
      </c>
      <c r="O13" s="48" t="s">
        <v>8407</v>
      </c>
      <c r="P13" s="45" t="s">
        <v>8408</v>
      </c>
      <c r="Q13" s="115" t="s">
        <v>8409</v>
      </c>
      <c r="R13" s="113" t="s">
        <v>8410</v>
      </c>
      <c r="S13" s="48" t="s">
        <v>6118</v>
      </c>
      <c r="T13" s="48"/>
      <c r="U13" s="49">
        <v>2002</v>
      </c>
      <c r="V13" s="48" t="s">
        <v>6718</v>
      </c>
      <c r="W13" s="48" t="s">
        <v>1686</v>
      </c>
      <c r="X13" s="48" t="s">
        <v>6121</v>
      </c>
      <c r="Y13" s="48" t="s">
        <v>6122</v>
      </c>
      <c r="Z13" s="48" t="s">
        <v>8412</v>
      </c>
      <c r="AA13" s="48"/>
      <c r="AB13" s="207">
        <v>200</v>
      </c>
      <c r="AC13" s="207">
        <v>100</v>
      </c>
      <c r="AD13" s="207">
        <v>100</v>
      </c>
      <c r="AE13" s="207">
        <v>400</v>
      </c>
      <c r="AF13" s="51">
        <v>3</v>
      </c>
      <c r="AG13" s="51">
        <v>40</v>
      </c>
      <c r="AH13" s="51">
        <v>60</v>
      </c>
      <c r="AI13" s="51">
        <v>0</v>
      </c>
      <c r="AJ13" s="51">
        <v>0</v>
      </c>
      <c r="AK13" s="52">
        <v>100</v>
      </c>
      <c r="AL13" s="52"/>
      <c r="AM13" s="48" t="s">
        <v>6121</v>
      </c>
      <c r="AN13" s="51" t="s">
        <v>5786</v>
      </c>
      <c r="AO13" s="16" t="s">
        <v>6122</v>
      </c>
      <c r="AP13" s="48" t="s">
        <v>8411</v>
      </c>
      <c r="AQ13" s="48" t="s">
        <v>3970</v>
      </c>
    </row>
    <row r="14" spans="1:43" s="46" customFormat="1" ht="12.75" customHeight="1">
      <c r="A14" s="3"/>
      <c r="B14" s="4"/>
      <c r="C14" s="16" t="s">
        <v>11006</v>
      </c>
      <c r="D14" s="223">
        <v>41836</v>
      </c>
      <c r="E14" s="1">
        <v>12001</v>
      </c>
      <c r="F14" s="1">
        <v>7</v>
      </c>
      <c r="G14" s="4" t="s">
        <v>8402</v>
      </c>
      <c r="H14" s="4" t="s">
        <v>3215</v>
      </c>
      <c r="I14" s="4" t="s">
        <v>3154</v>
      </c>
      <c r="J14" s="4" t="s">
        <v>8416</v>
      </c>
      <c r="K14" s="4" t="s">
        <v>6166</v>
      </c>
      <c r="L14" s="1" t="s">
        <v>8417</v>
      </c>
      <c r="M14" s="4" t="s">
        <v>4983</v>
      </c>
      <c r="N14" s="4" t="s">
        <v>8418</v>
      </c>
      <c r="O14" s="4" t="s">
        <v>8419</v>
      </c>
      <c r="P14" s="2" t="s">
        <v>8408</v>
      </c>
      <c r="Q14" s="115" t="s">
        <v>8409</v>
      </c>
      <c r="R14" s="113" t="s">
        <v>8410</v>
      </c>
      <c r="S14" s="4" t="s">
        <v>6118</v>
      </c>
      <c r="T14" s="4"/>
      <c r="U14" s="18">
        <v>2006</v>
      </c>
      <c r="V14" s="4" t="s">
        <v>6718</v>
      </c>
      <c r="W14" s="4" t="s">
        <v>1686</v>
      </c>
      <c r="X14" s="4" t="s">
        <v>6121</v>
      </c>
      <c r="Y14" s="4" t="s">
        <v>6122</v>
      </c>
      <c r="Z14" s="4" t="s">
        <v>8412</v>
      </c>
      <c r="AA14" s="4"/>
      <c r="AB14" s="208">
        <v>160</v>
      </c>
      <c r="AC14" s="207">
        <v>20</v>
      </c>
      <c r="AD14" s="207">
        <v>20</v>
      </c>
      <c r="AE14" s="207">
        <v>200</v>
      </c>
      <c r="AF14" s="51">
        <v>2</v>
      </c>
      <c r="AG14" s="51">
        <v>30</v>
      </c>
      <c r="AH14" s="51">
        <v>70</v>
      </c>
      <c r="AI14" s="51">
        <v>0</v>
      </c>
      <c r="AJ14" s="51">
        <v>0</v>
      </c>
      <c r="AK14" s="52">
        <f>+SUM(AG14:AJ14)</f>
        <v>100</v>
      </c>
      <c r="AL14" s="52"/>
      <c r="AM14" s="48" t="s">
        <v>6121</v>
      </c>
      <c r="AN14" s="67" t="s">
        <v>5786</v>
      </c>
      <c r="AO14" s="16" t="s">
        <v>6122</v>
      </c>
      <c r="AP14" s="4" t="s">
        <v>8420</v>
      </c>
      <c r="AQ14" s="4" t="s">
        <v>8421</v>
      </c>
    </row>
    <row r="15" spans="1:43" s="46" customFormat="1" ht="12.75" customHeight="1">
      <c r="A15" s="3"/>
      <c r="B15" s="4"/>
      <c r="C15" s="16" t="s">
        <v>11006</v>
      </c>
      <c r="D15" s="223">
        <v>41836</v>
      </c>
      <c r="E15" s="1">
        <v>12002</v>
      </c>
      <c r="F15" s="1">
        <v>7</v>
      </c>
      <c r="G15" s="4" t="s">
        <v>8402</v>
      </c>
      <c r="H15" s="4" t="s">
        <v>3215</v>
      </c>
      <c r="I15" s="4" t="s">
        <v>3154</v>
      </c>
      <c r="J15" s="4" t="s">
        <v>8413</v>
      </c>
      <c r="K15" s="4" t="s">
        <v>6166</v>
      </c>
      <c r="L15" s="1">
        <v>31500</v>
      </c>
      <c r="M15" s="4" t="s">
        <v>4983</v>
      </c>
      <c r="N15" s="4" t="s">
        <v>4996</v>
      </c>
      <c r="O15" s="2" t="s">
        <v>8414</v>
      </c>
      <c r="P15" s="3"/>
      <c r="Q15" s="115" t="s">
        <v>8409</v>
      </c>
      <c r="R15" s="113" t="s">
        <v>8410</v>
      </c>
      <c r="S15" s="4" t="s">
        <v>6118</v>
      </c>
      <c r="T15" s="4"/>
      <c r="U15" s="18">
        <v>2008</v>
      </c>
      <c r="V15" s="4" t="s">
        <v>5001</v>
      </c>
      <c r="W15" s="4" t="s">
        <v>1686</v>
      </c>
      <c r="X15" s="4" t="s">
        <v>6121</v>
      </c>
      <c r="Y15" s="4" t="s">
        <v>6122</v>
      </c>
      <c r="Z15" s="4" t="s">
        <v>8412</v>
      </c>
      <c r="AA15" s="4"/>
      <c r="AB15" s="208">
        <v>20</v>
      </c>
      <c r="AC15" s="207">
        <v>0</v>
      </c>
      <c r="AD15" s="207">
        <v>1.5</v>
      </c>
      <c r="AE15" s="207">
        <v>21.5</v>
      </c>
      <c r="AF15" s="51">
        <v>1</v>
      </c>
      <c r="AG15" s="51">
        <v>20</v>
      </c>
      <c r="AH15" s="51">
        <v>80</v>
      </c>
      <c r="AI15" s="51">
        <v>0</v>
      </c>
      <c r="AJ15" s="51">
        <v>0</v>
      </c>
      <c r="AK15" s="52">
        <f>+SUM(AG15:AJ15)</f>
        <v>100</v>
      </c>
      <c r="AL15" s="52"/>
      <c r="AM15" s="48" t="s">
        <v>6121</v>
      </c>
      <c r="AN15" s="67" t="s">
        <v>5786</v>
      </c>
      <c r="AO15" s="16" t="s">
        <v>6121</v>
      </c>
      <c r="AP15" s="4" t="s">
        <v>8415</v>
      </c>
      <c r="AQ15" s="4" t="s">
        <v>2695</v>
      </c>
    </row>
    <row r="16" spans="1:43" s="46" customFormat="1" ht="12.75" customHeight="1">
      <c r="A16" s="3"/>
      <c r="B16" s="4"/>
      <c r="C16" s="16" t="s">
        <v>11006</v>
      </c>
      <c r="D16" s="223">
        <v>41836</v>
      </c>
      <c r="E16" s="1">
        <v>12003</v>
      </c>
      <c r="F16" s="1">
        <v>7</v>
      </c>
      <c r="G16" s="4" t="s">
        <v>8402</v>
      </c>
      <c r="H16" s="4" t="s">
        <v>3215</v>
      </c>
      <c r="I16" s="4" t="s">
        <v>3154</v>
      </c>
      <c r="J16" s="4" t="s">
        <v>8422</v>
      </c>
      <c r="K16" s="4" t="s">
        <v>8423</v>
      </c>
      <c r="L16" s="1">
        <v>33800</v>
      </c>
      <c r="M16" s="4" t="s">
        <v>4983</v>
      </c>
      <c r="N16" s="4" t="s">
        <v>8424</v>
      </c>
      <c r="O16" s="4" t="s">
        <v>8425</v>
      </c>
      <c r="P16" s="2"/>
      <c r="Q16" s="115" t="s">
        <v>8409</v>
      </c>
      <c r="R16" s="113" t="s">
        <v>8410</v>
      </c>
      <c r="S16" s="4" t="s">
        <v>6118</v>
      </c>
      <c r="T16" s="4"/>
      <c r="U16" s="18">
        <v>2010</v>
      </c>
      <c r="V16" s="4" t="s">
        <v>5001</v>
      </c>
      <c r="W16" s="4" t="s">
        <v>1686</v>
      </c>
      <c r="X16" s="4" t="s">
        <v>8427</v>
      </c>
      <c r="Y16" s="4" t="s">
        <v>6122</v>
      </c>
      <c r="Z16" s="4" t="s">
        <v>8412</v>
      </c>
      <c r="AA16" s="4"/>
      <c r="AB16" s="208">
        <v>70</v>
      </c>
      <c r="AC16" s="207">
        <v>12</v>
      </c>
      <c r="AD16" s="207">
        <v>3</v>
      </c>
      <c r="AE16" s="207">
        <v>85</v>
      </c>
      <c r="AF16" s="51">
        <v>1</v>
      </c>
      <c r="AG16" s="51">
        <v>40</v>
      </c>
      <c r="AH16" s="51">
        <v>60</v>
      </c>
      <c r="AI16" s="51">
        <v>0</v>
      </c>
      <c r="AJ16" s="51">
        <v>0</v>
      </c>
      <c r="AK16" s="52">
        <f>+SUM(AG16:AJ16)</f>
        <v>100</v>
      </c>
      <c r="AL16" s="52"/>
      <c r="AM16" s="48" t="s">
        <v>6121</v>
      </c>
      <c r="AN16" s="67" t="s">
        <v>5786</v>
      </c>
      <c r="AO16" s="16" t="s">
        <v>6122</v>
      </c>
      <c r="AP16" s="4" t="s">
        <v>8426</v>
      </c>
      <c r="AQ16" s="4" t="s">
        <v>2695</v>
      </c>
    </row>
    <row r="17" spans="1:45" s="46" customFormat="1" ht="12.75" customHeight="1">
      <c r="A17" s="4"/>
      <c r="B17" s="4"/>
      <c r="C17" s="16" t="s">
        <v>11006</v>
      </c>
      <c r="D17" s="223">
        <v>41836</v>
      </c>
      <c r="E17" s="1">
        <v>12</v>
      </c>
      <c r="F17" s="1">
        <v>7</v>
      </c>
      <c r="G17" s="4" t="s">
        <v>3215</v>
      </c>
      <c r="H17" s="4" t="s">
        <v>3215</v>
      </c>
      <c r="I17" s="4" t="s">
        <v>6164</v>
      </c>
      <c r="J17" s="4" t="s">
        <v>4980</v>
      </c>
      <c r="K17" s="4" t="s">
        <v>4981</v>
      </c>
      <c r="L17" s="1" t="s">
        <v>4982</v>
      </c>
      <c r="M17" s="4" t="s">
        <v>4983</v>
      </c>
      <c r="N17" s="4" t="s">
        <v>4983</v>
      </c>
      <c r="O17" s="3" t="s">
        <v>4985</v>
      </c>
      <c r="P17" s="4" t="s">
        <v>4984</v>
      </c>
      <c r="Q17" s="48" t="s">
        <v>1683</v>
      </c>
      <c r="R17" s="113" t="s">
        <v>5786</v>
      </c>
      <c r="S17" s="4" t="s">
        <v>6118</v>
      </c>
      <c r="T17" s="4"/>
      <c r="U17" s="18">
        <v>1988</v>
      </c>
      <c r="V17" s="4" t="s">
        <v>6119</v>
      </c>
      <c r="W17" s="4" t="s">
        <v>1686</v>
      </c>
      <c r="X17" s="4" t="s">
        <v>6121</v>
      </c>
      <c r="Y17" s="4" t="s">
        <v>6122</v>
      </c>
      <c r="Z17" s="4" t="s">
        <v>1687</v>
      </c>
      <c r="AA17" s="4"/>
      <c r="AB17" s="208">
        <v>100</v>
      </c>
      <c r="AC17" s="207">
        <v>100</v>
      </c>
      <c r="AD17" s="207">
        <v>10</v>
      </c>
      <c r="AE17" s="207">
        <f>+AD17+AC17+AB17</f>
        <v>210</v>
      </c>
      <c r="AF17" s="51">
        <v>15</v>
      </c>
      <c r="AG17" s="51">
        <v>30</v>
      </c>
      <c r="AH17" s="51">
        <v>70</v>
      </c>
      <c r="AI17" s="51">
        <v>0</v>
      </c>
      <c r="AJ17" s="51">
        <v>0</v>
      </c>
      <c r="AK17" s="52">
        <f>+SUM(AG17:AJ17)</f>
        <v>100</v>
      </c>
      <c r="AL17" s="52"/>
      <c r="AM17" s="48" t="s">
        <v>3748</v>
      </c>
      <c r="AN17" s="51">
        <v>14000000</v>
      </c>
      <c r="AO17" s="16" t="s">
        <v>6122</v>
      </c>
      <c r="AP17" s="4" t="s">
        <v>1684</v>
      </c>
      <c r="AQ17" s="4" t="s">
        <v>1685</v>
      </c>
      <c r="AR17" s="3"/>
      <c r="AS17" s="3"/>
    </row>
    <row r="18" spans="1:45" s="46" customFormat="1" ht="12.75" customHeight="1">
      <c r="A18" s="3"/>
      <c r="B18" s="4"/>
      <c r="C18" s="16" t="s">
        <v>11006</v>
      </c>
      <c r="D18" s="223">
        <v>41836</v>
      </c>
      <c r="E18" s="49">
        <v>14</v>
      </c>
      <c r="F18" s="49">
        <v>8</v>
      </c>
      <c r="G18" s="48" t="s">
        <v>4353</v>
      </c>
      <c r="H18" s="48" t="s">
        <v>6947</v>
      </c>
      <c r="I18" s="48" t="s">
        <v>6164</v>
      </c>
      <c r="J18" s="48" t="s">
        <v>4355</v>
      </c>
      <c r="K18" s="48" t="s">
        <v>6166</v>
      </c>
      <c r="L18" s="49" t="s">
        <v>4356</v>
      </c>
      <c r="M18" s="45" t="s">
        <v>4357</v>
      </c>
      <c r="N18" s="48" t="s">
        <v>4358</v>
      </c>
      <c r="O18" s="48" t="s">
        <v>4359</v>
      </c>
      <c r="P18" s="45" t="s">
        <v>3159</v>
      </c>
      <c r="Q18" s="48" t="s">
        <v>4360</v>
      </c>
      <c r="R18" s="113" t="s">
        <v>5786</v>
      </c>
      <c r="S18" s="48" t="s">
        <v>6118</v>
      </c>
      <c r="T18" s="48"/>
      <c r="U18" s="62">
        <v>1990</v>
      </c>
      <c r="V18" s="48" t="s">
        <v>6718</v>
      </c>
      <c r="W18" s="48" t="s">
        <v>6719</v>
      </c>
      <c r="X18" s="48" t="s">
        <v>6121</v>
      </c>
      <c r="Y18" s="4" t="s">
        <v>6122</v>
      </c>
      <c r="Z18" s="48" t="s">
        <v>6946</v>
      </c>
      <c r="AA18" s="48"/>
      <c r="AB18" s="207">
        <v>90</v>
      </c>
      <c r="AC18" s="207">
        <v>50</v>
      </c>
      <c r="AD18" s="207">
        <v>20</v>
      </c>
      <c r="AE18" s="207">
        <f>+AD18+AC18+AB18</f>
        <v>160</v>
      </c>
      <c r="AF18" s="51">
        <v>2</v>
      </c>
      <c r="AG18" s="51">
        <v>93</v>
      </c>
      <c r="AH18" s="51">
        <v>2</v>
      </c>
      <c r="AI18" s="51">
        <v>5</v>
      </c>
      <c r="AJ18" s="51">
        <v>0</v>
      </c>
      <c r="AK18" s="52">
        <f>+SUM(AG18:AJ18)</f>
        <v>100</v>
      </c>
      <c r="AL18" s="52"/>
      <c r="AM18" s="48" t="s">
        <v>4361</v>
      </c>
      <c r="AN18" s="51">
        <v>2000000</v>
      </c>
      <c r="AO18" s="16" t="s">
        <v>6122</v>
      </c>
      <c r="AP18" s="48" t="s">
        <v>4354</v>
      </c>
      <c r="AQ18" s="48" t="s">
        <v>6117</v>
      </c>
    </row>
    <row r="19" spans="1:45" s="46" customFormat="1" ht="12.75" customHeight="1">
      <c r="A19" s="3"/>
      <c r="B19" s="4"/>
      <c r="C19" s="16" t="s">
        <v>11006</v>
      </c>
      <c r="D19" s="223">
        <v>41836</v>
      </c>
      <c r="E19" s="1">
        <v>15</v>
      </c>
      <c r="F19" s="1">
        <v>9</v>
      </c>
      <c r="G19" s="4" t="s">
        <v>4834</v>
      </c>
      <c r="H19" s="4" t="s">
        <v>5007</v>
      </c>
      <c r="I19" s="4" t="s">
        <v>6164</v>
      </c>
      <c r="J19" s="4" t="s">
        <v>5008</v>
      </c>
      <c r="K19" s="4" t="s">
        <v>6166</v>
      </c>
      <c r="L19" s="1" t="s">
        <v>5009</v>
      </c>
      <c r="M19" s="4" t="s">
        <v>5010</v>
      </c>
      <c r="N19" s="4" t="s">
        <v>5010</v>
      </c>
      <c r="O19" s="4" t="s">
        <v>5011</v>
      </c>
      <c r="P19" s="2" t="s">
        <v>5012</v>
      </c>
      <c r="Q19" s="48" t="s">
        <v>5013</v>
      </c>
      <c r="R19" s="113" t="s">
        <v>5786</v>
      </c>
      <c r="S19" s="4" t="s">
        <v>6118</v>
      </c>
      <c r="T19" s="4"/>
      <c r="U19" s="18">
        <v>1981</v>
      </c>
      <c r="V19" s="4" t="s">
        <v>6119</v>
      </c>
      <c r="W19" s="4" t="s">
        <v>5014</v>
      </c>
      <c r="X19" s="4" t="s">
        <v>6121</v>
      </c>
      <c r="Y19" s="4" t="s">
        <v>6122</v>
      </c>
      <c r="Z19" s="4" t="s">
        <v>5464</v>
      </c>
      <c r="AA19" s="4"/>
      <c r="AB19" s="208">
        <v>150</v>
      </c>
      <c r="AC19" s="207">
        <v>4</v>
      </c>
      <c r="AD19" s="207">
        <v>2</v>
      </c>
      <c r="AE19" s="207">
        <f>+AD19+AC19+AB19</f>
        <v>156</v>
      </c>
      <c r="AF19" s="51">
        <v>2</v>
      </c>
      <c r="AG19" s="51">
        <v>80</v>
      </c>
      <c r="AH19" s="51">
        <v>0</v>
      </c>
      <c r="AI19" s="51">
        <v>20</v>
      </c>
      <c r="AJ19" s="51">
        <v>0</v>
      </c>
      <c r="AK19" s="52">
        <f>+SUM(AG19:AJ19)</f>
        <v>100</v>
      </c>
      <c r="AL19" s="52"/>
      <c r="AM19" s="48" t="s">
        <v>6060</v>
      </c>
      <c r="AN19" s="51">
        <v>1450000</v>
      </c>
      <c r="AO19" s="16" t="s">
        <v>6121</v>
      </c>
      <c r="AP19" s="4" t="s">
        <v>5007</v>
      </c>
      <c r="AQ19" s="4" t="s">
        <v>3965</v>
      </c>
      <c r="AR19" s="3"/>
      <c r="AS19" s="3"/>
    </row>
    <row r="20" spans="1:45" s="46" customFormat="1" ht="12.75" customHeight="1">
      <c r="A20" s="3"/>
      <c r="B20" s="4"/>
      <c r="C20" s="16" t="s">
        <v>11006</v>
      </c>
      <c r="D20" s="223">
        <v>41836</v>
      </c>
      <c r="E20" s="1">
        <v>16</v>
      </c>
      <c r="F20" s="1">
        <v>9</v>
      </c>
      <c r="G20" s="4" t="s">
        <v>4834</v>
      </c>
      <c r="H20" s="4" t="s">
        <v>5007</v>
      </c>
      <c r="I20" s="4" t="s">
        <v>3154</v>
      </c>
      <c r="J20" s="4" t="s">
        <v>5015</v>
      </c>
      <c r="K20" s="4" t="s">
        <v>5016</v>
      </c>
      <c r="L20" s="1" t="s">
        <v>5017</v>
      </c>
      <c r="M20" s="4" t="s">
        <v>5010</v>
      </c>
      <c r="N20" s="4" t="s">
        <v>5010</v>
      </c>
      <c r="O20" s="4" t="s">
        <v>5018</v>
      </c>
      <c r="P20" s="2" t="s">
        <v>3159</v>
      </c>
      <c r="Q20" s="48" t="s">
        <v>5013</v>
      </c>
      <c r="R20" s="113" t="s">
        <v>5786</v>
      </c>
      <c r="S20" s="4" t="s">
        <v>6118</v>
      </c>
      <c r="T20" s="4"/>
      <c r="U20" s="18">
        <v>2000</v>
      </c>
      <c r="V20" s="4" t="s">
        <v>6119</v>
      </c>
      <c r="W20" s="4" t="s">
        <v>5014</v>
      </c>
      <c r="X20" s="4" t="s">
        <v>6121</v>
      </c>
      <c r="Y20" s="4" t="s">
        <v>6122</v>
      </c>
      <c r="Z20" s="4" t="s">
        <v>5464</v>
      </c>
      <c r="AA20" s="4"/>
      <c r="AB20" s="207" t="s">
        <v>5786</v>
      </c>
      <c r="AC20" s="207" t="s">
        <v>5786</v>
      </c>
      <c r="AD20" s="207" t="s">
        <v>5786</v>
      </c>
      <c r="AE20" s="207" t="s">
        <v>5786</v>
      </c>
      <c r="AF20" s="51">
        <v>2</v>
      </c>
      <c r="AG20" s="51">
        <v>80</v>
      </c>
      <c r="AH20" s="51">
        <v>0</v>
      </c>
      <c r="AI20" s="51">
        <v>20</v>
      </c>
      <c r="AJ20" s="51">
        <v>0</v>
      </c>
      <c r="AK20" s="52">
        <f>+SUM(AG20:AJ20)</f>
        <v>100</v>
      </c>
      <c r="AL20" s="52"/>
      <c r="AM20" s="48" t="s">
        <v>6060</v>
      </c>
      <c r="AN20" s="51">
        <v>820000</v>
      </c>
      <c r="AO20" s="16" t="s">
        <v>6121</v>
      </c>
      <c r="AP20" s="4" t="s">
        <v>5007</v>
      </c>
      <c r="AQ20" s="4" t="s">
        <v>3965</v>
      </c>
      <c r="AR20" s="3"/>
      <c r="AS20" s="3"/>
    </row>
    <row r="21" spans="1:45" s="46" customFormat="1" ht="12.75" customHeight="1">
      <c r="A21" s="16"/>
      <c r="B21" s="16"/>
      <c r="C21" s="16" t="s">
        <v>11006</v>
      </c>
      <c r="D21" s="223">
        <v>41836</v>
      </c>
      <c r="E21" s="49">
        <v>18</v>
      </c>
      <c r="F21" s="49">
        <v>10</v>
      </c>
      <c r="G21" s="48" t="s">
        <v>5020</v>
      </c>
      <c r="H21" s="48" t="s">
        <v>4992</v>
      </c>
      <c r="I21" s="48" t="s">
        <v>6164</v>
      </c>
      <c r="J21" s="48" t="s">
        <v>4993</v>
      </c>
      <c r="K21" s="48" t="s">
        <v>6166</v>
      </c>
      <c r="L21" s="49" t="s">
        <v>4994</v>
      </c>
      <c r="M21" s="48" t="s">
        <v>4995</v>
      </c>
      <c r="N21" s="48" t="s">
        <v>4996</v>
      </c>
      <c r="O21" s="48" t="s">
        <v>4997</v>
      </c>
      <c r="P21" s="45" t="s">
        <v>3159</v>
      </c>
      <c r="Q21" s="48" t="s">
        <v>4998</v>
      </c>
      <c r="R21" s="113" t="s">
        <v>4999</v>
      </c>
      <c r="S21" s="48" t="s">
        <v>5000</v>
      </c>
      <c r="T21" s="48" t="s">
        <v>5001</v>
      </c>
      <c r="U21" s="62">
        <v>1954</v>
      </c>
      <c r="V21" s="48" t="s">
        <v>5001</v>
      </c>
      <c r="W21" s="48" t="s">
        <v>5002</v>
      </c>
      <c r="X21" s="48" t="s">
        <v>6121</v>
      </c>
      <c r="Y21" s="46" t="s">
        <v>6121</v>
      </c>
      <c r="Z21" s="46" t="s">
        <v>4323</v>
      </c>
      <c r="AB21" s="207">
        <v>180</v>
      </c>
      <c r="AC21" s="207">
        <v>600</v>
      </c>
      <c r="AD21" s="207">
        <v>160</v>
      </c>
      <c r="AE21" s="207">
        <f>+AD21+AC21+AB21</f>
        <v>940</v>
      </c>
      <c r="AF21" s="51">
        <v>5</v>
      </c>
      <c r="AG21" s="51">
        <v>100</v>
      </c>
      <c r="AH21" s="51">
        <v>0</v>
      </c>
      <c r="AI21" s="51">
        <v>0</v>
      </c>
      <c r="AJ21" s="51">
        <v>0</v>
      </c>
      <c r="AK21" s="52">
        <f>+SUM(AG21:AJ21)</f>
        <v>100</v>
      </c>
      <c r="AL21" s="52"/>
      <c r="AM21" s="48" t="s">
        <v>4951</v>
      </c>
      <c r="AN21" s="51">
        <v>1260000</v>
      </c>
      <c r="AO21" s="49" t="s">
        <v>5786</v>
      </c>
      <c r="AP21" s="48" t="s">
        <v>4950</v>
      </c>
      <c r="AQ21" s="48" t="s">
        <v>4309</v>
      </c>
    </row>
    <row r="22" spans="1:45" s="46" customFormat="1" ht="12.75" customHeight="1">
      <c r="A22" s="16"/>
      <c r="B22" s="3"/>
      <c r="C22" s="16" t="s">
        <v>11006</v>
      </c>
      <c r="D22" s="223">
        <v>41836</v>
      </c>
      <c r="E22" s="1">
        <v>19</v>
      </c>
      <c r="F22" s="1">
        <v>10</v>
      </c>
      <c r="G22" s="4" t="s">
        <v>5020</v>
      </c>
      <c r="H22" s="4" t="s">
        <v>4992</v>
      </c>
      <c r="I22" s="4" t="s">
        <v>3154</v>
      </c>
      <c r="J22" s="4" t="s">
        <v>7610</v>
      </c>
      <c r="K22" s="4" t="s">
        <v>7611</v>
      </c>
      <c r="L22" s="75" t="s">
        <v>4994</v>
      </c>
      <c r="M22" s="4" t="s">
        <v>4995</v>
      </c>
      <c r="N22" s="4" t="s">
        <v>4996</v>
      </c>
      <c r="O22" s="4" t="s">
        <v>7612</v>
      </c>
      <c r="P22" s="2" t="s">
        <v>3159</v>
      </c>
      <c r="Q22" s="48" t="s">
        <v>7613</v>
      </c>
      <c r="R22" s="113" t="s">
        <v>4999</v>
      </c>
      <c r="S22" s="4" t="s">
        <v>5000</v>
      </c>
      <c r="T22" s="2" t="s">
        <v>4310</v>
      </c>
      <c r="U22" s="18">
        <v>1997</v>
      </c>
      <c r="V22" s="68" t="s">
        <v>5001</v>
      </c>
      <c r="W22" s="4" t="s">
        <v>5002</v>
      </c>
      <c r="X22" s="4" t="s">
        <v>1160</v>
      </c>
      <c r="Y22" s="3" t="s">
        <v>6121</v>
      </c>
      <c r="Z22" s="3" t="s">
        <v>4323</v>
      </c>
      <c r="AA22" s="3"/>
      <c r="AB22" s="208">
        <v>38</v>
      </c>
      <c r="AC22" s="207">
        <v>0</v>
      </c>
      <c r="AD22" s="207">
        <v>2</v>
      </c>
      <c r="AE22" s="207">
        <v>40</v>
      </c>
      <c r="AF22" s="51">
        <v>2</v>
      </c>
      <c r="AG22" s="51">
        <v>80</v>
      </c>
      <c r="AH22" s="51">
        <v>20</v>
      </c>
      <c r="AI22" s="51">
        <v>0</v>
      </c>
      <c r="AJ22" s="51">
        <v>0</v>
      </c>
      <c r="AK22" s="52">
        <f>+SUM(AG22:AJ22)</f>
        <v>100</v>
      </c>
      <c r="AL22" s="52"/>
      <c r="AM22" s="48" t="s">
        <v>6121</v>
      </c>
      <c r="AN22" s="51">
        <v>6000000</v>
      </c>
      <c r="AO22" s="16" t="s">
        <v>6122</v>
      </c>
      <c r="AP22" s="4" t="s">
        <v>7614</v>
      </c>
      <c r="AQ22" s="4" t="s">
        <v>7615</v>
      </c>
    </row>
    <row r="23" spans="1:45" s="46" customFormat="1" ht="12.75" customHeight="1">
      <c r="A23" s="15"/>
      <c r="B23" s="4"/>
      <c r="C23" s="16" t="s">
        <v>11006</v>
      </c>
      <c r="D23" s="223">
        <v>41836</v>
      </c>
      <c r="E23" s="1">
        <v>24</v>
      </c>
      <c r="F23" s="1">
        <v>12</v>
      </c>
      <c r="G23" s="4" t="s">
        <v>4312</v>
      </c>
      <c r="H23" s="4" t="s">
        <v>4313</v>
      </c>
      <c r="I23" s="4" t="s">
        <v>6164</v>
      </c>
      <c r="J23" s="4" t="s">
        <v>4314</v>
      </c>
      <c r="K23" s="4" t="s">
        <v>3536</v>
      </c>
      <c r="L23" s="1">
        <v>64380</v>
      </c>
      <c r="M23" s="4" t="s">
        <v>3537</v>
      </c>
      <c r="N23" s="4" t="s">
        <v>3538</v>
      </c>
      <c r="O23" s="4" t="s">
        <v>2484</v>
      </c>
      <c r="P23" s="2" t="s">
        <v>3159</v>
      </c>
      <c r="Q23" s="48" t="s">
        <v>3524</v>
      </c>
      <c r="R23" s="113" t="s">
        <v>5786</v>
      </c>
      <c r="S23" s="4" t="s">
        <v>6118</v>
      </c>
      <c r="T23" s="4"/>
      <c r="U23" s="1">
        <v>1985</v>
      </c>
      <c r="V23" s="4" t="s">
        <v>5001</v>
      </c>
      <c r="W23" s="4"/>
      <c r="X23" s="4" t="s">
        <v>6121</v>
      </c>
      <c r="Y23" s="4" t="s">
        <v>6122</v>
      </c>
      <c r="Z23" s="4" t="s">
        <v>3526</v>
      </c>
      <c r="AA23" s="4"/>
      <c r="AB23" s="208">
        <v>30</v>
      </c>
      <c r="AC23" s="208">
        <v>80</v>
      </c>
      <c r="AD23" s="208">
        <v>30</v>
      </c>
      <c r="AE23" s="208">
        <f>+AD23+AC23+AB23</f>
        <v>140</v>
      </c>
      <c r="AF23" s="5">
        <v>10</v>
      </c>
      <c r="AG23" s="5">
        <v>20</v>
      </c>
      <c r="AH23" s="5">
        <v>80</v>
      </c>
      <c r="AI23" s="5">
        <v>0</v>
      </c>
      <c r="AJ23" s="5">
        <v>0</v>
      </c>
      <c r="AK23" s="6">
        <v>100</v>
      </c>
      <c r="AL23" s="6"/>
      <c r="AM23" s="4" t="s">
        <v>3527</v>
      </c>
      <c r="AN23" s="5" t="s">
        <v>5786</v>
      </c>
      <c r="AO23" s="3" t="s">
        <v>468</v>
      </c>
      <c r="AP23" s="4" t="s">
        <v>4313</v>
      </c>
      <c r="AQ23" s="4" t="s">
        <v>3525</v>
      </c>
    </row>
    <row r="24" spans="1:45" s="46" customFormat="1" ht="12.75" customHeight="1">
      <c r="A24" s="3"/>
      <c r="B24" s="4"/>
      <c r="C24" s="16" t="s">
        <v>11006</v>
      </c>
      <c r="D24" s="223">
        <v>41836</v>
      </c>
      <c r="E24" s="49">
        <v>26</v>
      </c>
      <c r="F24" s="49">
        <v>13</v>
      </c>
      <c r="G24" s="48" t="s">
        <v>2795</v>
      </c>
      <c r="H24" s="48" t="s">
        <v>2018</v>
      </c>
      <c r="I24" s="48" t="s">
        <v>3154</v>
      </c>
      <c r="J24" s="48" t="s">
        <v>7060</v>
      </c>
      <c r="K24" s="48" t="s">
        <v>5003</v>
      </c>
      <c r="L24" s="61" t="s">
        <v>3688</v>
      </c>
      <c r="M24" s="48" t="s">
        <v>4995</v>
      </c>
      <c r="N24" s="48" t="s">
        <v>4996</v>
      </c>
      <c r="O24" s="48" t="s">
        <v>3689</v>
      </c>
      <c r="P24" s="45" t="s">
        <v>3159</v>
      </c>
      <c r="Q24" s="115" t="s">
        <v>7529</v>
      </c>
      <c r="R24" s="113" t="s">
        <v>5786</v>
      </c>
      <c r="S24" s="48" t="s">
        <v>6118</v>
      </c>
      <c r="T24" s="48"/>
      <c r="U24" s="62">
        <v>1997</v>
      </c>
      <c r="V24" s="48" t="s">
        <v>6718</v>
      </c>
      <c r="W24" s="48" t="s">
        <v>6719</v>
      </c>
      <c r="X24" s="48" t="s">
        <v>3687</v>
      </c>
      <c r="Y24" s="46" t="s">
        <v>6121</v>
      </c>
      <c r="Z24" s="46" t="s">
        <v>4323</v>
      </c>
      <c r="AB24" s="207">
        <v>31</v>
      </c>
      <c r="AC24" s="207">
        <v>0</v>
      </c>
      <c r="AD24" s="207">
        <v>2</v>
      </c>
      <c r="AE24" s="207">
        <f>+AD24+AC24+AB24</f>
        <v>33</v>
      </c>
      <c r="AF24" s="51">
        <v>1</v>
      </c>
      <c r="AG24" s="51">
        <v>95</v>
      </c>
      <c r="AH24" s="51">
        <v>5</v>
      </c>
      <c r="AI24" s="51">
        <v>0</v>
      </c>
      <c r="AJ24" s="51">
        <v>0</v>
      </c>
      <c r="AK24" s="52">
        <f>+SUM(AG24:AJ24)</f>
        <v>100</v>
      </c>
      <c r="AL24" s="52"/>
      <c r="AM24" s="48" t="s">
        <v>3748</v>
      </c>
      <c r="AN24" s="67" t="s">
        <v>5786</v>
      </c>
      <c r="AO24" s="16" t="s">
        <v>6122</v>
      </c>
      <c r="AP24" s="48" t="s">
        <v>7076</v>
      </c>
      <c r="AQ24" s="48" t="s">
        <v>7072</v>
      </c>
    </row>
    <row r="25" spans="1:45" s="46" customFormat="1" ht="12.75" customHeight="1">
      <c r="A25" s="3"/>
      <c r="B25" s="4"/>
      <c r="C25" s="16" t="s">
        <v>11006</v>
      </c>
      <c r="D25" s="223">
        <v>41836</v>
      </c>
      <c r="E25" s="49" t="s">
        <v>3503</v>
      </c>
      <c r="F25" s="49">
        <v>13</v>
      </c>
      <c r="G25" s="48" t="s">
        <v>2795</v>
      </c>
      <c r="H25" s="48" t="s">
        <v>2018</v>
      </c>
      <c r="I25" s="48" t="s">
        <v>3154</v>
      </c>
      <c r="J25" s="48" t="s">
        <v>7071</v>
      </c>
      <c r="K25" s="48" t="s">
        <v>3504</v>
      </c>
      <c r="L25" s="61" t="s">
        <v>3505</v>
      </c>
      <c r="M25" s="48" t="s">
        <v>4995</v>
      </c>
      <c r="N25" s="48" t="s">
        <v>3506</v>
      </c>
      <c r="O25" s="48" t="s">
        <v>3500</v>
      </c>
      <c r="P25" s="45" t="s">
        <v>5786</v>
      </c>
      <c r="Q25" s="115" t="s">
        <v>7529</v>
      </c>
      <c r="R25" s="113" t="s">
        <v>5786</v>
      </c>
      <c r="S25" s="48" t="s">
        <v>6118</v>
      </c>
      <c r="T25" s="48"/>
      <c r="U25" s="62">
        <v>2001</v>
      </c>
      <c r="V25" s="48" t="s">
        <v>6718</v>
      </c>
      <c r="W25" s="48"/>
      <c r="X25" s="48" t="s">
        <v>3507</v>
      </c>
      <c r="Y25" s="46" t="s">
        <v>6121</v>
      </c>
      <c r="Z25" s="46" t="s">
        <v>4323</v>
      </c>
      <c r="AB25" s="207">
        <v>5</v>
      </c>
      <c r="AC25" s="207">
        <v>0</v>
      </c>
      <c r="AD25" s="207">
        <v>1</v>
      </c>
      <c r="AE25" s="207">
        <f>+AD25+AC25+AB25</f>
        <v>6</v>
      </c>
      <c r="AF25" s="48">
        <v>2</v>
      </c>
      <c r="AG25" s="51">
        <v>95</v>
      </c>
      <c r="AH25" s="51">
        <v>5</v>
      </c>
      <c r="AI25" s="51">
        <v>0</v>
      </c>
      <c r="AJ25" s="51">
        <v>0</v>
      </c>
      <c r="AK25" s="52">
        <f>+SUM(AG25:AJ25)</f>
        <v>100</v>
      </c>
      <c r="AL25" s="52"/>
      <c r="AM25" s="48" t="s">
        <v>3748</v>
      </c>
      <c r="AN25" s="67" t="s">
        <v>5786</v>
      </c>
      <c r="AO25" s="16" t="s">
        <v>6121</v>
      </c>
      <c r="AP25" s="46" t="s">
        <v>7074</v>
      </c>
      <c r="AQ25" s="46" t="s">
        <v>7073</v>
      </c>
    </row>
    <row r="26" spans="1:45" s="46" customFormat="1" ht="12.75" customHeight="1">
      <c r="A26" s="3"/>
      <c r="B26" s="4"/>
      <c r="C26" s="16" t="s">
        <v>11006</v>
      </c>
      <c r="D26" s="223">
        <v>41836</v>
      </c>
      <c r="E26" s="49" t="s">
        <v>3534</v>
      </c>
      <c r="F26" s="49">
        <v>13</v>
      </c>
      <c r="G26" s="48" t="s">
        <v>2795</v>
      </c>
      <c r="H26" s="48" t="s">
        <v>2018</v>
      </c>
      <c r="I26" s="48" t="s">
        <v>3154</v>
      </c>
      <c r="J26" s="46" t="s">
        <v>7069</v>
      </c>
      <c r="K26" s="48" t="s">
        <v>2766</v>
      </c>
      <c r="L26" s="61" t="s">
        <v>2767</v>
      </c>
      <c r="M26" s="48" t="s">
        <v>4995</v>
      </c>
      <c r="N26" s="48" t="s">
        <v>4996</v>
      </c>
      <c r="O26" s="48" t="s">
        <v>3500</v>
      </c>
      <c r="P26" s="45" t="s">
        <v>5786</v>
      </c>
      <c r="Q26" s="115" t="s">
        <v>7529</v>
      </c>
      <c r="R26" s="113" t="s">
        <v>5786</v>
      </c>
      <c r="S26" s="48" t="s">
        <v>6118</v>
      </c>
      <c r="T26" s="48"/>
      <c r="U26" s="62">
        <v>1998</v>
      </c>
      <c r="V26" s="48" t="s">
        <v>6718</v>
      </c>
      <c r="W26" s="48"/>
      <c r="X26" s="48" t="s">
        <v>2768</v>
      </c>
      <c r="Y26" s="46" t="s">
        <v>6121</v>
      </c>
      <c r="Z26" s="46" t="s">
        <v>4323</v>
      </c>
      <c r="AB26" s="207">
        <v>5</v>
      </c>
      <c r="AC26" s="207">
        <v>0</v>
      </c>
      <c r="AD26" s="207">
        <v>1</v>
      </c>
      <c r="AE26" s="207">
        <f>+AD26+AC26+AB26</f>
        <v>6</v>
      </c>
      <c r="AF26" s="48">
        <v>1</v>
      </c>
      <c r="AG26" s="51">
        <v>95</v>
      </c>
      <c r="AH26" s="51">
        <v>5</v>
      </c>
      <c r="AI26" s="51">
        <v>0</v>
      </c>
      <c r="AJ26" s="51">
        <v>0</v>
      </c>
      <c r="AK26" s="52">
        <f>+SUM(AG26:AJ26)</f>
        <v>100</v>
      </c>
      <c r="AL26" s="52"/>
      <c r="AM26" s="48" t="s">
        <v>3748</v>
      </c>
      <c r="AN26" s="67" t="s">
        <v>5786</v>
      </c>
      <c r="AO26" s="16" t="s">
        <v>6122</v>
      </c>
      <c r="AP26" s="46" t="s">
        <v>7075</v>
      </c>
      <c r="AQ26" s="46" t="s">
        <v>7073</v>
      </c>
    </row>
    <row r="27" spans="1:45" s="46" customFormat="1" ht="12.75" customHeight="1">
      <c r="A27" s="4"/>
      <c r="B27" s="4"/>
      <c r="C27" s="16" t="s">
        <v>11006</v>
      </c>
      <c r="D27" s="223">
        <v>41836</v>
      </c>
      <c r="E27" s="49" t="s">
        <v>2794</v>
      </c>
      <c r="F27" s="49">
        <v>13</v>
      </c>
      <c r="G27" s="48" t="s">
        <v>2795</v>
      </c>
      <c r="H27" s="48" t="s">
        <v>2796</v>
      </c>
      <c r="I27" s="48" t="s">
        <v>6164</v>
      </c>
      <c r="J27" s="48" t="s">
        <v>2797</v>
      </c>
      <c r="K27" s="48" t="s">
        <v>2798</v>
      </c>
      <c r="L27" s="47">
        <v>15540</v>
      </c>
      <c r="M27" s="48" t="s">
        <v>4995</v>
      </c>
      <c r="N27" s="48" t="s">
        <v>3499</v>
      </c>
      <c r="O27" s="48" t="s">
        <v>3500</v>
      </c>
      <c r="P27" s="45" t="s">
        <v>3159</v>
      </c>
      <c r="Q27" s="115" t="s">
        <v>7529</v>
      </c>
      <c r="R27" s="113" t="s">
        <v>5786</v>
      </c>
      <c r="S27" s="48" t="s">
        <v>6118</v>
      </c>
      <c r="T27" s="48"/>
      <c r="U27" s="62">
        <v>1990</v>
      </c>
      <c r="V27" s="48" t="s">
        <v>6718</v>
      </c>
      <c r="W27" s="48"/>
      <c r="X27" s="45" t="s">
        <v>3502</v>
      </c>
      <c r="Y27" s="46" t="s">
        <v>6121</v>
      </c>
      <c r="Z27" s="46" t="s">
        <v>4323</v>
      </c>
      <c r="AB27" s="207">
        <v>30</v>
      </c>
      <c r="AC27" s="207">
        <v>4</v>
      </c>
      <c r="AD27" s="207">
        <v>2</v>
      </c>
      <c r="AE27" s="207">
        <f>+AD27+AC27+AB27</f>
        <v>36</v>
      </c>
      <c r="AF27" s="48">
        <v>2</v>
      </c>
      <c r="AG27" s="51">
        <v>95</v>
      </c>
      <c r="AH27" s="51">
        <v>5</v>
      </c>
      <c r="AI27" s="51">
        <v>0</v>
      </c>
      <c r="AJ27" s="51">
        <v>0</v>
      </c>
      <c r="AK27" s="52">
        <f>+SUM(AG27:AJ27)</f>
        <v>100</v>
      </c>
      <c r="AL27" s="52"/>
      <c r="AM27" s="48" t="s">
        <v>3748</v>
      </c>
      <c r="AN27" s="67" t="s">
        <v>5786</v>
      </c>
      <c r="AO27" s="16" t="s">
        <v>6122</v>
      </c>
      <c r="AP27" s="46" t="s">
        <v>7530</v>
      </c>
      <c r="AQ27" s="46" t="s">
        <v>7068</v>
      </c>
    </row>
    <row r="28" spans="1:45" s="46" customFormat="1" ht="12.75" customHeight="1">
      <c r="A28" s="4"/>
      <c r="B28" s="4"/>
      <c r="C28" s="16" t="s">
        <v>11006</v>
      </c>
      <c r="D28" s="223">
        <v>41836</v>
      </c>
      <c r="E28" s="49">
        <v>29</v>
      </c>
      <c r="F28" s="49">
        <v>14</v>
      </c>
      <c r="G28" s="48" t="s">
        <v>4411</v>
      </c>
      <c r="H28" s="48" t="s">
        <v>4412</v>
      </c>
      <c r="I28" s="68" t="s">
        <v>6164</v>
      </c>
      <c r="J28" s="48" t="s">
        <v>3236</v>
      </c>
      <c r="K28" s="48" t="s">
        <v>3237</v>
      </c>
      <c r="L28" s="49" t="s">
        <v>3238</v>
      </c>
      <c r="M28" s="48" t="s">
        <v>4995</v>
      </c>
      <c r="N28" s="48" t="s">
        <v>3499</v>
      </c>
      <c r="O28" s="48" t="s">
        <v>3786</v>
      </c>
      <c r="P28" s="45" t="s">
        <v>3159</v>
      </c>
      <c r="Q28" s="48" t="s">
        <v>4415</v>
      </c>
      <c r="R28" s="113" t="s">
        <v>5786</v>
      </c>
      <c r="S28" s="48" t="s">
        <v>6118</v>
      </c>
      <c r="T28" s="48"/>
      <c r="U28" s="62">
        <v>1991</v>
      </c>
      <c r="V28" s="48" t="s">
        <v>6718</v>
      </c>
      <c r="W28" s="48" t="s">
        <v>6719</v>
      </c>
      <c r="X28" s="48" t="s">
        <v>3795</v>
      </c>
      <c r="Y28" s="4" t="s">
        <v>6122</v>
      </c>
      <c r="Z28" s="48" t="s">
        <v>4416</v>
      </c>
      <c r="AA28" s="48"/>
      <c r="AB28" s="207">
        <v>5</v>
      </c>
      <c r="AC28" s="207">
        <v>4</v>
      </c>
      <c r="AD28" s="207">
        <v>3</v>
      </c>
      <c r="AE28" s="207">
        <f>+AD28+AC28+AB28</f>
        <v>12</v>
      </c>
      <c r="AF28" s="51">
        <v>3</v>
      </c>
      <c r="AG28" s="50">
        <v>80</v>
      </c>
      <c r="AH28" s="50">
        <v>0</v>
      </c>
      <c r="AI28" s="51">
        <v>20</v>
      </c>
      <c r="AJ28" s="51">
        <v>0</v>
      </c>
      <c r="AK28" s="52">
        <f>+SUM(AG28:AJ28)</f>
        <v>100</v>
      </c>
      <c r="AL28" s="52"/>
      <c r="AM28" s="52" t="s">
        <v>1367</v>
      </c>
      <c r="AN28" s="67" t="s">
        <v>5786</v>
      </c>
      <c r="AO28" s="16" t="s">
        <v>6122</v>
      </c>
      <c r="AP28" s="48" t="s">
        <v>3765</v>
      </c>
      <c r="AQ28" s="48" t="s">
        <v>6504</v>
      </c>
    </row>
    <row r="29" spans="1:45" s="46" customFormat="1" ht="12.75" customHeight="1">
      <c r="A29" s="4"/>
      <c r="B29" s="4"/>
      <c r="C29" s="16" t="s">
        <v>11006</v>
      </c>
      <c r="D29" s="223">
        <v>41836</v>
      </c>
      <c r="E29" s="49">
        <v>30</v>
      </c>
      <c r="F29" s="49">
        <v>14</v>
      </c>
      <c r="G29" s="48" t="s">
        <v>4411</v>
      </c>
      <c r="H29" s="48" t="s">
        <v>4412</v>
      </c>
      <c r="I29" s="48" t="s">
        <v>3154</v>
      </c>
      <c r="J29" s="48" t="s">
        <v>3764</v>
      </c>
      <c r="K29" s="48" t="s">
        <v>3237</v>
      </c>
      <c r="L29" s="49" t="s">
        <v>3238</v>
      </c>
      <c r="M29" s="48" t="s">
        <v>4995</v>
      </c>
      <c r="N29" s="48" t="s">
        <v>3499</v>
      </c>
      <c r="O29" s="48" t="s">
        <v>4414</v>
      </c>
      <c r="P29" s="45" t="s">
        <v>3786</v>
      </c>
      <c r="Q29" s="115" t="s">
        <v>4415</v>
      </c>
      <c r="R29" s="113" t="s">
        <v>5786</v>
      </c>
      <c r="S29" s="48" t="s">
        <v>6118</v>
      </c>
      <c r="T29" s="48"/>
      <c r="U29" s="62">
        <v>1991</v>
      </c>
      <c r="V29" s="48" t="s">
        <v>6718</v>
      </c>
      <c r="W29" s="48" t="s">
        <v>6719</v>
      </c>
      <c r="X29" s="48" t="s">
        <v>3795</v>
      </c>
      <c r="Y29" s="4" t="s">
        <v>6122</v>
      </c>
      <c r="Z29" s="48" t="s">
        <v>4416</v>
      </c>
      <c r="AA29" s="48"/>
      <c r="AB29" s="207">
        <v>3</v>
      </c>
      <c r="AC29" s="207">
        <v>0</v>
      </c>
      <c r="AD29" s="207">
        <v>1</v>
      </c>
      <c r="AE29" s="207">
        <f>+AD29+AC29+AB29</f>
        <v>4</v>
      </c>
      <c r="AF29" s="51">
        <v>4</v>
      </c>
      <c r="AG29" s="50">
        <v>70</v>
      </c>
      <c r="AH29" s="50">
        <v>0</v>
      </c>
      <c r="AI29" s="51">
        <v>30</v>
      </c>
      <c r="AJ29" s="51">
        <v>0</v>
      </c>
      <c r="AK29" s="52">
        <f>+SUM(AG29:AJ29)</f>
        <v>100</v>
      </c>
      <c r="AL29" s="52"/>
      <c r="AM29" s="52" t="s">
        <v>1367</v>
      </c>
      <c r="AN29" s="67" t="s">
        <v>5786</v>
      </c>
      <c r="AO29" s="16" t="s">
        <v>6122</v>
      </c>
      <c r="AP29" s="48" t="s">
        <v>3765</v>
      </c>
      <c r="AQ29" s="48" t="s">
        <v>6504</v>
      </c>
    </row>
    <row r="30" spans="1:45" s="46" customFormat="1" ht="12.75" customHeight="1">
      <c r="A30" s="16"/>
      <c r="B30" s="16"/>
      <c r="C30" s="16" t="s">
        <v>11006</v>
      </c>
      <c r="D30" s="223">
        <v>41836</v>
      </c>
      <c r="E30" s="49">
        <v>31</v>
      </c>
      <c r="F30" s="49">
        <v>15</v>
      </c>
      <c r="G30" s="48" t="s">
        <v>3767</v>
      </c>
      <c r="H30" s="48" t="s">
        <v>3768</v>
      </c>
      <c r="I30" s="48" t="s">
        <v>6164</v>
      </c>
      <c r="J30" s="48" t="s">
        <v>3769</v>
      </c>
      <c r="K30" s="48" t="s">
        <v>6166</v>
      </c>
      <c r="L30" s="49">
        <v>77710</v>
      </c>
      <c r="M30" s="48" t="s">
        <v>3770</v>
      </c>
      <c r="N30" s="48" t="s">
        <v>3771</v>
      </c>
      <c r="O30" s="48" t="s">
        <v>3100</v>
      </c>
      <c r="P30" s="45" t="s">
        <v>3159</v>
      </c>
      <c r="Q30" s="48" t="s">
        <v>3101</v>
      </c>
      <c r="R30" s="113" t="s">
        <v>5786</v>
      </c>
      <c r="S30" s="48" t="s">
        <v>6118</v>
      </c>
      <c r="T30" s="48"/>
      <c r="U30" s="62">
        <v>2004</v>
      </c>
      <c r="V30" s="48" t="s">
        <v>6718</v>
      </c>
      <c r="W30" s="48" t="s">
        <v>6719</v>
      </c>
      <c r="X30" s="48" t="s">
        <v>6121</v>
      </c>
      <c r="Y30" s="4" t="s">
        <v>6122</v>
      </c>
      <c r="Z30" s="48" t="s">
        <v>4057</v>
      </c>
      <c r="AA30" s="48"/>
      <c r="AB30" s="207">
        <v>190</v>
      </c>
      <c r="AC30" s="207">
        <v>20</v>
      </c>
      <c r="AD30" s="207">
        <v>16</v>
      </c>
      <c r="AE30" s="207">
        <f>+AD30+AC30+AB30</f>
        <v>226</v>
      </c>
      <c r="AF30" s="51">
        <v>4</v>
      </c>
      <c r="AG30" s="51">
        <v>90</v>
      </c>
      <c r="AH30" s="51">
        <v>10</v>
      </c>
      <c r="AI30" s="51">
        <v>0</v>
      </c>
      <c r="AJ30" s="51">
        <v>0</v>
      </c>
      <c r="AK30" s="52">
        <f>+SUM(AG30:AJ30)</f>
        <v>100</v>
      </c>
      <c r="AL30" s="52"/>
      <c r="AM30" s="48" t="s">
        <v>3748</v>
      </c>
      <c r="AN30" s="51">
        <v>1000000</v>
      </c>
      <c r="AO30" s="16" t="s">
        <v>6122</v>
      </c>
      <c r="AP30" s="46" t="s">
        <v>865</v>
      </c>
      <c r="AQ30" s="46" t="s">
        <v>2049</v>
      </c>
    </row>
    <row r="31" spans="1:45" s="46" customFormat="1" ht="12.75" customHeight="1">
      <c r="A31" s="3"/>
      <c r="B31" s="4"/>
      <c r="C31" s="16" t="s">
        <v>11006</v>
      </c>
      <c r="D31" s="223">
        <v>41836</v>
      </c>
      <c r="E31" s="47">
        <v>3100</v>
      </c>
      <c r="F31" s="49">
        <v>15</v>
      </c>
      <c r="G31" s="48" t="s">
        <v>3767</v>
      </c>
      <c r="H31" s="48" t="s">
        <v>3768</v>
      </c>
      <c r="I31" s="48" t="s">
        <v>3154</v>
      </c>
      <c r="J31" s="48" t="s">
        <v>4058</v>
      </c>
      <c r="K31" s="48" t="s">
        <v>4059</v>
      </c>
      <c r="L31" s="49">
        <v>77710</v>
      </c>
      <c r="M31" s="48" t="s">
        <v>3770</v>
      </c>
      <c r="N31" s="48" t="s">
        <v>3771</v>
      </c>
      <c r="O31" s="48" t="s">
        <v>4060</v>
      </c>
      <c r="P31" s="45" t="s">
        <v>3159</v>
      </c>
      <c r="Q31" s="48" t="s">
        <v>6593</v>
      </c>
      <c r="R31" s="113" t="s">
        <v>5786</v>
      </c>
      <c r="S31" s="48" t="s">
        <v>6118</v>
      </c>
      <c r="T31" s="48"/>
      <c r="U31" s="62">
        <v>2007</v>
      </c>
      <c r="V31" s="48" t="s">
        <v>5001</v>
      </c>
      <c r="W31" s="48"/>
      <c r="X31" s="46" t="s">
        <v>6623</v>
      </c>
      <c r="Y31" s="4" t="s">
        <v>6122</v>
      </c>
      <c r="Z31" s="48" t="s">
        <v>4664</v>
      </c>
      <c r="AA31" s="48"/>
      <c r="AB31" s="207">
        <v>36</v>
      </c>
      <c r="AC31" s="207">
        <v>0</v>
      </c>
      <c r="AD31" s="207">
        <v>1.5</v>
      </c>
      <c r="AE31" s="207">
        <f>+AD31+AC31+AB31</f>
        <v>37.5</v>
      </c>
      <c r="AF31" s="51">
        <v>3</v>
      </c>
      <c r="AG31" s="51">
        <v>89</v>
      </c>
      <c r="AH31" s="51">
        <v>10</v>
      </c>
      <c r="AI31" s="51">
        <v>1</v>
      </c>
      <c r="AJ31" s="51">
        <v>0</v>
      </c>
      <c r="AK31" s="52">
        <f>+SUM(AG31:AJ31)</f>
        <v>100</v>
      </c>
      <c r="AL31" s="52"/>
      <c r="AM31" s="48" t="s">
        <v>5298</v>
      </c>
      <c r="AN31" s="51">
        <v>2000000</v>
      </c>
      <c r="AO31" s="16" t="s">
        <v>6122</v>
      </c>
      <c r="AP31" s="46" t="s">
        <v>5297</v>
      </c>
      <c r="AQ31" s="46" t="s">
        <v>3922</v>
      </c>
    </row>
    <row r="32" spans="1:45" s="46" customFormat="1" ht="12.75" customHeight="1">
      <c r="A32" s="4"/>
      <c r="B32" s="4"/>
      <c r="C32" s="16" t="s">
        <v>11006</v>
      </c>
      <c r="D32" s="223">
        <v>41836</v>
      </c>
      <c r="E32" s="49">
        <v>33</v>
      </c>
      <c r="F32" s="49">
        <v>17</v>
      </c>
      <c r="G32" s="48" t="s">
        <v>6720</v>
      </c>
      <c r="H32" s="48" t="s">
        <v>3721</v>
      </c>
      <c r="I32" s="48" t="s">
        <v>6164</v>
      </c>
      <c r="J32" s="48" t="s">
        <v>3664</v>
      </c>
      <c r="K32" s="48" t="s">
        <v>6166</v>
      </c>
      <c r="L32" s="49">
        <v>44100</v>
      </c>
      <c r="M32" s="48" t="s">
        <v>3708</v>
      </c>
      <c r="N32" s="48" t="s">
        <v>4318</v>
      </c>
      <c r="O32" s="48" t="s">
        <v>5705</v>
      </c>
      <c r="P32" s="45" t="s">
        <v>3665</v>
      </c>
      <c r="Q32" s="48" t="s">
        <v>3724</v>
      </c>
      <c r="R32" s="113" t="s">
        <v>4247</v>
      </c>
      <c r="S32" s="48" t="s">
        <v>6118</v>
      </c>
      <c r="T32" s="48"/>
      <c r="U32" s="62">
        <v>1979</v>
      </c>
      <c r="V32" s="68" t="s">
        <v>4321</v>
      </c>
      <c r="W32" s="48" t="s">
        <v>6505</v>
      </c>
      <c r="X32" s="48" t="s">
        <v>6121</v>
      </c>
      <c r="Y32" s="4" t="s">
        <v>6122</v>
      </c>
      <c r="Z32" s="48" t="s">
        <v>3662</v>
      </c>
      <c r="AA32" s="48"/>
      <c r="AB32" s="207">
        <v>950</v>
      </c>
      <c r="AC32" s="207">
        <v>0</v>
      </c>
      <c r="AD32" s="207">
        <v>8</v>
      </c>
      <c r="AE32" s="207">
        <f>+AD32+AC32+AB32</f>
        <v>958</v>
      </c>
      <c r="AF32" s="51">
        <v>16</v>
      </c>
      <c r="AG32" s="51">
        <v>60</v>
      </c>
      <c r="AH32" s="51">
        <v>0</v>
      </c>
      <c r="AI32" s="51">
        <v>25</v>
      </c>
      <c r="AJ32" s="51">
        <v>15</v>
      </c>
      <c r="AK32" s="52">
        <f>+SUM(AG32:AJ32)</f>
        <v>100</v>
      </c>
      <c r="AL32" s="52"/>
      <c r="AM32" s="48" t="s">
        <v>5162</v>
      </c>
      <c r="AN32" s="51">
        <v>2500000</v>
      </c>
      <c r="AO32" s="16" t="s">
        <v>6122</v>
      </c>
      <c r="AP32" s="48" t="s">
        <v>4248</v>
      </c>
      <c r="AQ32" s="48" t="s">
        <v>4409</v>
      </c>
    </row>
    <row r="33" spans="1:45" s="46" customFormat="1" ht="12.75" customHeight="1">
      <c r="A33" s="16"/>
      <c r="B33" s="16"/>
      <c r="C33" s="16" t="s">
        <v>11006</v>
      </c>
      <c r="D33" s="223">
        <v>41836</v>
      </c>
      <c r="E33" s="49">
        <v>34</v>
      </c>
      <c r="F33" s="49">
        <v>17</v>
      </c>
      <c r="G33" s="88" t="s">
        <v>4246</v>
      </c>
      <c r="H33" s="88" t="s">
        <v>4246</v>
      </c>
      <c r="I33" s="48" t="s">
        <v>3154</v>
      </c>
      <c r="J33" s="48" t="s">
        <v>3722</v>
      </c>
      <c r="K33" s="48" t="s">
        <v>6166</v>
      </c>
      <c r="L33" s="49">
        <v>44100</v>
      </c>
      <c r="M33" s="88" t="s">
        <v>3708</v>
      </c>
      <c r="N33" s="48" t="s">
        <v>4318</v>
      </c>
      <c r="O33" s="48" t="s">
        <v>3723</v>
      </c>
      <c r="P33" s="45" t="s">
        <v>3159</v>
      </c>
      <c r="Q33" s="48" t="s">
        <v>3724</v>
      </c>
      <c r="R33" s="113" t="s">
        <v>4247</v>
      </c>
      <c r="S33" s="48" t="s">
        <v>6118</v>
      </c>
      <c r="T33" s="48"/>
      <c r="U33" s="62">
        <v>1989</v>
      </c>
      <c r="V33" s="68" t="s">
        <v>4321</v>
      </c>
      <c r="W33" s="48" t="s">
        <v>6505</v>
      </c>
      <c r="X33" s="48" t="s">
        <v>6121</v>
      </c>
      <c r="Y33" s="4" t="s">
        <v>6122</v>
      </c>
      <c r="Z33" s="48" t="s">
        <v>3662</v>
      </c>
      <c r="AA33" s="48"/>
      <c r="AB33" s="207">
        <v>200</v>
      </c>
      <c r="AC33" s="207">
        <v>0</v>
      </c>
      <c r="AD33" s="207">
        <v>50</v>
      </c>
      <c r="AE33" s="207">
        <f>+AD33+AC33+AB33</f>
        <v>250</v>
      </c>
      <c r="AF33" s="51">
        <v>1</v>
      </c>
      <c r="AG33" s="51">
        <v>70</v>
      </c>
      <c r="AH33" s="51">
        <v>0</v>
      </c>
      <c r="AI33" s="51">
        <v>20</v>
      </c>
      <c r="AJ33" s="51">
        <v>10</v>
      </c>
      <c r="AK33" s="52">
        <f>+SUM(AG33:AJ33)</f>
        <v>100</v>
      </c>
      <c r="AL33" s="52"/>
      <c r="AM33" s="52" t="s">
        <v>3663</v>
      </c>
      <c r="AN33" s="85">
        <v>1000000</v>
      </c>
      <c r="AO33" s="16" t="s">
        <v>6122</v>
      </c>
      <c r="AP33" s="48" t="s">
        <v>4248</v>
      </c>
      <c r="AQ33" s="48" t="s">
        <v>4409</v>
      </c>
    </row>
    <row r="34" spans="1:45" s="46" customFormat="1" ht="12.75" customHeight="1">
      <c r="A34" s="48"/>
      <c r="B34" s="48"/>
      <c r="C34" s="16" t="s">
        <v>11006</v>
      </c>
      <c r="D34" s="223">
        <v>41836</v>
      </c>
      <c r="E34" s="49">
        <v>35</v>
      </c>
      <c r="F34" s="49">
        <v>18</v>
      </c>
      <c r="G34" s="48" t="s">
        <v>3346</v>
      </c>
      <c r="H34" s="48" t="s">
        <v>3346</v>
      </c>
      <c r="I34" s="48" t="s">
        <v>6164</v>
      </c>
      <c r="J34" s="48" t="s">
        <v>3347</v>
      </c>
      <c r="K34" s="48" t="s">
        <v>6166</v>
      </c>
      <c r="L34" s="49" t="s">
        <v>3348</v>
      </c>
      <c r="M34" s="48" t="s">
        <v>4335</v>
      </c>
      <c r="N34" s="48" t="s">
        <v>3349</v>
      </c>
      <c r="O34" s="48" t="s">
        <v>5274</v>
      </c>
      <c r="P34" s="45" t="s">
        <v>3159</v>
      </c>
      <c r="Q34" s="48" t="s">
        <v>5275</v>
      </c>
      <c r="R34" s="113" t="s">
        <v>5276</v>
      </c>
      <c r="S34" s="48" t="s">
        <v>6118</v>
      </c>
      <c r="T34" s="48"/>
      <c r="U34" s="62">
        <v>1991</v>
      </c>
      <c r="V34" s="48" t="s">
        <v>6119</v>
      </c>
      <c r="W34" s="48" t="s">
        <v>5575</v>
      </c>
      <c r="X34" s="48" t="s">
        <v>6121</v>
      </c>
      <c r="Y34" s="4" t="s">
        <v>6122</v>
      </c>
      <c r="Z34" s="48" t="s">
        <v>6049</v>
      </c>
      <c r="AA34" s="48"/>
      <c r="AB34" s="207">
        <v>40</v>
      </c>
      <c r="AC34" s="207">
        <v>50</v>
      </c>
      <c r="AD34" s="207">
        <v>40</v>
      </c>
      <c r="AE34" s="207">
        <f>+AD34+AC34+AB34</f>
        <v>130</v>
      </c>
      <c r="AF34" s="51">
        <v>10</v>
      </c>
      <c r="AG34" s="51">
        <v>25</v>
      </c>
      <c r="AH34" s="51">
        <v>75</v>
      </c>
      <c r="AI34" s="51">
        <v>0</v>
      </c>
      <c r="AJ34" s="51">
        <v>0</v>
      </c>
      <c r="AK34" s="52">
        <f>+SUM(AG34:AJ34)</f>
        <v>100</v>
      </c>
      <c r="AL34" s="52"/>
      <c r="AM34" s="48" t="s">
        <v>3409</v>
      </c>
      <c r="AN34" s="51">
        <v>8000000</v>
      </c>
      <c r="AO34" s="16" t="s">
        <v>6121</v>
      </c>
      <c r="AP34" s="46" t="s">
        <v>5502</v>
      </c>
      <c r="AQ34" s="46" t="s">
        <v>5503</v>
      </c>
    </row>
    <row r="35" spans="1:45" s="46" customFormat="1" ht="12.75" customHeight="1">
      <c r="A35" s="3"/>
      <c r="B35" s="4"/>
      <c r="C35" s="16" t="s">
        <v>11006</v>
      </c>
      <c r="D35" s="223">
        <v>41836</v>
      </c>
      <c r="E35" s="49">
        <v>36</v>
      </c>
      <c r="F35" s="49">
        <v>18</v>
      </c>
      <c r="G35" s="48" t="s">
        <v>3346</v>
      </c>
      <c r="H35" s="48" t="s">
        <v>3346</v>
      </c>
      <c r="I35" s="48" t="s">
        <v>3154</v>
      </c>
      <c r="J35" s="48" t="s">
        <v>5500</v>
      </c>
      <c r="K35" s="48" t="s">
        <v>6166</v>
      </c>
      <c r="L35" s="49">
        <v>81200</v>
      </c>
      <c r="M35" s="48" t="s">
        <v>4335</v>
      </c>
      <c r="N35" s="48" t="s">
        <v>5501</v>
      </c>
      <c r="O35" s="48" t="s">
        <v>3411</v>
      </c>
      <c r="P35" s="45" t="s">
        <v>3159</v>
      </c>
      <c r="Q35" s="48" t="s">
        <v>3412</v>
      </c>
      <c r="R35" s="113" t="s">
        <v>5276</v>
      </c>
      <c r="S35" s="48" t="s">
        <v>6118</v>
      </c>
      <c r="T35" s="48"/>
      <c r="U35" s="62">
        <v>2000</v>
      </c>
      <c r="V35" s="48" t="s">
        <v>6119</v>
      </c>
      <c r="W35" s="48" t="s">
        <v>5575</v>
      </c>
      <c r="X35" s="48" t="s">
        <v>6121</v>
      </c>
      <c r="Y35" s="4" t="s">
        <v>6122</v>
      </c>
      <c r="Z35" s="48" t="s">
        <v>6049</v>
      </c>
      <c r="AA35" s="48"/>
      <c r="AB35" s="207">
        <v>20</v>
      </c>
      <c r="AC35" s="207">
        <v>8</v>
      </c>
      <c r="AD35" s="207">
        <v>2</v>
      </c>
      <c r="AE35" s="207">
        <f>+AD35+AC35+AB35</f>
        <v>30</v>
      </c>
      <c r="AF35" s="51">
        <v>2</v>
      </c>
      <c r="AG35" s="51">
        <v>25</v>
      </c>
      <c r="AH35" s="51">
        <v>75</v>
      </c>
      <c r="AI35" s="51">
        <v>0</v>
      </c>
      <c r="AJ35" s="51">
        <v>0</v>
      </c>
      <c r="AK35" s="52">
        <f>+SUM(AG35:AJ35)</f>
        <v>100</v>
      </c>
      <c r="AL35" s="52"/>
      <c r="AM35" s="48" t="s">
        <v>3409</v>
      </c>
      <c r="AN35" s="51">
        <v>2000000</v>
      </c>
      <c r="AO35" s="16" t="s">
        <v>6121</v>
      </c>
      <c r="AP35" s="48" t="s">
        <v>6116</v>
      </c>
      <c r="AQ35" s="48" t="s">
        <v>3766</v>
      </c>
    </row>
    <row r="36" spans="1:45" s="46" customFormat="1" ht="12.75" customHeight="1">
      <c r="A36" s="3"/>
      <c r="B36" s="4"/>
      <c r="C36" s="16" t="s">
        <v>11006</v>
      </c>
      <c r="D36" s="223">
        <v>41836</v>
      </c>
      <c r="E36" s="49">
        <v>38</v>
      </c>
      <c r="F36" s="49">
        <v>20</v>
      </c>
      <c r="G36" s="48" t="s">
        <v>3413</v>
      </c>
      <c r="H36" s="48" t="s">
        <v>3414</v>
      </c>
      <c r="I36" s="48" t="s">
        <v>3154</v>
      </c>
      <c r="J36" s="48" t="s">
        <v>3415</v>
      </c>
      <c r="K36" s="48" t="s">
        <v>6166</v>
      </c>
      <c r="L36" s="49" t="s">
        <v>3416</v>
      </c>
      <c r="M36" s="48" t="s">
        <v>3417</v>
      </c>
      <c r="N36" s="48" t="s">
        <v>4034</v>
      </c>
      <c r="O36" s="48" t="s">
        <v>6050</v>
      </c>
      <c r="P36" s="45" t="s">
        <v>1268</v>
      </c>
      <c r="Q36" s="48" t="s">
        <v>234</v>
      </c>
      <c r="R36" s="113" t="s">
        <v>2650</v>
      </c>
      <c r="S36" s="48" t="s">
        <v>6118</v>
      </c>
      <c r="T36" s="71"/>
      <c r="U36" s="62">
        <v>2000</v>
      </c>
      <c r="V36" s="45" t="s">
        <v>6718</v>
      </c>
      <c r="W36" s="45" t="s">
        <v>2652</v>
      </c>
      <c r="X36" s="48" t="s">
        <v>6121</v>
      </c>
      <c r="Y36" s="4" t="s">
        <v>6122</v>
      </c>
      <c r="Z36" s="45" t="s">
        <v>2653</v>
      </c>
      <c r="AA36" s="45"/>
      <c r="AB36" s="213">
        <v>90</v>
      </c>
      <c r="AC36" s="213">
        <v>60</v>
      </c>
      <c r="AD36" s="213">
        <v>10</v>
      </c>
      <c r="AE36" s="207">
        <f>+AD36+AC36+AB36</f>
        <v>160</v>
      </c>
      <c r="AF36" s="85">
        <v>6</v>
      </c>
      <c r="AG36" s="85">
        <v>20</v>
      </c>
      <c r="AH36" s="85">
        <v>75</v>
      </c>
      <c r="AI36" s="51">
        <v>5</v>
      </c>
      <c r="AJ36" s="85">
        <v>0</v>
      </c>
      <c r="AK36" s="52">
        <f>+SUM(AG36:AJ36)</f>
        <v>100</v>
      </c>
      <c r="AL36" s="52"/>
      <c r="AM36" s="45" t="s">
        <v>232</v>
      </c>
      <c r="AN36" s="85">
        <v>4937864</v>
      </c>
      <c r="AO36" s="16" t="s">
        <v>6122</v>
      </c>
      <c r="AP36" s="48" t="s">
        <v>2558</v>
      </c>
      <c r="AQ36" s="48" t="s">
        <v>2559</v>
      </c>
    </row>
    <row r="37" spans="1:45" s="46" customFormat="1" ht="12.75" customHeight="1">
      <c r="A37" s="3"/>
      <c r="B37" s="4"/>
      <c r="C37" s="16" t="s">
        <v>11006</v>
      </c>
      <c r="D37" s="223">
        <v>41836</v>
      </c>
      <c r="E37" s="49">
        <v>39</v>
      </c>
      <c r="F37" s="49">
        <v>20</v>
      </c>
      <c r="G37" s="48" t="s">
        <v>3413</v>
      </c>
      <c r="H37" s="48" t="s">
        <v>3414</v>
      </c>
      <c r="I37" s="48" t="s">
        <v>3154</v>
      </c>
      <c r="J37" s="48" t="s">
        <v>233</v>
      </c>
      <c r="K37" s="48" t="s">
        <v>6166</v>
      </c>
      <c r="L37" s="49" t="s">
        <v>3416</v>
      </c>
      <c r="M37" s="48" t="s">
        <v>3417</v>
      </c>
      <c r="N37" s="48" t="s">
        <v>4034</v>
      </c>
      <c r="O37" s="48" t="s">
        <v>2647</v>
      </c>
      <c r="P37" s="45" t="s">
        <v>2648</v>
      </c>
      <c r="Q37" s="48" t="s">
        <v>2654</v>
      </c>
      <c r="R37" s="113" t="s">
        <v>2650</v>
      </c>
      <c r="S37" s="48" t="s">
        <v>6118</v>
      </c>
      <c r="T37" s="71"/>
      <c r="U37" s="62">
        <v>1993</v>
      </c>
      <c r="V37" s="45" t="s">
        <v>6718</v>
      </c>
      <c r="W37" s="45" t="s">
        <v>2652</v>
      </c>
      <c r="X37" s="48" t="s">
        <v>6121</v>
      </c>
      <c r="Y37" s="4" t="s">
        <v>6122</v>
      </c>
      <c r="Z37" s="45" t="s">
        <v>2653</v>
      </c>
      <c r="AA37" s="45"/>
      <c r="AB37" s="213">
        <v>80</v>
      </c>
      <c r="AC37" s="213">
        <v>20</v>
      </c>
      <c r="AD37" s="213">
        <v>5</v>
      </c>
      <c r="AE37" s="207">
        <f>+AD37+AC37+AB37</f>
        <v>105</v>
      </c>
      <c r="AF37" s="85">
        <v>3</v>
      </c>
      <c r="AG37" s="85">
        <v>20</v>
      </c>
      <c r="AH37" s="85">
        <v>75</v>
      </c>
      <c r="AI37" s="51">
        <v>5</v>
      </c>
      <c r="AJ37" s="85">
        <v>0</v>
      </c>
      <c r="AK37" s="52">
        <f>+SUM(AG37:AJ37)</f>
        <v>100</v>
      </c>
      <c r="AL37" s="52"/>
      <c r="AM37" s="45" t="s">
        <v>232</v>
      </c>
      <c r="AN37" s="85">
        <v>4113243</v>
      </c>
      <c r="AO37" s="16" t="s">
        <v>6122</v>
      </c>
      <c r="AP37" s="48" t="s">
        <v>2657</v>
      </c>
      <c r="AQ37" s="48" t="s">
        <v>3501</v>
      </c>
    </row>
    <row r="38" spans="1:45" s="46" customFormat="1" ht="12.75" customHeight="1">
      <c r="A38" s="111"/>
      <c r="B38" s="4"/>
      <c r="C38" s="16" t="s">
        <v>11006</v>
      </c>
      <c r="D38" s="223">
        <v>41836</v>
      </c>
      <c r="E38" s="49">
        <v>40</v>
      </c>
      <c r="F38" s="49">
        <v>20</v>
      </c>
      <c r="G38" s="48" t="s">
        <v>3413</v>
      </c>
      <c r="H38" s="48" t="s">
        <v>3414</v>
      </c>
      <c r="I38" s="48" t="s">
        <v>6164</v>
      </c>
      <c r="J38" s="48" t="s">
        <v>2656</v>
      </c>
      <c r="K38" s="48" t="s">
        <v>6166</v>
      </c>
      <c r="L38" s="49" t="s">
        <v>3416</v>
      </c>
      <c r="M38" s="48" t="s">
        <v>3417</v>
      </c>
      <c r="N38" s="48" t="s">
        <v>4034</v>
      </c>
      <c r="O38" s="48" t="s">
        <v>2647</v>
      </c>
      <c r="P38" s="45" t="s">
        <v>2648</v>
      </c>
      <c r="Q38" s="115" t="s">
        <v>6052</v>
      </c>
      <c r="R38" s="113" t="s">
        <v>2650</v>
      </c>
      <c r="S38" s="48" t="s">
        <v>6118</v>
      </c>
      <c r="T38" s="71"/>
      <c r="U38" s="62">
        <v>1972</v>
      </c>
      <c r="V38" s="45" t="s">
        <v>6718</v>
      </c>
      <c r="W38" s="45" t="s">
        <v>2652</v>
      </c>
      <c r="X38" s="48" t="s">
        <v>6121</v>
      </c>
      <c r="Y38" s="4" t="s">
        <v>6122</v>
      </c>
      <c r="Z38" s="45" t="s">
        <v>2653</v>
      </c>
      <c r="AA38" s="45"/>
      <c r="AB38" s="213">
        <v>20</v>
      </c>
      <c r="AC38" s="213">
        <v>10</v>
      </c>
      <c r="AD38" s="213">
        <v>5</v>
      </c>
      <c r="AE38" s="207">
        <f>+AD38+AC38+AB38</f>
        <v>35</v>
      </c>
      <c r="AF38" s="85">
        <v>2</v>
      </c>
      <c r="AG38" s="85">
        <v>20</v>
      </c>
      <c r="AH38" s="85">
        <v>70</v>
      </c>
      <c r="AI38" s="51">
        <v>10</v>
      </c>
      <c r="AJ38" s="85">
        <v>0</v>
      </c>
      <c r="AK38" s="52">
        <f>+SUM(AG38:AJ38)</f>
        <v>100</v>
      </c>
      <c r="AL38" s="52"/>
      <c r="AM38" s="45" t="s">
        <v>6053</v>
      </c>
      <c r="AN38" s="85">
        <v>3450000</v>
      </c>
      <c r="AO38" s="16" t="s">
        <v>6122</v>
      </c>
      <c r="AP38" s="48" t="s">
        <v>6051</v>
      </c>
      <c r="AQ38" s="48" t="s">
        <v>2651</v>
      </c>
    </row>
    <row r="39" spans="1:45" s="46" customFormat="1" ht="12.75" customHeight="1">
      <c r="A39" s="3"/>
      <c r="B39" s="4"/>
      <c r="C39" s="16" t="s">
        <v>11006</v>
      </c>
      <c r="D39" s="223">
        <v>41836</v>
      </c>
      <c r="E39" s="49">
        <v>41</v>
      </c>
      <c r="F39" s="49">
        <v>20</v>
      </c>
      <c r="G39" s="48" t="s">
        <v>3413</v>
      </c>
      <c r="H39" s="48" t="s">
        <v>3414</v>
      </c>
      <c r="I39" s="48" t="s">
        <v>3154</v>
      </c>
      <c r="J39" s="48" t="s">
        <v>6055</v>
      </c>
      <c r="K39" s="48" t="s">
        <v>1907</v>
      </c>
      <c r="L39" s="49" t="s">
        <v>4027</v>
      </c>
      <c r="M39" s="48" t="s">
        <v>3417</v>
      </c>
      <c r="N39" s="48" t="s">
        <v>4034</v>
      </c>
      <c r="O39" s="48" t="s">
        <v>4028</v>
      </c>
      <c r="P39" s="45" t="s">
        <v>3159</v>
      </c>
      <c r="Q39" s="48" t="s">
        <v>2654</v>
      </c>
      <c r="R39" s="113" t="s">
        <v>2650</v>
      </c>
      <c r="S39" s="48" t="s">
        <v>6118</v>
      </c>
      <c r="T39" s="71"/>
      <c r="U39" s="62">
        <v>2006</v>
      </c>
      <c r="V39" s="45" t="s">
        <v>6718</v>
      </c>
      <c r="W39" s="45" t="s">
        <v>2652</v>
      </c>
      <c r="X39" s="48" t="s">
        <v>6121</v>
      </c>
      <c r="Y39" s="4" t="s">
        <v>6122</v>
      </c>
      <c r="Z39" s="45" t="s">
        <v>2653</v>
      </c>
      <c r="AA39" s="45"/>
      <c r="AB39" s="213">
        <v>80</v>
      </c>
      <c r="AC39" s="213">
        <v>10</v>
      </c>
      <c r="AD39" s="213">
        <v>10</v>
      </c>
      <c r="AE39" s="207">
        <f>+AD39+AC39+AB39</f>
        <v>100</v>
      </c>
      <c r="AF39" s="85">
        <v>3</v>
      </c>
      <c r="AG39" s="85">
        <v>20</v>
      </c>
      <c r="AH39" s="85">
        <v>75</v>
      </c>
      <c r="AI39" s="51">
        <v>5</v>
      </c>
      <c r="AJ39" s="85">
        <v>0</v>
      </c>
      <c r="AK39" s="52">
        <f>+SUM(AG39:AJ39)</f>
        <v>100</v>
      </c>
      <c r="AL39" s="52"/>
      <c r="AM39" s="45" t="s">
        <v>232</v>
      </c>
      <c r="AN39" s="85">
        <v>3911336</v>
      </c>
      <c r="AO39" s="16" t="s">
        <v>6122</v>
      </c>
      <c r="AP39" s="48" t="s">
        <v>4029</v>
      </c>
      <c r="AQ39" s="48" t="s">
        <v>3501</v>
      </c>
    </row>
    <row r="40" spans="1:45" s="46" customFormat="1" ht="12.75" customHeight="1">
      <c r="A40" s="3"/>
      <c r="B40" s="4"/>
      <c r="C40" s="16" t="s">
        <v>11006</v>
      </c>
      <c r="D40" s="223">
        <v>41836</v>
      </c>
      <c r="E40" s="49">
        <v>42</v>
      </c>
      <c r="F40" s="49">
        <v>20</v>
      </c>
      <c r="G40" s="48" t="s">
        <v>3413</v>
      </c>
      <c r="H40" s="48" t="s">
        <v>3414</v>
      </c>
      <c r="I40" s="48" t="s">
        <v>3154</v>
      </c>
      <c r="J40" s="48" t="s">
        <v>4030</v>
      </c>
      <c r="K40" s="48" t="s">
        <v>6166</v>
      </c>
      <c r="L40" s="49">
        <v>59600</v>
      </c>
      <c r="M40" s="48" t="s">
        <v>3417</v>
      </c>
      <c r="N40" s="48" t="s">
        <v>4031</v>
      </c>
      <c r="O40" s="48" t="s">
        <v>4032</v>
      </c>
      <c r="P40" s="45" t="s">
        <v>3159</v>
      </c>
      <c r="Q40" s="115" t="s">
        <v>6054</v>
      </c>
      <c r="R40" s="113" t="s">
        <v>2650</v>
      </c>
      <c r="S40" s="48" t="s">
        <v>6118</v>
      </c>
      <c r="T40" s="71"/>
      <c r="U40" s="62">
        <v>1996</v>
      </c>
      <c r="V40" s="45" t="s">
        <v>6718</v>
      </c>
      <c r="W40" s="45" t="s">
        <v>2652</v>
      </c>
      <c r="X40" s="48" t="s">
        <v>6121</v>
      </c>
      <c r="Y40" s="4" t="s">
        <v>6122</v>
      </c>
      <c r="Z40" s="45" t="s">
        <v>2653</v>
      </c>
      <c r="AA40" s="45"/>
      <c r="AB40" s="213">
        <v>70</v>
      </c>
      <c r="AC40" s="213">
        <v>40</v>
      </c>
      <c r="AD40" s="213">
        <v>10</v>
      </c>
      <c r="AE40" s="207">
        <f>+AD40+AC40+AB40</f>
        <v>120</v>
      </c>
      <c r="AF40" s="85">
        <v>7</v>
      </c>
      <c r="AG40" s="85">
        <v>20</v>
      </c>
      <c r="AH40" s="85">
        <v>60</v>
      </c>
      <c r="AI40" s="51">
        <v>20</v>
      </c>
      <c r="AJ40" s="85">
        <v>0</v>
      </c>
      <c r="AK40" s="52">
        <f>+SUM(AG40:AJ40)</f>
        <v>100</v>
      </c>
      <c r="AL40" s="52"/>
      <c r="AM40" s="45" t="s">
        <v>6053</v>
      </c>
      <c r="AN40" s="85">
        <v>12919274</v>
      </c>
      <c r="AO40" s="16" t="s">
        <v>6122</v>
      </c>
      <c r="AP40" s="48" t="s">
        <v>4033</v>
      </c>
      <c r="AQ40" s="48" t="s">
        <v>3501</v>
      </c>
    </row>
    <row r="41" spans="1:45" s="46" customFormat="1" ht="12.75" customHeight="1">
      <c r="A41" s="3"/>
      <c r="B41" s="4"/>
      <c r="C41" s="16" t="s">
        <v>11006</v>
      </c>
      <c r="D41" s="223">
        <v>41836</v>
      </c>
      <c r="E41" s="49">
        <v>3802</v>
      </c>
      <c r="F41" s="49">
        <v>20</v>
      </c>
      <c r="G41" s="48" t="s">
        <v>3413</v>
      </c>
      <c r="H41" s="48" t="s">
        <v>3414</v>
      </c>
      <c r="I41" s="48" t="s">
        <v>3154</v>
      </c>
      <c r="J41" s="48" t="s">
        <v>3427</v>
      </c>
      <c r="K41" s="48" t="s">
        <v>6166</v>
      </c>
      <c r="L41" s="49" t="s">
        <v>3428</v>
      </c>
      <c r="M41" s="88" t="s">
        <v>3417</v>
      </c>
      <c r="N41" s="48" t="s">
        <v>3429</v>
      </c>
      <c r="O41" s="48" t="s">
        <v>3430</v>
      </c>
      <c r="P41" s="45" t="s">
        <v>3159</v>
      </c>
      <c r="Q41" s="48" t="s">
        <v>2649</v>
      </c>
      <c r="R41" s="113" t="s">
        <v>2650</v>
      </c>
      <c r="S41" s="48" t="s">
        <v>6118</v>
      </c>
      <c r="T41" s="71"/>
      <c r="U41" s="62">
        <v>1998</v>
      </c>
      <c r="V41" s="45" t="s">
        <v>6718</v>
      </c>
      <c r="W41" s="45" t="s">
        <v>2652</v>
      </c>
      <c r="X41" s="48" t="s">
        <v>6121</v>
      </c>
      <c r="Y41" s="4" t="s">
        <v>6122</v>
      </c>
      <c r="Z41" s="45" t="s">
        <v>2653</v>
      </c>
      <c r="AA41" s="45"/>
      <c r="AB41" s="213">
        <v>45</v>
      </c>
      <c r="AC41" s="213">
        <v>10</v>
      </c>
      <c r="AD41" s="213">
        <v>5</v>
      </c>
      <c r="AE41" s="207">
        <f>+AD41+AC41+AB41</f>
        <v>60</v>
      </c>
      <c r="AF41" s="85">
        <v>4</v>
      </c>
      <c r="AG41" s="85">
        <v>30</v>
      </c>
      <c r="AH41" s="85">
        <v>70</v>
      </c>
      <c r="AI41" s="51">
        <v>0</v>
      </c>
      <c r="AJ41" s="85">
        <v>0</v>
      </c>
      <c r="AK41" s="52">
        <f>+SUM(AG41:AJ41)</f>
        <v>100</v>
      </c>
      <c r="AL41" s="52"/>
      <c r="AM41" s="45" t="s">
        <v>3748</v>
      </c>
      <c r="AN41" s="85">
        <v>10350000</v>
      </c>
      <c r="AO41" s="16" t="s">
        <v>6122</v>
      </c>
      <c r="AP41" s="48" t="s">
        <v>3431</v>
      </c>
      <c r="AQ41" s="48" t="s">
        <v>2651</v>
      </c>
    </row>
    <row r="42" spans="1:45" s="46" customFormat="1" ht="12.75" customHeight="1">
      <c r="A42" s="16"/>
      <c r="B42" s="16"/>
      <c r="C42" s="16" t="s">
        <v>11006</v>
      </c>
      <c r="D42" s="223">
        <v>41836</v>
      </c>
      <c r="E42" s="49">
        <v>3803</v>
      </c>
      <c r="F42" s="49">
        <v>20</v>
      </c>
      <c r="G42" s="48" t="s">
        <v>3413</v>
      </c>
      <c r="H42" s="48" t="s">
        <v>3414</v>
      </c>
      <c r="I42" s="48" t="s">
        <v>3154</v>
      </c>
      <c r="J42" s="48" t="s">
        <v>225</v>
      </c>
      <c r="K42" s="48" t="s">
        <v>4778</v>
      </c>
      <c r="L42" s="49">
        <v>76010</v>
      </c>
      <c r="M42" s="88" t="s">
        <v>5010</v>
      </c>
      <c r="N42" s="88" t="s">
        <v>5010</v>
      </c>
      <c r="O42" s="48" t="s">
        <v>226</v>
      </c>
      <c r="P42" s="45" t="s">
        <v>3159</v>
      </c>
      <c r="Q42" s="115" t="s">
        <v>227</v>
      </c>
      <c r="R42" s="113" t="s">
        <v>2650</v>
      </c>
      <c r="S42" s="48" t="s">
        <v>6118</v>
      </c>
      <c r="T42" s="71"/>
      <c r="U42" s="62">
        <v>2008</v>
      </c>
      <c r="V42" s="45" t="s">
        <v>6718</v>
      </c>
      <c r="W42" s="45" t="s">
        <v>2652</v>
      </c>
      <c r="X42" s="48" t="s">
        <v>6121</v>
      </c>
      <c r="Y42" s="4" t="s">
        <v>6122</v>
      </c>
      <c r="Z42" s="45" t="s">
        <v>2653</v>
      </c>
      <c r="AA42" s="45"/>
      <c r="AB42" s="213">
        <v>350</v>
      </c>
      <c r="AC42" s="213">
        <v>50</v>
      </c>
      <c r="AD42" s="213">
        <v>50</v>
      </c>
      <c r="AE42" s="207">
        <f>+AD42+AC42+AB42</f>
        <v>450</v>
      </c>
      <c r="AF42" s="85">
        <v>6</v>
      </c>
      <c r="AG42" s="85">
        <v>20</v>
      </c>
      <c r="AH42" s="85">
        <v>80</v>
      </c>
      <c r="AI42" s="51">
        <v>0</v>
      </c>
      <c r="AJ42" s="85">
        <v>0</v>
      </c>
      <c r="AK42" s="52">
        <f>+SUM(AG42:AJ42)</f>
        <v>100</v>
      </c>
      <c r="AL42" s="52"/>
      <c r="AM42" s="45" t="s">
        <v>3748</v>
      </c>
      <c r="AN42" s="85">
        <v>3450000</v>
      </c>
      <c r="AO42" s="16" t="s">
        <v>6122</v>
      </c>
      <c r="AP42" s="48" t="s">
        <v>3432</v>
      </c>
      <c r="AQ42" s="48" t="s">
        <v>2651</v>
      </c>
    </row>
    <row r="43" spans="1:45" s="46" customFormat="1" ht="12.75" customHeight="1">
      <c r="A43" s="16"/>
      <c r="B43" s="16"/>
      <c r="C43" s="16" t="s">
        <v>11006</v>
      </c>
      <c r="D43" s="223">
        <v>41836</v>
      </c>
      <c r="E43" s="49">
        <v>3804</v>
      </c>
      <c r="F43" s="49">
        <v>20</v>
      </c>
      <c r="G43" s="48" t="s">
        <v>3413</v>
      </c>
      <c r="H43" s="48" t="s">
        <v>3414</v>
      </c>
      <c r="I43" s="48" t="s">
        <v>3154</v>
      </c>
      <c r="J43" s="48" t="s">
        <v>294</v>
      </c>
      <c r="K43" s="48" t="s">
        <v>3433</v>
      </c>
      <c r="L43" s="49">
        <v>58170</v>
      </c>
      <c r="M43" s="88" t="s">
        <v>3417</v>
      </c>
      <c r="N43" s="48" t="s">
        <v>4034</v>
      </c>
      <c r="O43" s="48" t="s">
        <v>3434</v>
      </c>
      <c r="P43" s="45" t="s">
        <v>3159</v>
      </c>
      <c r="Q43" s="115" t="s">
        <v>228</v>
      </c>
      <c r="R43" s="113" t="s">
        <v>2650</v>
      </c>
      <c r="S43" s="48" t="s">
        <v>6118</v>
      </c>
      <c r="T43" s="71"/>
      <c r="U43" s="62">
        <v>2007</v>
      </c>
      <c r="V43" s="45" t="s">
        <v>6718</v>
      </c>
      <c r="W43" s="45" t="s">
        <v>2652</v>
      </c>
      <c r="X43" s="45" t="s">
        <v>4043</v>
      </c>
      <c r="Y43" s="4" t="s">
        <v>6122</v>
      </c>
      <c r="Z43" s="45" t="s">
        <v>2653</v>
      </c>
      <c r="AA43" s="45"/>
      <c r="AB43" s="213">
        <v>15</v>
      </c>
      <c r="AC43" s="213">
        <v>4</v>
      </c>
      <c r="AD43" s="213">
        <v>1</v>
      </c>
      <c r="AE43" s="207">
        <f>+AD43+AC43+AB43</f>
        <v>20</v>
      </c>
      <c r="AF43" s="85">
        <v>1</v>
      </c>
      <c r="AG43" s="85">
        <v>18</v>
      </c>
      <c r="AH43" s="85">
        <v>80</v>
      </c>
      <c r="AI43" s="51">
        <v>2</v>
      </c>
      <c r="AJ43" s="85">
        <v>0</v>
      </c>
      <c r="AK43" s="52">
        <f>+SUM(AG43:AJ43)</f>
        <v>100</v>
      </c>
      <c r="AL43" s="52"/>
      <c r="AM43" s="45" t="s">
        <v>232</v>
      </c>
      <c r="AN43" s="85">
        <v>1139234</v>
      </c>
      <c r="AO43" s="16" t="s">
        <v>6121</v>
      </c>
      <c r="AP43" s="48" t="s">
        <v>4042</v>
      </c>
      <c r="AQ43" s="48" t="s">
        <v>2651</v>
      </c>
    </row>
    <row r="44" spans="1:45" s="46" customFormat="1" ht="12.75" customHeight="1">
      <c r="A44" s="3"/>
      <c r="B44" s="4"/>
      <c r="C44" s="16" t="s">
        <v>11006</v>
      </c>
      <c r="D44" s="223">
        <v>41836</v>
      </c>
      <c r="E44" s="59">
        <v>3806</v>
      </c>
      <c r="F44" s="49">
        <v>20</v>
      </c>
      <c r="G44" s="48" t="s">
        <v>3413</v>
      </c>
      <c r="H44" s="48" t="s">
        <v>3414</v>
      </c>
      <c r="I44" s="48" t="s">
        <v>3154</v>
      </c>
      <c r="J44" s="48" t="s">
        <v>230</v>
      </c>
      <c r="K44" s="48" t="s">
        <v>229</v>
      </c>
      <c r="L44" s="49">
        <v>58090</v>
      </c>
      <c r="M44" s="88" t="s">
        <v>3417</v>
      </c>
      <c r="N44" s="48" t="s">
        <v>4034</v>
      </c>
      <c r="O44" s="48" t="s">
        <v>295</v>
      </c>
      <c r="P44" s="45"/>
      <c r="Q44" s="115" t="s">
        <v>231</v>
      </c>
      <c r="R44" s="113" t="s">
        <v>2650</v>
      </c>
      <c r="S44" s="48" t="s">
        <v>6118</v>
      </c>
      <c r="T44" s="71"/>
      <c r="U44" s="147">
        <v>40756</v>
      </c>
      <c r="V44" s="45" t="s">
        <v>5001</v>
      </c>
      <c r="W44" s="45" t="s">
        <v>2652</v>
      </c>
      <c r="X44" s="64" t="s">
        <v>6121</v>
      </c>
      <c r="Y44" s="4" t="s">
        <v>6122</v>
      </c>
      <c r="Z44" s="45" t="s">
        <v>2653</v>
      </c>
      <c r="AA44" s="45"/>
      <c r="AB44" s="213">
        <v>112</v>
      </c>
      <c r="AC44" s="213">
        <v>16</v>
      </c>
      <c r="AD44" s="213">
        <v>2</v>
      </c>
      <c r="AE44" s="207">
        <f>+AD44+AC44+AB44</f>
        <v>130</v>
      </c>
      <c r="AF44" s="85">
        <v>2</v>
      </c>
      <c r="AG44" s="85">
        <v>15</v>
      </c>
      <c r="AH44" s="85">
        <v>80</v>
      </c>
      <c r="AI44" s="51">
        <v>5</v>
      </c>
      <c r="AJ44" s="85">
        <v>0</v>
      </c>
      <c r="AK44" s="52">
        <f>+SUM(AG44:AJ44)</f>
        <v>100</v>
      </c>
      <c r="AL44" s="52"/>
      <c r="AM44" s="45" t="s">
        <v>6053</v>
      </c>
      <c r="AN44" s="67" t="s">
        <v>5786</v>
      </c>
      <c r="AO44" s="16" t="s">
        <v>6122</v>
      </c>
      <c r="AP44" s="48" t="s">
        <v>3359</v>
      </c>
      <c r="AQ44" s="48" t="s">
        <v>2651</v>
      </c>
    </row>
    <row r="45" spans="1:45" s="46" customFormat="1" ht="12.75" customHeight="1">
      <c r="A45" s="3"/>
      <c r="B45" s="4"/>
      <c r="C45" s="16" t="s">
        <v>11006</v>
      </c>
      <c r="D45" s="223">
        <v>41836</v>
      </c>
      <c r="E45" s="49">
        <v>44</v>
      </c>
      <c r="F45" s="49">
        <v>21</v>
      </c>
      <c r="G45" s="48" t="s">
        <v>2406</v>
      </c>
      <c r="H45" s="48" t="s">
        <v>2407</v>
      </c>
      <c r="I45" s="48" t="s">
        <v>6164</v>
      </c>
      <c r="J45" s="48" t="s">
        <v>2408</v>
      </c>
      <c r="K45" s="48" t="s">
        <v>2409</v>
      </c>
      <c r="L45" s="49" t="s">
        <v>2471</v>
      </c>
      <c r="M45" s="48" t="s">
        <v>4995</v>
      </c>
      <c r="N45" s="48" t="s">
        <v>3506</v>
      </c>
      <c r="O45" s="48" t="s">
        <v>2472</v>
      </c>
      <c r="P45" s="45" t="s">
        <v>2473</v>
      </c>
      <c r="Q45" s="115" t="s">
        <v>296</v>
      </c>
      <c r="R45" s="113" t="s">
        <v>2474</v>
      </c>
      <c r="S45" s="48" t="s">
        <v>6118</v>
      </c>
      <c r="T45" s="48"/>
      <c r="U45" s="62">
        <v>1992</v>
      </c>
      <c r="V45" s="46" t="s">
        <v>4321</v>
      </c>
      <c r="W45" s="48" t="s">
        <v>2475</v>
      </c>
      <c r="X45" s="48" t="s">
        <v>6121</v>
      </c>
      <c r="Y45" s="4" t="s">
        <v>6122</v>
      </c>
      <c r="Z45" s="48" t="s">
        <v>298</v>
      </c>
      <c r="AA45" s="48"/>
      <c r="AB45" s="207">
        <v>70</v>
      </c>
      <c r="AC45" s="207">
        <v>0</v>
      </c>
      <c r="AD45" s="207">
        <v>10</v>
      </c>
      <c r="AE45" s="207">
        <f>+AD45+AC45+AB45</f>
        <v>80</v>
      </c>
      <c r="AF45" s="51">
        <v>6</v>
      </c>
      <c r="AG45" s="51">
        <v>90</v>
      </c>
      <c r="AH45" s="51">
        <v>0</v>
      </c>
      <c r="AI45" s="51">
        <v>10</v>
      </c>
      <c r="AJ45" s="51">
        <v>0</v>
      </c>
      <c r="AK45" s="52">
        <f>+SUM(AG45:AJ45)</f>
        <v>100</v>
      </c>
      <c r="AL45" s="52"/>
      <c r="AM45" s="48" t="s">
        <v>299</v>
      </c>
      <c r="AN45" s="51">
        <v>2100000</v>
      </c>
      <c r="AO45" s="16" t="s">
        <v>6122</v>
      </c>
      <c r="AP45" s="46" t="s">
        <v>297</v>
      </c>
      <c r="AQ45" s="46" t="s">
        <v>3384</v>
      </c>
    </row>
    <row r="46" spans="1:45" s="46" customFormat="1" ht="12.75" customHeight="1">
      <c r="A46" s="3"/>
      <c r="B46" s="4"/>
      <c r="C46" s="16" t="s">
        <v>11006</v>
      </c>
      <c r="D46" s="223">
        <v>41836</v>
      </c>
      <c r="E46" s="1">
        <v>45</v>
      </c>
      <c r="F46" s="1">
        <v>22</v>
      </c>
      <c r="G46" s="4" t="s">
        <v>3127</v>
      </c>
      <c r="H46" s="4" t="s">
        <v>5481</v>
      </c>
      <c r="I46" s="4" t="s">
        <v>6164</v>
      </c>
      <c r="J46" s="4" t="s">
        <v>3128</v>
      </c>
      <c r="K46" s="4" t="s">
        <v>3129</v>
      </c>
      <c r="L46" s="1" t="s">
        <v>3130</v>
      </c>
      <c r="M46" s="4" t="s">
        <v>4995</v>
      </c>
      <c r="N46" s="4" t="s">
        <v>4996</v>
      </c>
      <c r="O46" s="3" t="s">
        <v>5482</v>
      </c>
      <c r="P46" s="4" t="s">
        <v>3131</v>
      </c>
      <c r="Q46" s="115" t="s">
        <v>7564</v>
      </c>
      <c r="R46" s="113" t="s">
        <v>5483</v>
      </c>
      <c r="S46" s="4" t="s">
        <v>5000</v>
      </c>
      <c r="T46" s="4" t="s">
        <v>5001</v>
      </c>
      <c r="U46" s="18">
        <v>1941</v>
      </c>
      <c r="V46" s="4" t="s">
        <v>4321</v>
      </c>
      <c r="W46" s="4" t="s">
        <v>1710</v>
      </c>
      <c r="X46" s="4" t="s">
        <v>6121</v>
      </c>
      <c r="Y46" s="4" t="s">
        <v>6122</v>
      </c>
      <c r="Z46" s="3" t="s">
        <v>5169</v>
      </c>
      <c r="AA46" s="3"/>
      <c r="AB46" s="208">
        <v>120</v>
      </c>
      <c r="AC46" s="207">
        <v>20</v>
      </c>
      <c r="AD46" s="207">
        <v>20</v>
      </c>
      <c r="AE46" s="207">
        <f>+AD46+AC46+AB46</f>
        <v>160</v>
      </c>
      <c r="AF46" s="51">
        <v>4</v>
      </c>
      <c r="AG46" s="51">
        <v>60</v>
      </c>
      <c r="AH46" s="51">
        <v>0</v>
      </c>
      <c r="AI46" s="51">
        <v>40</v>
      </c>
      <c r="AJ46" s="51">
        <v>0</v>
      </c>
      <c r="AK46" s="52">
        <f>+SUM(AG46:AJ46)</f>
        <v>100</v>
      </c>
      <c r="AL46" s="52"/>
      <c r="AM46" s="48" t="s">
        <v>5170</v>
      </c>
      <c r="AN46" s="67" t="s">
        <v>5786</v>
      </c>
      <c r="AO46" s="16" t="s">
        <v>6121</v>
      </c>
      <c r="AP46" s="4" t="s">
        <v>1708</v>
      </c>
      <c r="AQ46" s="4" t="s">
        <v>1709</v>
      </c>
      <c r="AR46" s="3"/>
      <c r="AS46" s="3"/>
    </row>
    <row r="47" spans="1:45" s="46" customFormat="1" ht="12.75" customHeight="1">
      <c r="A47" s="16"/>
      <c r="B47" s="3"/>
      <c r="C47" s="16" t="s">
        <v>11006</v>
      </c>
      <c r="D47" s="223">
        <v>41836</v>
      </c>
      <c r="E47" s="1">
        <v>47</v>
      </c>
      <c r="F47" s="1">
        <v>22</v>
      </c>
      <c r="G47" s="4" t="s">
        <v>3127</v>
      </c>
      <c r="H47" s="4" t="s">
        <v>5481</v>
      </c>
      <c r="I47" s="4" t="s">
        <v>3154</v>
      </c>
      <c r="J47" s="4" t="s">
        <v>2438</v>
      </c>
      <c r="K47" s="4" t="s">
        <v>6166</v>
      </c>
      <c r="L47" s="1" t="s">
        <v>4362</v>
      </c>
      <c r="M47" s="4" t="s">
        <v>4995</v>
      </c>
      <c r="N47" s="4" t="s">
        <v>4996</v>
      </c>
      <c r="O47" s="4" t="s">
        <v>2439</v>
      </c>
      <c r="P47" s="2" t="s">
        <v>3159</v>
      </c>
      <c r="Q47" s="115" t="s">
        <v>5173</v>
      </c>
      <c r="R47" s="113" t="s">
        <v>5483</v>
      </c>
      <c r="S47" s="4" t="s">
        <v>5000</v>
      </c>
      <c r="T47" s="2" t="s">
        <v>4310</v>
      </c>
      <c r="U47" s="18">
        <v>1993</v>
      </c>
      <c r="V47" s="4" t="s">
        <v>4321</v>
      </c>
      <c r="W47" s="4" t="s">
        <v>1710</v>
      </c>
      <c r="X47" s="4" t="s">
        <v>1160</v>
      </c>
      <c r="Y47" s="3" t="s">
        <v>6121</v>
      </c>
      <c r="Z47" s="3" t="s">
        <v>5169</v>
      </c>
      <c r="AA47" s="3"/>
      <c r="AB47" s="208">
        <v>30</v>
      </c>
      <c r="AC47" s="207">
        <v>2</v>
      </c>
      <c r="AD47" s="207">
        <v>8</v>
      </c>
      <c r="AE47" s="207">
        <f>+AD47+AC47+AB47</f>
        <v>40</v>
      </c>
      <c r="AF47" s="51">
        <v>2</v>
      </c>
      <c r="AG47" s="51">
        <v>50</v>
      </c>
      <c r="AH47" s="51">
        <v>15</v>
      </c>
      <c r="AI47" s="51">
        <v>35</v>
      </c>
      <c r="AJ47" s="51">
        <v>0</v>
      </c>
      <c r="AK47" s="52">
        <f>+SUM(AG47:AJ47)</f>
        <v>100</v>
      </c>
      <c r="AL47" s="52"/>
      <c r="AM47" s="48" t="s">
        <v>5174</v>
      </c>
      <c r="AN47" s="67" t="s">
        <v>5786</v>
      </c>
      <c r="AO47" s="16" t="s">
        <v>6121</v>
      </c>
      <c r="AP47" s="4" t="s">
        <v>1708</v>
      </c>
      <c r="AQ47" s="4" t="s">
        <v>1709</v>
      </c>
      <c r="AR47" s="3"/>
      <c r="AS47" s="3"/>
    </row>
    <row r="48" spans="1:45" s="46" customFormat="1" ht="12.75" customHeight="1">
      <c r="A48" s="16"/>
      <c r="B48" s="16"/>
      <c r="C48" s="16" t="s">
        <v>11006</v>
      </c>
      <c r="D48" s="223">
        <v>41836</v>
      </c>
      <c r="E48" s="1">
        <v>48</v>
      </c>
      <c r="F48" s="1">
        <v>23</v>
      </c>
      <c r="G48" s="4" t="s">
        <v>7616</v>
      </c>
      <c r="H48" s="4" t="s">
        <v>7617</v>
      </c>
      <c r="I48" s="4" t="s">
        <v>6164</v>
      </c>
      <c r="J48" s="4" t="s">
        <v>8428</v>
      </c>
      <c r="K48" s="4" t="s">
        <v>8429</v>
      </c>
      <c r="L48" s="1" t="s">
        <v>8430</v>
      </c>
      <c r="M48" s="4" t="s">
        <v>4995</v>
      </c>
      <c r="N48" s="4" t="s">
        <v>2440</v>
      </c>
      <c r="O48" s="4" t="s">
        <v>8431</v>
      </c>
      <c r="P48" s="2" t="s">
        <v>3159</v>
      </c>
      <c r="Q48" s="48" t="s">
        <v>7618</v>
      </c>
      <c r="R48" s="113" t="s">
        <v>7619</v>
      </c>
      <c r="S48" s="4" t="s">
        <v>6118</v>
      </c>
      <c r="T48" s="4"/>
      <c r="U48" s="18">
        <v>1964</v>
      </c>
      <c r="V48" s="4" t="s">
        <v>6119</v>
      </c>
      <c r="W48" s="4" t="s">
        <v>2442</v>
      </c>
      <c r="X48" s="4" t="s">
        <v>6121</v>
      </c>
      <c r="Y48" s="4" t="s">
        <v>6122</v>
      </c>
      <c r="Z48" s="4" t="s">
        <v>8434</v>
      </c>
      <c r="AA48" s="4"/>
      <c r="AB48" s="208">
        <v>2000</v>
      </c>
      <c r="AC48" s="207">
        <v>5000</v>
      </c>
      <c r="AD48" s="207">
        <v>200</v>
      </c>
      <c r="AE48" s="207">
        <v>7200</v>
      </c>
      <c r="AF48" s="51">
        <v>55</v>
      </c>
      <c r="AG48" s="51">
        <v>55</v>
      </c>
      <c r="AH48" s="51">
        <v>10</v>
      </c>
      <c r="AI48" s="51">
        <v>35</v>
      </c>
      <c r="AJ48" s="51">
        <v>0</v>
      </c>
      <c r="AK48" s="52">
        <f>+SUM(AG48:AJ48)</f>
        <v>100</v>
      </c>
      <c r="AL48" s="52"/>
      <c r="AM48" s="48" t="s">
        <v>8435</v>
      </c>
      <c r="AN48" s="51" t="s">
        <v>3121</v>
      </c>
      <c r="AO48" s="16" t="s">
        <v>6122</v>
      </c>
      <c r="AP48" s="3" t="s">
        <v>8432</v>
      </c>
      <c r="AQ48" s="3" t="s">
        <v>8433</v>
      </c>
    </row>
    <row r="49" spans="1:45" s="46" customFormat="1" ht="12.75" customHeight="1">
      <c r="A49" s="16"/>
      <c r="B49" s="16"/>
      <c r="C49" s="16" t="s">
        <v>11006</v>
      </c>
      <c r="D49" s="223">
        <v>41836</v>
      </c>
      <c r="E49" s="1">
        <v>48001</v>
      </c>
      <c r="F49" s="1">
        <v>23</v>
      </c>
      <c r="G49" s="4" t="s">
        <v>7616</v>
      </c>
      <c r="H49" s="4" t="s">
        <v>7617</v>
      </c>
      <c r="I49" s="4" t="s">
        <v>3154</v>
      </c>
      <c r="J49" s="4" t="s">
        <v>7622</v>
      </c>
      <c r="K49" s="4" t="s">
        <v>5580</v>
      </c>
      <c r="L49" s="11" t="s">
        <v>5581</v>
      </c>
      <c r="M49" s="4" t="s">
        <v>4995</v>
      </c>
      <c r="N49" s="4" t="s">
        <v>5393</v>
      </c>
      <c r="O49" s="4" t="s">
        <v>7623</v>
      </c>
      <c r="P49" s="2"/>
      <c r="Q49" s="48" t="s">
        <v>7618</v>
      </c>
      <c r="R49" s="113" t="s">
        <v>7619</v>
      </c>
      <c r="S49" s="4" t="s">
        <v>6118</v>
      </c>
      <c r="T49" s="4"/>
      <c r="U49" s="18">
        <v>2010</v>
      </c>
      <c r="V49" s="4" t="s">
        <v>4321</v>
      </c>
      <c r="W49" s="4" t="s">
        <v>2442</v>
      </c>
      <c r="X49" s="4" t="s">
        <v>908</v>
      </c>
      <c r="Y49" s="4" t="s">
        <v>6122</v>
      </c>
      <c r="Z49" s="4" t="s">
        <v>7620</v>
      </c>
      <c r="AA49" s="4"/>
      <c r="AB49" s="208">
        <v>480</v>
      </c>
      <c r="AC49" s="207">
        <v>0</v>
      </c>
      <c r="AD49" s="207">
        <v>2.5</v>
      </c>
      <c r="AE49" s="207">
        <v>482.5</v>
      </c>
      <c r="AF49" s="51">
        <v>2</v>
      </c>
      <c r="AG49" s="51">
        <v>60</v>
      </c>
      <c r="AH49" s="51">
        <v>0</v>
      </c>
      <c r="AI49" s="51">
        <v>40</v>
      </c>
      <c r="AJ49" s="51">
        <v>0</v>
      </c>
      <c r="AK49" s="52">
        <f>+SUM(AG49:AJ49)</f>
        <v>100</v>
      </c>
      <c r="AL49" s="52"/>
      <c r="AM49" s="48" t="s">
        <v>7621</v>
      </c>
      <c r="AN49" s="67" t="s">
        <v>5786</v>
      </c>
      <c r="AO49" s="16" t="s">
        <v>6122</v>
      </c>
      <c r="AP49" s="4" t="s">
        <v>7624</v>
      </c>
      <c r="AQ49" s="4" t="s">
        <v>6192</v>
      </c>
    </row>
    <row r="50" spans="1:45" s="46" customFormat="1" ht="12.75" customHeight="1">
      <c r="A50" s="3"/>
      <c r="B50" s="4"/>
      <c r="C50" s="16" t="s">
        <v>11006</v>
      </c>
      <c r="D50" s="223">
        <v>41836</v>
      </c>
      <c r="E50" s="49">
        <v>49</v>
      </c>
      <c r="F50" s="49">
        <v>24</v>
      </c>
      <c r="G50" s="48" t="s">
        <v>2382</v>
      </c>
      <c r="H50" s="48" t="s">
        <v>2002</v>
      </c>
      <c r="I50" s="48" t="s">
        <v>6164</v>
      </c>
      <c r="J50" s="48" t="s">
        <v>2383</v>
      </c>
      <c r="K50" s="48" t="s">
        <v>2384</v>
      </c>
      <c r="L50" s="49" t="s">
        <v>2385</v>
      </c>
      <c r="M50" s="48" t="s">
        <v>4125</v>
      </c>
      <c r="N50" s="46" t="s">
        <v>1287</v>
      </c>
      <c r="O50" s="48" t="s">
        <v>2387</v>
      </c>
      <c r="P50" s="45" t="s">
        <v>3159</v>
      </c>
      <c r="Q50" s="48" t="s">
        <v>2388</v>
      </c>
      <c r="R50" s="113" t="s">
        <v>5786</v>
      </c>
      <c r="S50" s="48" t="s">
        <v>6118</v>
      </c>
      <c r="T50" s="48"/>
      <c r="U50" s="62">
        <v>1979</v>
      </c>
      <c r="V50" s="48" t="s">
        <v>6718</v>
      </c>
      <c r="W50" s="48" t="s">
        <v>6719</v>
      </c>
      <c r="X50" s="48" t="s">
        <v>6121</v>
      </c>
      <c r="Y50" s="4" t="s">
        <v>6122</v>
      </c>
      <c r="Z50" s="48" t="s">
        <v>3118</v>
      </c>
      <c r="AA50" s="48"/>
      <c r="AB50" s="207">
        <v>20</v>
      </c>
      <c r="AC50" s="207">
        <v>5</v>
      </c>
      <c r="AD50" s="207">
        <v>3</v>
      </c>
      <c r="AE50" s="207">
        <f>+AD50+AC50+AB50</f>
        <v>28</v>
      </c>
      <c r="AF50" s="51">
        <v>2</v>
      </c>
      <c r="AG50" s="51">
        <v>70</v>
      </c>
      <c r="AH50" s="51">
        <v>30</v>
      </c>
      <c r="AI50" s="51">
        <v>0</v>
      </c>
      <c r="AJ50" s="51">
        <v>0</v>
      </c>
      <c r="AK50" s="52">
        <f>+SUM(AG50:AJ50)</f>
        <v>100</v>
      </c>
      <c r="AL50" s="52"/>
      <c r="AM50" s="48" t="s">
        <v>3748</v>
      </c>
      <c r="AN50" s="51" t="s">
        <v>3747</v>
      </c>
      <c r="AO50" s="16" t="s">
        <v>6122</v>
      </c>
      <c r="AP50" s="48" t="s">
        <v>2002</v>
      </c>
      <c r="AQ50" s="46" t="s">
        <v>3965</v>
      </c>
    </row>
    <row r="51" spans="1:45" s="46" customFormat="1" ht="12.75" customHeight="1">
      <c r="A51" s="16"/>
      <c r="B51" s="16"/>
      <c r="C51" s="16" t="s">
        <v>11006</v>
      </c>
      <c r="D51" s="223">
        <v>41836</v>
      </c>
      <c r="E51" s="49">
        <v>54</v>
      </c>
      <c r="F51" s="49">
        <v>28</v>
      </c>
      <c r="G51" s="48" t="s">
        <v>4692</v>
      </c>
      <c r="H51" s="48" t="s">
        <v>2891</v>
      </c>
      <c r="I51" s="48" t="s">
        <v>6164</v>
      </c>
      <c r="J51" s="48" t="s">
        <v>2892</v>
      </c>
      <c r="K51" s="48" t="s">
        <v>3552</v>
      </c>
      <c r="L51" s="49">
        <v>44360</v>
      </c>
      <c r="M51" s="48" t="s">
        <v>3708</v>
      </c>
      <c r="N51" s="48" t="s">
        <v>4318</v>
      </c>
      <c r="O51" s="48" t="s">
        <v>3553</v>
      </c>
      <c r="P51" s="45" t="s">
        <v>3159</v>
      </c>
      <c r="Q51" s="48" t="s">
        <v>3554</v>
      </c>
      <c r="R51" s="113" t="s">
        <v>2389</v>
      </c>
      <c r="S51" s="48" t="s">
        <v>6118</v>
      </c>
      <c r="T51" s="48"/>
      <c r="U51" s="62">
        <v>2003</v>
      </c>
      <c r="V51" s="48" t="s">
        <v>6119</v>
      </c>
      <c r="W51" s="48" t="s">
        <v>5286</v>
      </c>
      <c r="X51" s="48" t="s">
        <v>6121</v>
      </c>
      <c r="Y51" s="4" t="s">
        <v>6122</v>
      </c>
      <c r="Z51" s="48" t="s">
        <v>1408</v>
      </c>
      <c r="AA51" s="48"/>
      <c r="AB51" s="207">
        <v>40</v>
      </c>
      <c r="AC51" s="207">
        <v>60</v>
      </c>
      <c r="AD51" s="207">
        <v>50</v>
      </c>
      <c r="AE51" s="207">
        <f>+AD51+AC51+AB51</f>
        <v>150</v>
      </c>
      <c r="AF51" s="51">
        <v>3</v>
      </c>
      <c r="AG51" s="51">
        <v>100</v>
      </c>
      <c r="AH51" s="51">
        <v>0</v>
      </c>
      <c r="AI51" s="51">
        <v>0</v>
      </c>
      <c r="AJ51" s="51">
        <v>0</v>
      </c>
      <c r="AK51" s="52">
        <f>+SUM(AG51:AJ51)</f>
        <v>100</v>
      </c>
      <c r="AL51" s="52"/>
      <c r="AM51" s="48" t="s">
        <v>3748</v>
      </c>
      <c r="AN51" s="51">
        <v>2000000</v>
      </c>
      <c r="AO51" s="16" t="s">
        <v>6121</v>
      </c>
      <c r="AP51" s="46" t="s">
        <v>3555</v>
      </c>
      <c r="AQ51" s="46" t="s">
        <v>3501</v>
      </c>
    </row>
    <row r="52" spans="1:45" s="46" customFormat="1" ht="12.75" customHeight="1">
      <c r="A52" s="3"/>
      <c r="B52" s="4"/>
      <c r="C52" s="16" t="s">
        <v>11006</v>
      </c>
      <c r="D52" s="223">
        <v>41836</v>
      </c>
      <c r="E52" s="49">
        <v>55</v>
      </c>
      <c r="F52" s="49">
        <v>28</v>
      </c>
      <c r="G52" s="48" t="s">
        <v>4692</v>
      </c>
      <c r="H52" s="68" t="s">
        <v>9684</v>
      </c>
      <c r="I52" s="48" t="s">
        <v>3154</v>
      </c>
      <c r="J52" s="48" t="s">
        <v>2123</v>
      </c>
      <c r="K52" s="48" t="s">
        <v>6166</v>
      </c>
      <c r="L52" s="49">
        <v>44200</v>
      </c>
      <c r="M52" s="48" t="s">
        <v>3708</v>
      </c>
      <c r="N52" s="48" t="s">
        <v>4318</v>
      </c>
      <c r="O52" s="48" t="s">
        <v>2124</v>
      </c>
      <c r="P52" s="45" t="s">
        <v>2125</v>
      </c>
      <c r="Q52" s="48" t="s">
        <v>2909</v>
      </c>
      <c r="R52" s="113" t="s">
        <v>2389</v>
      </c>
      <c r="S52" s="48" t="s">
        <v>6118</v>
      </c>
      <c r="T52" s="48"/>
      <c r="U52" s="62">
        <v>1969</v>
      </c>
      <c r="V52" s="48" t="s">
        <v>4321</v>
      </c>
      <c r="W52" s="48" t="s">
        <v>5286</v>
      </c>
      <c r="X52" s="48" t="s">
        <v>6121</v>
      </c>
      <c r="Y52" s="4" t="s">
        <v>6122</v>
      </c>
      <c r="Z52" s="16" t="s">
        <v>1408</v>
      </c>
      <c r="AA52" s="16"/>
      <c r="AB52" s="207">
        <v>72</v>
      </c>
      <c r="AC52" s="207">
        <v>36</v>
      </c>
      <c r="AD52" s="207">
        <v>8</v>
      </c>
      <c r="AE52" s="207">
        <f>+AD52+AC52+AB52</f>
        <v>116</v>
      </c>
      <c r="AF52" s="51">
        <v>4</v>
      </c>
      <c r="AG52" s="51">
        <v>100</v>
      </c>
      <c r="AH52" s="51">
        <v>0</v>
      </c>
      <c r="AI52" s="51">
        <v>0</v>
      </c>
      <c r="AJ52" s="51">
        <v>0</v>
      </c>
      <c r="AK52" s="52">
        <f>+SUM(AG52:AJ52)</f>
        <v>100</v>
      </c>
      <c r="AL52" s="52"/>
      <c r="AM52" s="48" t="s">
        <v>3748</v>
      </c>
      <c r="AN52" s="51" t="s">
        <v>3747</v>
      </c>
      <c r="AO52" s="16" t="s">
        <v>6121</v>
      </c>
      <c r="AP52" s="46" t="s">
        <v>2910</v>
      </c>
      <c r="AQ52" s="46" t="s">
        <v>862</v>
      </c>
    </row>
    <row r="53" spans="1:45" s="46" customFormat="1" ht="12.75" customHeight="1">
      <c r="A53" s="16"/>
      <c r="B53" s="3"/>
      <c r="C53" s="16" t="s">
        <v>11006</v>
      </c>
      <c r="D53" s="223">
        <v>41836</v>
      </c>
      <c r="E53" s="49">
        <v>56</v>
      </c>
      <c r="F53" s="49">
        <v>28</v>
      </c>
      <c r="G53" s="48" t="s">
        <v>1409</v>
      </c>
      <c r="H53" s="68" t="s">
        <v>9683</v>
      </c>
      <c r="I53" s="48" t="s">
        <v>6164</v>
      </c>
      <c r="J53" s="48" t="s">
        <v>3981</v>
      </c>
      <c r="K53" s="48" t="s">
        <v>6166</v>
      </c>
      <c r="L53" s="49">
        <v>58000</v>
      </c>
      <c r="M53" s="48" t="s">
        <v>3417</v>
      </c>
      <c r="N53" s="48" t="s">
        <v>4034</v>
      </c>
      <c r="O53" s="48" t="s">
        <v>3982</v>
      </c>
      <c r="P53" s="45" t="s">
        <v>3159</v>
      </c>
      <c r="Q53" s="48" t="s">
        <v>3983</v>
      </c>
      <c r="R53" s="113" t="s">
        <v>2389</v>
      </c>
      <c r="S53" s="48" t="s">
        <v>6118</v>
      </c>
      <c r="T53" s="48"/>
      <c r="U53" s="62">
        <v>2004</v>
      </c>
      <c r="V53" s="48" t="s">
        <v>4321</v>
      </c>
      <c r="W53" s="48" t="s">
        <v>5286</v>
      </c>
      <c r="X53" s="48" t="s">
        <v>6121</v>
      </c>
      <c r="Y53" s="4" t="s">
        <v>6122</v>
      </c>
      <c r="Z53" s="46" t="s">
        <v>1411</v>
      </c>
      <c r="AB53" s="207">
        <v>20</v>
      </c>
      <c r="AC53" s="207">
        <v>20</v>
      </c>
      <c r="AD53" s="207">
        <v>5</v>
      </c>
      <c r="AE53" s="207">
        <f>+AD53+AC53+AB53</f>
        <v>45</v>
      </c>
      <c r="AF53" s="51">
        <v>4</v>
      </c>
      <c r="AG53" s="51">
        <v>100</v>
      </c>
      <c r="AH53" s="51">
        <v>0</v>
      </c>
      <c r="AI53" s="51">
        <v>0</v>
      </c>
      <c r="AJ53" s="51">
        <v>0</v>
      </c>
      <c r="AK53" s="52">
        <f>+SUM(AG53:AJ53)</f>
        <v>100</v>
      </c>
      <c r="AL53" s="52"/>
      <c r="AM53" s="48" t="s">
        <v>3748</v>
      </c>
      <c r="AN53" s="51" t="s">
        <v>3747</v>
      </c>
      <c r="AO53" s="16" t="s">
        <v>6121</v>
      </c>
      <c r="AP53" s="46" t="s">
        <v>3984</v>
      </c>
      <c r="AQ53" s="46" t="s">
        <v>3501</v>
      </c>
    </row>
    <row r="54" spans="1:45" s="46" customFormat="1" ht="12.75" customHeight="1">
      <c r="A54" s="16"/>
      <c r="B54" s="16"/>
      <c r="C54" s="16" t="s">
        <v>11006</v>
      </c>
      <c r="D54" s="223">
        <v>41836</v>
      </c>
      <c r="E54" s="48">
        <v>55001</v>
      </c>
      <c r="F54" s="48">
        <v>28</v>
      </c>
      <c r="G54" s="48" t="s">
        <v>4692</v>
      </c>
      <c r="H54" s="48" t="s">
        <v>9684</v>
      </c>
      <c r="I54" s="48" t="s">
        <v>6164</v>
      </c>
      <c r="J54" s="48" t="s">
        <v>9685</v>
      </c>
      <c r="K54" s="48" t="s">
        <v>6166</v>
      </c>
      <c r="L54" s="48">
        <v>44100</v>
      </c>
      <c r="M54" s="48" t="s">
        <v>3708</v>
      </c>
      <c r="N54" s="48" t="s">
        <v>4318</v>
      </c>
      <c r="O54" s="48" t="s">
        <v>9686</v>
      </c>
      <c r="P54" s="48" t="s">
        <v>2124</v>
      </c>
      <c r="Q54" s="48" t="s">
        <v>9687</v>
      </c>
      <c r="R54" s="4" t="s">
        <v>2389</v>
      </c>
      <c r="S54" s="48" t="s">
        <v>6118</v>
      </c>
      <c r="T54" s="48"/>
      <c r="U54" s="62">
        <v>2000</v>
      </c>
      <c r="V54" s="48" t="s">
        <v>4321</v>
      </c>
      <c r="W54" s="48" t="s">
        <v>5286</v>
      </c>
      <c r="X54" s="48" t="s">
        <v>6121</v>
      </c>
      <c r="Y54" s="4" t="s">
        <v>6122</v>
      </c>
      <c r="Z54" s="48" t="s">
        <v>9689</v>
      </c>
      <c r="AA54" s="48"/>
      <c r="AB54" s="207">
        <v>60</v>
      </c>
      <c r="AC54" s="207">
        <v>25</v>
      </c>
      <c r="AD54" s="207">
        <v>9</v>
      </c>
      <c r="AE54" s="207">
        <v>94</v>
      </c>
      <c r="AF54" s="48">
        <v>4</v>
      </c>
      <c r="AG54" s="48">
        <v>100</v>
      </c>
      <c r="AH54" s="48">
        <v>0</v>
      </c>
      <c r="AI54" s="48">
        <v>0</v>
      </c>
      <c r="AJ54" s="48">
        <v>0</v>
      </c>
      <c r="AK54" s="52">
        <f>+SUM(AG54:AJ54)</f>
        <v>100</v>
      </c>
      <c r="AL54" s="52"/>
      <c r="AM54" s="48" t="s">
        <v>3748</v>
      </c>
      <c r="AN54" s="51">
        <v>4500000</v>
      </c>
      <c r="AO54" s="16" t="s">
        <v>6121</v>
      </c>
      <c r="AP54" s="48" t="s">
        <v>9688</v>
      </c>
      <c r="AQ54" s="48" t="s">
        <v>3384</v>
      </c>
    </row>
    <row r="55" spans="1:45" s="46" customFormat="1" ht="12.75" customHeight="1">
      <c r="A55" s="16"/>
      <c r="B55" s="16"/>
      <c r="C55" s="16" t="s">
        <v>11006</v>
      </c>
      <c r="D55" s="223">
        <v>41836</v>
      </c>
      <c r="E55" s="49">
        <v>57</v>
      </c>
      <c r="F55" s="49">
        <v>29</v>
      </c>
      <c r="G55" s="48" t="s">
        <v>2911</v>
      </c>
      <c r="H55" s="48" t="s">
        <v>2911</v>
      </c>
      <c r="I55" s="48" t="s">
        <v>6164</v>
      </c>
      <c r="J55" s="48" t="s">
        <v>2912</v>
      </c>
      <c r="K55" s="48" t="s">
        <v>6166</v>
      </c>
      <c r="L55" s="49" t="s">
        <v>4715</v>
      </c>
      <c r="M55" s="48" t="s">
        <v>4716</v>
      </c>
      <c r="N55" s="48" t="s">
        <v>4717</v>
      </c>
      <c r="O55" s="48" t="s">
        <v>4718</v>
      </c>
      <c r="P55" s="45" t="s">
        <v>4719</v>
      </c>
      <c r="Q55" s="48" t="s">
        <v>6228</v>
      </c>
      <c r="R55" s="113" t="s">
        <v>5585</v>
      </c>
      <c r="S55" s="48" t="s">
        <v>5586</v>
      </c>
      <c r="T55" s="48"/>
      <c r="U55" s="62">
        <v>1949</v>
      </c>
      <c r="V55" s="4" t="s">
        <v>4321</v>
      </c>
      <c r="W55" s="48" t="s">
        <v>1686</v>
      </c>
      <c r="X55" s="48" t="s">
        <v>6121</v>
      </c>
      <c r="Y55" s="4" t="s">
        <v>6122</v>
      </c>
      <c r="Z55" s="48" t="s">
        <v>5587</v>
      </c>
      <c r="AA55" s="48"/>
      <c r="AB55" s="207">
        <v>586</v>
      </c>
      <c r="AC55" s="207">
        <v>156</v>
      </c>
      <c r="AD55" s="207">
        <v>108</v>
      </c>
      <c r="AE55" s="207">
        <f>+AD55+AC55+AB55</f>
        <v>850</v>
      </c>
      <c r="AF55" s="51">
        <v>35</v>
      </c>
      <c r="AG55" s="51">
        <v>20</v>
      </c>
      <c r="AH55" s="51">
        <v>30</v>
      </c>
      <c r="AI55" s="51">
        <v>50</v>
      </c>
      <c r="AJ55" s="51">
        <v>0</v>
      </c>
      <c r="AK55" s="52">
        <f>+SUM(AG55:AJ55)</f>
        <v>100</v>
      </c>
      <c r="AL55" s="52"/>
      <c r="AM55" s="48" t="s">
        <v>7502</v>
      </c>
      <c r="AN55" s="51" t="s">
        <v>3121</v>
      </c>
      <c r="AO55" s="16" t="s">
        <v>6122</v>
      </c>
      <c r="AP55" s="46" t="s">
        <v>1447</v>
      </c>
      <c r="AQ55" s="46" t="s">
        <v>1448</v>
      </c>
    </row>
    <row r="56" spans="1:45" s="46" customFormat="1" ht="12.75" customHeight="1">
      <c r="A56" s="3"/>
      <c r="B56" s="4"/>
      <c r="C56" s="16" t="s">
        <v>11006</v>
      </c>
      <c r="D56" s="223">
        <v>41836</v>
      </c>
      <c r="E56" s="49">
        <v>5701</v>
      </c>
      <c r="F56" s="49">
        <v>29</v>
      </c>
      <c r="G56" s="48" t="s">
        <v>2911</v>
      </c>
      <c r="H56" s="48" t="s">
        <v>2911</v>
      </c>
      <c r="I56" s="48" t="s">
        <v>3154</v>
      </c>
      <c r="J56" s="48" t="s">
        <v>6134</v>
      </c>
      <c r="K56" s="48" t="s">
        <v>6166</v>
      </c>
      <c r="L56" s="49">
        <v>68000</v>
      </c>
      <c r="M56" s="48" t="s">
        <v>4716</v>
      </c>
      <c r="N56" s="48" t="s">
        <v>4717</v>
      </c>
      <c r="O56" s="45" t="s">
        <v>1449</v>
      </c>
      <c r="P56" s="45" t="s">
        <v>4719</v>
      </c>
      <c r="Q56" s="48" t="s">
        <v>1450</v>
      </c>
      <c r="R56" s="113" t="s">
        <v>5585</v>
      </c>
      <c r="S56" s="48" t="s">
        <v>5586</v>
      </c>
      <c r="T56" s="48"/>
      <c r="U56" s="62">
        <v>2009</v>
      </c>
      <c r="V56" s="4" t="s">
        <v>4321</v>
      </c>
      <c r="W56" s="68" t="s">
        <v>9737</v>
      </c>
      <c r="X56" s="48" t="s">
        <v>6121</v>
      </c>
      <c r="Y56" s="4" t="s">
        <v>6122</v>
      </c>
      <c r="Z56" s="48" t="s">
        <v>5587</v>
      </c>
      <c r="AA56" s="48"/>
      <c r="AB56" s="207">
        <v>2</v>
      </c>
      <c r="AC56" s="207">
        <v>0</v>
      </c>
      <c r="AD56" s="207">
        <v>2</v>
      </c>
      <c r="AE56" s="207">
        <f>+AD56+AC56+AB56</f>
        <v>4</v>
      </c>
      <c r="AF56" s="51">
        <v>3</v>
      </c>
      <c r="AG56" s="51">
        <v>20</v>
      </c>
      <c r="AH56" s="51">
        <v>30</v>
      </c>
      <c r="AI56" s="51">
        <v>50</v>
      </c>
      <c r="AJ56" s="51">
        <v>0</v>
      </c>
      <c r="AK56" s="52">
        <f>+SUM(AG56:AJ56)</f>
        <v>100</v>
      </c>
      <c r="AL56" s="52"/>
      <c r="AM56" s="48" t="s">
        <v>6135</v>
      </c>
      <c r="AN56" s="51" t="s">
        <v>3121</v>
      </c>
      <c r="AO56" s="16" t="s">
        <v>6122</v>
      </c>
      <c r="AP56" s="46" t="s">
        <v>1451</v>
      </c>
      <c r="AQ56" s="46" t="s">
        <v>1123</v>
      </c>
    </row>
    <row r="57" spans="1:45" s="46" customFormat="1" ht="12.75" customHeight="1">
      <c r="A57" s="3"/>
      <c r="B57" s="4"/>
      <c r="C57" s="16" t="s">
        <v>11006</v>
      </c>
      <c r="D57" s="223">
        <v>41836</v>
      </c>
      <c r="E57" s="49">
        <v>5702</v>
      </c>
      <c r="F57" s="49">
        <v>29</v>
      </c>
      <c r="G57" s="48" t="s">
        <v>2911</v>
      </c>
      <c r="H57" s="48" t="s">
        <v>2911</v>
      </c>
      <c r="I57" s="48" t="s">
        <v>3154</v>
      </c>
      <c r="J57" s="48" t="s">
        <v>6452</v>
      </c>
      <c r="K57" s="48" t="s">
        <v>6453</v>
      </c>
      <c r="L57" s="49">
        <v>68010</v>
      </c>
      <c r="M57" s="48" t="s">
        <v>4716</v>
      </c>
      <c r="N57" s="48" t="s">
        <v>4717</v>
      </c>
      <c r="O57" s="48" t="s">
        <v>6454</v>
      </c>
      <c r="P57" s="45" t="s">
        <v>3159</v>
      </c>
      <c r="Q57" s="48" t="s">
        <v>6455</v>
      </c>
      <c r="R57" s="113" t="s">
        <v>5585</v>
      </c>
      <c r="S57" s="48" t="s">
        <v>5586</v>
      </c>
      <c r="T57" s="48"/>
      <c r="U57" s="62">
        <v>2009</v>
      </c>
      <c r="V57" s="4" t="s">
        <v>4321</v>
      </c>
      <c r="W57" s="48" t="s">
        <v>1686</v>
      </c>
      <c r="X57" s="48" t="s">
        <v>6121</v>
      </c>
      <c r="Y57" s="4" t="s">
        <v>6122</v>
      </c>
      <c r="Z57" s="48" t="s">
        <v>5587</v>
      </c>
      <c r="AA57" s="48"/>
      <c r="AB57" s="207">
        <v>162</v>
      </c>
      <c r="AC57" s="207">
        <v>0</v>
      </c>
      <c r="AD57" s="207">
        <v>6</v>
      </c>
      <c r="AE57" s="207">
        <f>+AD57+AC57+AB57</f>
        <v>168</v>
      </c>
      <c r="AF57" s="51">
        <v>20</v>
      </c>
      <c r="AG57" s="51">
        <v>20</v>
      </c>
      <c r="AH57" s="51">
        <v>30</v>
      </c>
      <c r="AI57" s="51">
        <v>50</v>
      </c>
      <c r="AJ57" s="51">
        <v>0</v>
      </c>
      <c r="AK57" s="52">
        <f>+SUM(AG57:AJ57)</f>
        <v>100</v>
      </c>
      <c r="AL57" s="52"/>
      <c r="AM57" s="48" t="s">
        <v>6135</v>
      </c>
      <c r="AN57" s="51" t="s">
        <v>3121</v>
      </c>
      <c r="AO57" s="16" t="s">
        <v>6122</v>
      </c>
      <c r="AP57" s="48" t="s">
        <v>1445</v>
      </c>
      <c r="AQ57" s="48" t="s">
        <v>1446</v>
      </c>
    </row>
    <row r="58" spans="1:45" s="46" customFormat="1" ht="12.75" customHeight="1">
      <c r="A58" s="112"/>
      <c r="B58" s="4"/>
      <c r="C58" s="16" t="s">
        <v>11006</v>
      </c>
      <c r="D58" s="223">
        <v>41836</v>
      </c>
      <c r="E58" s="1">
        <v>58</v>
      </c>
      <c r="F58" s="1">
        <v>30</v>
      </c>
      <c r="G58" s="4" t="s">
        <v>5632</v>
      </c>
      <c r="H58" s="4" t="s">
        <v>5633</v>
      </c>
      <c r="I58" s="4" t="s">
        <v>6164</v>
      </c>
      <c r="J58" s="4" t="s">
        <v>5634</v>
      </c>
      <c r="K58" s="4" t="s">
        <v>6166</v>
      </c>
      <c r="L58" s="1" t="s">
        <v>5635</v>
      </c>
      <c r="M58" s="4" t="s">
        <v>5068</v>
      </c>
      <c r="N58" s="4" t="s">
        <v>5069</v>
      </c>
      <c r="O58" s="4" t="s">
        <v>6474</v>
      </c>
      <c r="P58" s="2" t="s">
        <v>6475</v>
      </c>
      <c r="Q58" s="48" t="s">
        <v>5786</v>
      </c>
      <c r="R58" s="113" t="s">
        <v>5786</v>
      </c>
      <c r="S58" s="4" t="s">
        <v>6118</v>
      </c>
      <c r="T58" s="4"/>
      <c r="U58" s="1">
        <v>1940</v>
      </c>
      <c r="V58" s="4" t="s">
        <v>6718</v>
      </c>
      <c r="W58" s="4" t="s">
        <v>6719</v>
      </c>
      <c r="X58" s="4" t="s">
        <v>6121</v>
      </c>
      <c r="Y58" s="4" t="s">
        <v>6122</v>
      </c>
      <c r="Z58" s="4" t="s">
        <v>1462</v>
      </c>
      <c r="AA58" s="4"/>
      <c r="AB58" s="208">
        <v>100</v>
      </c>
      <c r="AC58" s="208">
        <v>100</v>
      </c>
      <c r="AD58" s="208">
        <v>3</v>
      </c>
      <c r="AE58" s="208">
        <f>+AD58+AC58+AB58</f>
        <v>203</v>
      </c>
      <c r="AF58" s="5">
        <v>6</v>
      </c>
      <c r="AG58" s="5">
        <v>75</v>
      </c>
      <c r="AH58" s="5">
        <v>25</v>
      </c>
      <c r="AI58" s="5">
        <v>0</v>
      </c>
      <c r="AJ58" s="5">
        <v>0</v>
      </c>
      <c r="AK58" s="6">
        <v>100</v>
      </c>
      <c r="AL58" s="6"/>
      <c r="AM58" s="4" t="s">
        <v>3748</v>
      </c>
      <c r="AN58" s="5">
        <v>1521420</v>
      </c>
      <c r="AO58" s="3" t="s">
        <v>3748</v>
      </c>
      <c r="AP58" s="4" t="s">
        <v>6476</v>
      </c>
      <c r="AQ58" s="4" t="s">
        <v>6477</v>
      </c>
    </row>
    <row r="59" spans="1:45" s="46" customFormat="1" ht="12.75" customHeight="1">
      <c r="A59" s="3"/>
      <c r="B59" s="4"/>
      <c r="C59" s="16" t="s">
        <v>11006</v>
      </c>
      <c r="D59" s="223">
        <v>41836</v>
      </c>
      <c r="E59" s="49">
        <v>59</v>
      </c>
      <c r="F59" s="49">
        <v>31</v>
      </c>
      <c r="G59" s="48" t="s">
        <v>5320</v>
      </c>
      <c r="H59" s="48" t="s">
        <v>5321</v>
      </c>
      <c r="I59" s="48" t="s">
        <v>6164</v>
      </c>
      <c r="J59" s="48" t="s">
        <v>4098</v>
      </c>
      <c r="K59" s="48" t="s">
        <v>4099</v>
      </c>
      <c r="L59" s="49">
        <v>32340</v>
      </c>
      <c r="M59" s="48" t="s">
        <v>4983</v>
      </c>
      <c r="N59" s="48" t="s">
        <v>4100</v>
      </c>
      <c r="O59" s="48" t="s">
        <v>4101</v>
      </c>
      <c r="P59" s="45" t="s">
        <v>4102</v>
      </c>
      <c r="Q59" s="48" t="s">
        <v>863</v>
      </c>
      <c r="R59" s="113" t="s">
        <v>5786</v>
      </c>
      <c r="S59" s="48" t="s">
        <v>6118</v>
      </c>
      <c r="T59" s="48"/>
      <c r="U59" s="62">
        <v>1983</v>
      </c>
      <c r="V59" s="48" t="s">
        <v>6718</v>
      </c>
      <c r="W59" s="48" t="s">
        <v>6719</v>
      </c>
      <c r="X59" s="48" t="s">
        <v>6121</v>
      </c>
      <c r="Y59" s="4" t="s">
        <v>6122</v>
      </c>
      <c r="Z59" s="48" t="s">
        <v>4103</v>
      </c>
      <c r="AA59" s="48"/>
      <c r="AB59" s="207">
        <v>250</v>
      </c>
      <c r="AC59" s="207">
        <v>200</v>
      </c>
      <c r="AD59" s="207">
        <v>20</v>
      </c>
      <c r="AE59" s="207">
        <f>+AD59+AC59+AB59</f>
        <v>470</v>
      </c>
      <c r="AF59" s="51">
        <v>4</v>
      </c>
      <c r="AG59" s="51">
        <v>50</v>
      </c>
      <c r="AH59" s="51">
        <v>50</v>
      </c>
      <c r="AI59" s="51">
        <v>0</v>
      </c>
      <c r="AJ59" s="51">
        <v>0</v>
      </c>
      <c r="AK59" s="52">
        <f>+SUM(AG59:AJ59)</f>
        <v>100</v>
      </c>
      <c r="AL59" s="52"/>
      <c r="AM59" s="48" t="s">
        <v>3748</v>
      </c>
      <c r="AN59" s="67" t="s">
        <v>5786</v>
      </c>
      <c r="AO59" s="16" t="s">
        <v>6122</v>
      </c>
      <c r="AP59" s="48" t="s">
        <v>5321</v>
      </c>
      <c r="AQ59" s="48" t="s">
        <v>3965</v>
      </c>
    </row>
    <row r="60" spans="1:45" s="46" customFormat="1" ht="12.75" customHeight="1">
      <c r="A60" s="3"/>
      <c r="B60" s="4"/>
      <c r="C60" s="16" t="s">
        <v>11006</v>
      </c>
      <c r="D60" s="223">
        <v>41836</v>
      </c>
      <c r="E60" s="49">
        <v>60</v>
      </c>
      <c r="F60" s="49">
        <v>31</v>
      </c>
      <c r="G60" s="48" t="s">
        <v>5320</v>
      </c>
      <c r="H60" s="48" t="s">
        <v>5321</v>
      </c>
      <c r="I60" s="48" t="s">
        <v>3154</v>
      </c>
      <c r="J60" s="48" t="s">
        <v>4104</v>
      </c>
      <c r="K60" s="48" t="s">
        <v>4105</v>
      </c>
      <c r="L60" s="49">
        <v>32500</v>
      </c>
      <c r="M60" s="48" t="s">
        <v>4983</v>
      </c>
      <c r="N60" s="48" t="s">
        <v>4100</v>
      </c>
      <c r="O60" s="48" t="s">
        <v>4106</v>
      </c>
      <c r="P60" s="45" t="s">
        <v>3159</v>
      </c>
      <c r="Q60" s="48" t="s">
        <v>863</v>
      </c>
      <c r="R60" s="113" t="s">
        <v>5786</v>
      </c>
      <c r="S60" s="48" t="s">
        <v>6118</v>
      </c>
      <c r="T60" s="48"/>
      <c r="U60" s="62">
        <v>2000</v>
      </c>
      <c r="V60" s="48" t="s">
        <v>6718</v>
      </c>
      <c r="W60" s="48" t="s">
        <v>6719</v>
      </c>
      <c r="X60" s="48" t="s">
        <v>6121</v>
      </c>
      <c r="Y60" s="4" t="s">
        <v>6122</v>
      </c>
      <c r="Z60" s="48" t="s">
        <v>4103</v>
      </c>
      <c r="AA60" s="48"/>
      <c r="AB60" s="207">
        <v>200</v>
      </c>
      <c r="AC60" s="207">
        <v>20</v>
      </c>
      <c r="AD60" s="207">
        <v>5</v>
      </c>
      <c r="AE60" s="207">
        <f>+AD60+AC60+AB60</f>
        <v>225</v>
      </c>
      <c r="AF60" s="51">
        <v>3</v>
      </c>
      <c r="AG60" s="51">
        <v>50</v>
      </c>
      <c r="AH60" s="51">
        <v>50</v>
      </c>
      <c r="AI60" s="51">
        <v>0</v>
      </c>
      <c r="AJ60" s="51">
        <v>0</v>
      </c>
      <c r="AK60" s="52">
        <f>+SUM(AG60:AJ60)</f>
        <v>100</v>
      </c>
      <c r="AL60" s="52"/>
      <c r="AM60" s="48" t="s">
        <v>3748</v>
      </c>
      <c r="AN60" s="67" t="s">
        <v>5786</v>
      </c>
      <c r="AO60" s="16" t="s">
        <v>6122</v>
      </c>
      <c r="AP60" s="48" t="s">
        <v>5321</v>
      </c>
      <c r="AQ60" s="48" t="s">
        <v>3965</v>
      </c>
    </row>
    <row r="61" spans="1:45" s="46" customFormat="1" ht="12.75" customHeight="1">
      <c r="A61" s="43"/>
      <c r="B61" s="4"/>
      <c r="C61" s="16" t="s">
        <v>11006</v>
      </c>
      <c r="D61" s="223">
        <v>41836</v>
      </c>
      <c r="E61" s="1">
        <v>61</v>
      </c>
      <c r="F61" s="1">
        <v>32</v>
      </c>
      <c r="G61" s="4" t="s">
        <v>4107</v>
      </c>
      <c r="H61" s="4" t="s">
        <v>4107</v>
      </c>
      <c r="I61" s="4" t="s">
        <v>6164</v>
      </c>
      <c r="J61" s="4" t="s">
        <v>4108</v>
      </c>
      <c r="K61" s="4" t="s">
        <v>6166</v>
      </c>
      <c r="L61" s="75" t="s">
        <v>2113</v>
      </c>
      <c r="M61" s="4" t="s">
        <v>4995</v>
      </c>
      <c r="N61" s="4" t="s">
        <v>4996</v>
      </c>
      <c r="O61" s="4" t="s">
        <v>4109</v>
      </c>
      <c r="P61" s="2" t="s">
        <v>3159</v>
      </c>
      <c r="Q61" s="48" t="s">
        <v>4110</v>
      </c>
      <c r="R61" s="113" t="s">
        <v>5786</v>
      </c>
      <c r="S61" s="4" t="s">
        <v>6118</v>
      </c>
      <c r="T61" s="4"/>
      <c r="U61" s="18">
        <v>1998</v>
      </c>
      <c r="V61" s="4" t="s">
        <v>6718</v>
      </c>
      <c r="W61" s="4" t="s">
        <v>6719</v>
      </c>
      <c r="X61" s="4" t="s">
        <v>6121</v>
      </c>
      <c r="Y61" s="4" t="s">
        <v>6122</v>
      </c>
      <c r="Z61" s="4" t="s">
        <v>5491</v>
      </c>
      <c r="AA61" s="4"/>
      <c r="AB61" s="208">
        <v>36</v>
      </c>
      <c r="AC61" s="207">
        <v>10</v>
      </c>
      <c r="AD61" s="207">
        <v>4</v>
      </c>
      <c r="AE61" s="207">
        <f>+AD61+AC61+AB61</f>
        <v>50</v>
      </c>
      <c r="AF61" s="51">
        <v>4</v>
      </c>
      <c r="AG61" s="51">
        <v>100</v>
      </c>
      <c r="AH61" s="51">
        <v>0</v>
      </c>
      <c r="AI61" s="51">
        <v>0</v>
      </c>
      <c r="AJ61" s="51">
        <v>0</v>
      </c>
      <c r="AK61" s="52">
        <f>+SUM(AG61:AJ61)</f>
        <v>100</v>
      </c>
      <c r="AL61" s="52"/>
      <c r="AM61" s="48" t="s">
        <v>3748</v>
      </c>
      <c r="AN61" s="51">
        <v>4000000</v>
      </c>
      <c r="AO61" s="16" t="s">
        <v>6121</v>
      </c>
      <c r="AP61" s="4" t="s">
        <v>4197</v>
      </c>
      <c r="AQ61" s="4" t="s">
        <v>2651</v>
      </c>
      <c r="AR61" s="3"/>
      <c r="AS61" s="3"/>
    </row>
    <row r="62" spans="1:45" s="46" customFormat="1" ht="12.75" customHeight="1">
      <c r="A62" s="18"/>
      <c r="B62" s="18"/>
      <c r="C62" s="16" t="s">
        <v>11006</v>
      </c>
      <c r="D62" s="223">
        <v>41836</v>
      </c>
      <c r="E62" s="49">
        <v>63</v>
      </c>
      <c r="F62" s="49">
        <v>33</v>
      </c>
      <c r="G62" s="46" t="s">
        <v>5325</v>
      </c>
      <c r="H62" s="48" t="s">
        <v>5326</v>
      </c>
      <c r="I62" s="48" t="s">
        <v>3154</v>
      </c>
      <c r="J62" s="48" t="s">
        <v>4696</v>
      </c>
      <c r="K62" s="48" t="s">
        <v>6166</v>
      </c>
      <c r="L62" s="70" t="s">
        <v>4697</v>
      </c>
      <c r="M62" s="48" t="s">
        <v>4995</v>
      </c>
      <c r="N62" s="48" t="s">
        <v>4996</v>
      </c>
      <c r="O62" s="48" t="s">
        <v>4698</v>
      </c>
      <c r="P62" s="45" t="s">
        <v>4699</v>
      </c>
      <c r="Q62" s="48" t="s">
        <v>5985</v>
      </c>
      <c r="R62" s="113" t="s">
        <v>5986</v>
      </c>
      <c r="S62" s="48" t="s">
        <v>5000</v>
      </c>
      <c r="T62" s="48" t="s">
        <v>5001</v>
      </c>
      <c r="U62" s="62">
        <v>2002</v>
      </c>
      <c r="V62" s="48" t="s">
        <v>6718</v>
      </c>
      <c r="W62" s="48" t="s">
        <v>4054</v>
      </c>
      <c r="X62" s="68" t="s">
        <v>6121</v>
      </c>
      <c r="Y62" s="4" t="s">
        <v>6122</v>
      </c>
      <c r="Z62" s="48" t="s">
        <v>4900</v>
      </c>
      <c r="AA62" s="48"/>
      <c r="AB62" s="207">
        <v>236</v>
      </c>
      <c r="AC62" s="207">
        <v>0</v>
      </c>
      <c r="AD62" s="207">
        <v>4</v>
      </c>
      <c r="AE62" s="207">
        <f>+AD62+AC62+AB62</f>
        <v>240</v>
      </c>
      <c r="AF62" s="51">
        <v>11</v>
      </c>
      <c r="AG62" s="51">
        <v>86</v>
      </c>
      <c r="AH62" s="51">
        <v>10</v>
      </c>
      <c r="AI62" s="51">
        <v>4</v>
      </c>
      <c r="AJ62" s="51">
        <v>0</v>
      </c>
      <c r="AK62" s="52">
        <f>+SUM(AG62:AJ62)</f>
        <v>100</v>
      </c>
      <c r="AL62" s="52"/>
      <c r="AM62" s="52" t="s">
        <v>5989</v>
      </c>
      <c r="AN62" s="51">
        <v>8760641.7100000009</v>
      </c>
      <c r="AO62" s="16" t="s">
        <v>6122</v>
      </c>
      <c r="AP62" s="48" t="s">
        <v>5987</v>
      </c>
      <c r="AQ62" s="48" t="s">
        <v>5988</v>
      </c>
    </row>
    <row r="63" spans="1:45" s="46" customFormat="1" ht="12.75" customHeight="1">
      <c r="A63" s="18"/>
      <c r="B63" s="18"/>
      <c r="C63" s="16" t="s">
        <v>11006</v>
      </c>
      <c r="D63" s="223">
        <v>41836</v>
      </c>
      <c r="E63" s="49">
        <v>64</v>
      </c>
      <c r="F63" s="49">
        <v>33</v>
      </c>
      <c r="G63" s="46" t="s">
        <v>5990</v>
      </c>
      <c r="H63" s="48" t="s">
        <v>5326</v>
      </c>
      <c r="I63" s="48" t="s">
        <v>3154</v>
      </c>
      <c r="J63" s="48" t="s">
        <v>5991</v>
      </c>
      <c r="K63" s="48" t="s">
        <v>5992</v>
      </c>
      <c r="L63" s="49" t="s">
        <v>5993</v>
      </c>
      <c r="M63" s="48" t="s">
        <v>4995</v>
      </c>
      <c r="N63" s="48" t="s">
        <v>5994</v>
      </c>
      <c r="O63" s="48" t="s">
        <v>5995</v>
      </c>
      <c r="P63" s="45" t="s">
        <v>5996</v>
      </c>
      <c r="Q63" s="48" t="s">
        <v>5997</v>
      </c>
      <c r="R63" s="113" t="s">
        <v>5986</v>
      </c>
      <c r="S63" s="48" t="s">
        <v>5000</v>
      </c>
      <c r="T63" s="48" t="s">
        <v>5001</v>
      </c>
      <c r="U63" s="62">
        <v>1997</v>
      </c>
      <c r="V63" s="48" t="s">
        <v>6718</v>
      </c>
      <c r="W63" s="48" t="s">
        <v>5999</v>
      </c>
      <c r="X63" s="48" t="s">
        <v>6121</v>
      </c>
      <c r="Y63" s="4" t="s">
        <v>6122</v>
      </c>
      <c r="Z63" s="48" t="s">
        <v>5388</v>
      </c>
      <c r="AA63" s="48"/>
      <c r="AB63" s="207">
        <v>553.74</v>
      </c>
      <c r="AC63" s="207">
        <v>100</v>
      </c>
      <c r="AD63" s="207">
        <v>84</v>
      </c>
      <c r="AE63" s="207">
        <f>+AD63+AC63+AB63</f>
        <v>737.74</v>
      </c>
      <c r="AF63" s="51">
        <v>12</v>
      </c>
      <c r="AG63" s="51">
        <v>80</v>
      </c>
      <c r="AH63" s="51">
        <v>10</v>
      </c>
      <c r="AI63" s="51">
        <v>10</v>
      </c>
      <c r="AJ63" s="51">
        <v>0</v>
      </c>
      <c r="AK63" s="52">
        <f>+SUM(AG63:AJ63)</f>
        <v>100</v>
      </c>
      <c r="AL63" s="52"/>
      <c r="AM63" s="52" t="s">
        <v>4901</v>
      </c>
      <c r="AN63" s="158">
        <v>32307554.43</v>
      </c>
      <c r="AO63" s="16" t="s">
        <v>6122</v>
      </c>
      <c r="AP63" s="48" t="s">
        <v>5998</v>
      </c>
      <c r="AQ63" s="48" t="s">
        <v>5988</v>
      </c>
    </row>
    <row r="64" spans="1:45" s="46" customFormat="1" ht="12.75" customHeight="1">
      <c r="A64" s="18"/>
      <c r="B64" s="18"/>
      <c r="C64" s="16" t="s">
        <v>11006</v>
      </c>
      <c r="D64" s="223">
        <v>41836</v>
      </c>
      <c r="E64" s="49">
        <v>65</v>
      </c>
      <c r="F64" s="49">
        <v>33</v>
      </c>
      <c r="G64" s="46" t="s">
        <v>5389</v>
      </c>
      <c r="H64" s="48" t="s">
        <v>5326</v>
      </c>
      <c r="I64" s="48" t="s">
        <v>3154</v>
      </c>
      <c r="J64" s="48" t="s">
        <v>5390</v>
      </c>
      <c r="K64" s="48" t="s">
        <v>5391</v>
      </c>
      <c r="L64" s="49" t="s">
        <v>5392</v>
      </c>
      <c r="M64" s="48" t="s">
        <v>4995</v>
      </c>
      <c r="N64" s="48" t="s">
        <v>5393</v>
      </c>
      <c r="O64" s="48" t="s">
        <v>5394</v>
      </c>
      <c r="P64" s="45" t="s">
        <v>5395</v>
      </c>
      <c r="Q64" s="48" t="s">
        <v>5396</v>
      </c>
      <c r="R64" s="113" t="s">
        <v>5986</v>
      </c>
      <c r="S64" s="48" t="s">
        <v>5000</v>
      </c>
      <c r="T64" s="48" t="s">
        <v>5001</v>
      </c>
      <c r="U64" s="62">
        <v>1954</v>
      </c>
      <c r="V64" s="48" t="s">
        <v>6718</v>
      </c>
      <c r="W64" s="48" t="s">
        <v>6719</v>
      </c>
      <c r="X64" s="48" t="s">
        <v>6121</v>
      </c>
      <c r="Y64" s="4" t="s">
        <v>6122</v>
      </c>
      <c r="Z64" s="48" t="s">
        <v>1183</v>
      </c>
      <c r="AA64" s="48"/>
      <c r="AB64" s="207">
        <v>332</v>
      </c>
      <c r="AC64" s="207">
        <v>28</v>
      </c>
      <c r="AD64" s="207">
        <v>12</v>
      </c>
      <c r="AE64" s="207">
        <f>+AD64+AC64+AB64</f>
        <v>372</v>
      </c>
      <c r="AF64" s="48">
        <v>13</v>
      </c>
      <c r="AG64" s="51">
        <v>60</v>
      </c>
      <c r="AH64" s="51">
        <v>30</v>
      </c>
      <c r="AI64" s="51">
        <v>10</v>
      </c>
      <c r="AJ64" s="51">
        <v>0</v>
      </c>
      <c r="AK64" s="52">
        <f>+SUM(AG64:AJ64)</f>
        <v>100</v>
      </c>
      <c r="AL64" s="52"/>
      <c r="AM64" s="52" t="s">
        <v>4903</v>
      </c>
      <c r="AN64" s="159">
        <v>12173839</v>
      </c>
      <c r="AO64" s="16" t="s">
        <v>6122</v>
      </c>
      <c r="AP64" s="48" t="s">
        <v>4902</v>
      </c>
      <c r="AQ64" s="48" t="s">
        <v>5988</v>
      </c>
    </row>
    <row r="65" spans="1:43" s="46" customFormat="1" ht="12.75" customHeight="1">
      <c r="A65" s="18"/>
      <c r="B65" s="18"/>
      <c r="C65" s="16" t="s">
        <v>11006</v>
      </c>
      <c r="D65" s="223">
        <v>41836</v>
      </c>
      <c r="E65" s="49">
        <v>66</v>
      </c>
      <c r="F65" s="49">
        <v>33</v>
      </c>
      <c r="G65" s="46" t="s">
        <v>6606</v>
      </c>
      <c r="H65" s="48" t="s">
        <v>5326</v>
      </c>
      <c r="I65" s="48" t="s">
        <v>3154</v>
      </c>
      <c r="J65" s="48" t="s">
        <v>6607</v>
      </c>
      <c r="K65" s="48" t="s">
        <v>6608</v>
      </c>
      <c r="L65" s="49" t="s">
        <v>6609</v>
      </c>
      <c r="M65" s="48" t="s">
        <v>3080</v>
      </c>
      <c r="N65" s="48" t="s">
        <v>6610</v>
      </c>
      <c r="O65" s="48" t="s">
        <v>6590</v>
      </c>
      <c r="P65" s="45" t="s">
        <v>3159</v>
      </c>
      <c r="Q65" s="48" t="s">
        <v>6602</v>
      </c>
      <c r="R65" s="113" t="s">
        <v>5986</v>
      </c>
      <c r="S65" s="48" t="s">
        <v>5000</v>
      </c>
      <c r="T65" s="48" t="s">
        <v>5001</v>
      </c>
      <c r="U65" s="62">
        <v>2004</v>
      </c>
      <c r="V65" s="48" t="s">
        <v>6718</v>
      </c>
      <c r="W65" s="48" t="s">
        <v>5999</v>
      </c>
      <c r="X65" s="48" t="s">
        <v>6121</v>
      </c>
      <c r="Y65" s="4" t="s">
        <v>6122</v>
      </c>
      <c r="Z65" s="48" t="s">
        <v>6589</v>
      </c>
      <c r="AA65" s="48"/>
      <c r="AB65" s="207">
        <v>150</v>
      </c>
      <c r="AC65" s="207">
        <v>40</v>
      </c>
      <c r="AD65" s="207">
        <v>10</v>
      </c>
      <c r="AE65" s="207">
        <f>+AD65+AC65+AB65</f>
        <v>200</v>
      </c>
      <c r="AF65" s="51">
        <v>3</v>
      </c>
      <c r="AG65" s="51">
        <v>50</v>
      </c>
      <c r="AH65" s="51">
        <v>10</v>
      </c>
      <c r="AI65" s="51">
        <v>25</v>
      </c>
      <c r="AJ65" s="51">
        <v>15</v>
      </c>
      <c r="AK65" s="52">
        <f>+SUM(AG65:AJ65)</f>
        <v>100</v>
      </c>
      <c r="AL65" s="52"/>
      <c r="AM65" s="52" t="s">
        <v>5404</v>
      </c>
      <c r="AN65" s="51">
        <v>2123456</v>
      </c>
      <c r="AO65" s="49" t="s">
        <v>5786</v>
      </c>
      <c r="AP65" s="48" t="s">
        <v>4644</v>
      </c>
      <c r="AQ65" s="48" t="s">
        <v>4645</v>
      </c>
    </row>
    <row r="66" spans="1:43" s="46" customFormat="1" ht="12.75" customHeight="1">
      <c r="A66" s="18"/>
      <c r="B66" s="18"/>
      <c r="C66" s="16" t="s">
        <v>11006</v>
      </c>
      <c r="D66" s="223">
        <v>41836</v>
      </c>
      <c r="E66" s="49">
        <v>67</v>
      </c>
      <c r="F66" s="49">
        <v>33</v>
      </c>
      <c r="G66" s="48" t="s">
        <v>5326</v>
      </c>
      <c r="H66" s="48" t="s">
        <v>5326</v>
      </c>
      <c r="I66" s="48" t="s">
        <v>3154</v>
      </c>
      <c r="J66" s="48" t="s">
        <v>5405</v>
      </c>
      <c r="K66" s="48" t="s">
        <v>5406</v>
      </c>
      <c r="L66" s="49" t="s">
        <v>5407</v>
      </c>
      <c r="M66" s="48" t="s">
        <v>4995</v>
      </c>
      <c r="N66" s="48" t="s">
        <v>2003</v>
      </c>
      <c r="O66" s="48" t="s">
        <v>5408</v>
      </c>
      <c r="P66" s="45" t="s">
        <v>5409</v>
      </c>
      <c r="Q66" s="48" t="s">
        <v>6660</v>
      </c>
      <c r="R66" s="113" t="s">
        <v>5986</v>
      </c>
      <c r="S66" s="48" t="s">
        <v>5000</v>
      </c>
      <c r="T66" s="48" t="s">
        <v>5001</v>
      </c>
      <c r="U66" s="62">
        <v>1999</v>
      </c>
      <c r="V66" s="48" t="s">
        <v>6718</v>
      </c>
      <c r="W66" s="48"/>
      <c r="X66" s="48" t="s">
        <v>6662</v>
      </c>
      <c r="Y66" s="4" t="s">
        <v>6122</v>
      </c>
      <c r="Z66" s="48" t="s">
        <v>3069</v>
      </c>
      <c r="AA66" s="48"/>
      <c r="AB66" s="207">
        <v>88</v>
      </c>
      <c r="AC66" s="207">
        <v>0</v>
      </c>
      <c r="AD66" s="207">
        <v>2</v>
      </c>
      <c r="AE66" s="207">
        <f>+AD66+AC66+AB66</f>
        <v>90</v>
      </c>
      <c r="AF66" s="51">
        <v>2</v>
      </c>
      <c r="AG66" s="51">
        <v>100</v>
      </c>
      <c r="AH66" s="51">
        <v>0</v>
      </c>
      <c r="AI66" s="51">
        <v>0</v>
      </c>
      <c r="AJ66" s="51">
        <v>0</v>
      </c>
      <c r="AK66" s="52">
        <f>+SUM(AG66:AJ66)</f>
        <v>100</v>
      </c>
      <c r="AL66" s="52"/>
      <c r="AM66" s="52" t="s">
        <v>3748</v>
      </c>
      <c r="AN66" s="51">
        <v>450000</v>
      </c>
      <c r="AO66" s="16" t="s">
        <v>6122</v>
      </c>
      <c r="AP66" s="48" t="s">
        <v>6661</v>
      </c>
      <c r="AQ66" s="48" t="s">
        <v>2651</v>
      </c>
    </row>
    <row r="67" spans="1:43" s="46" customFormat="1" ht="12.75" customHeight="1">
      <c r="A67" s="18"/>
      <c r="B67" s="18"/>
      <c r="C67" s="16" t="s">
        <v>11006</v>
      </c>
      <c r="D67" s="223">
        <v>41836</v>
      </c>
      <c r="E67" s="49">
        <v>68</v>
      </c>
      <c r="F67" s="49">
        <v>33</v>
      </c>
      <c r="G67" s="48" t="s">
        <v>1608</v>
      </c>
      <c r="H67" s="48" t="s">
        <v>5326</v>
      </c>
      <c r="I67" s="48" t="s">
        <v>3154</v>
      </c>
      <c r="J67" s="48" t="s">
        <v>2398</v>
      </c>
      <c r="K67" s="48" t="s">
        <v>2323</v>
      </c>
      <c r="L67" s="49">
        <v>14738</v>
      </c>
      <c r="M67" s="48" t="s">
        <v>4995</v>
      </c>
      <c r="N67" s="48" t="s">
        <v>4413</v>
      </c>
      <c r="O67" s="48" t="s">
        <v>2324</v>
      </c>
      <c r="P67" s="45" t="s">
        <v>2325</v>
      </c>
      <c r="Q67" s="48" t="s">
        <v>2326</v>
      </c>
      <c r="R67" s="113" t="s">
        <v>5986</v>
      </c>
      <c r="S67" s="48" t="s">
        <v>5000</v>
      </c>
      <c r="T67" s="48" t="s">
        <v>5001</v>
      </c>
      <c r="U67" s="62">
        <v>1992</v>
      </c>
      <c r="V67" s="48" t="s">
        <v>6718</v>
      </c>
      <c r="W67" s="48" t="s">
        <v>5037</v>
      </c>
      <c r="X67" s="48" t="s">
        <v>6121</v>
      </c>
      <c r="Y67" s="4" t="s">
        <v>6122</v>
      </c>
      <c r="Z67" s="48" t="s">
        <v>5038</v>
      </c>
      <c r="AA67" s="48"/>
      <c r="AB67" s="207">
        <v>500</v>
      </c>
      <c r="AC67" s="207">
        <v>50</v>
      </c>
      <c r="AD67" s="207">
        <v>16</v>
      </c>
      <c r="AE67" s="207">
        <f>+AD67+AC67+AB67</f>
        <v>566</v>
      </c>
      <c r="AF67" s="51">
        <v>8</v>
      </c>
      <c r="AG67" s="51">
        <v>95</v>
      </c>
      <c r="AH67" s="51">
        <v>0</v>
      </c>
      <c r="AI67" s="51">
        <v>5</v>
      </c>
      <c r="AJ67" s="51">
        <v>0</v>
      </c>
      <c r="AK67" s="52">
        <f>+SUM(AG67:AJ67)</f>
        <v>100</v>
      </c>
      <c r="AL67" s="52"/>
      <c r="AM67" s="52" t="s">
        <v>3698</v>
      </c>
      <c r="AN67" s="51">
        <v>6000000</v>
      </c>
      <c r="AO67" s="16" t="s">
        <v>6122</v>
      </c>
      <c r="AP67" s="48" t="s">
        <v>5035</v>
      </c>
      <c r="AQ67" s="48" t="s">
        <v>5036</v>
      </c>
    </row>
    <row r="68" spans="1:43" s="46" customFormat="1" ht="12.75" customHeight="1">
      <c r="A68" s="18"/>
      <c r="B68" s="18"/>
      <c r="C68" s="16" t="s">
        <v>11006</v>
      </c>
      <c r="D68" s="223">
        <v>41836</v>
      </c>
      <c r="E68" s="49">
        <v>69</v>
      </c>
      <c r="F68" s="49">
        <v>33</v>
      </c>
      <c r="G68" s="46" t="s">
        <v>4118</v>
      </c>
      <c r="H68" s="48" t="s">
        <v>5326</v>
      </c>
      <c r="I68" s="48" t="s">
        <v>3154</v>
      </c>
      <c r="J68" s="48" t="s">
        <v>4119</v>
      </c>
      <c r="K68" s="48" t="s">
        <v>4120</v>
      </c>
      <c r="L68" s="49" t="s">
        <v>5900</v>
      </c>
      <c r="M68" s="48" t="s">
        <v>3537</v>
      </c>
      <c r="N68" s="48" t="s">
        <v>3538</v>
      </c>
      <c r="O68" s="48" t="s">
        <v>5901</v>
      </c>
      <c r="P68" s="45" t="s">
        <v>5902</v>
      </c>
      <c r="Q68" s="115" t="s">
        <v>1325</v>
      </c>
      <c r="R68" s="113" t="s">
        <v>5986</v>
      </c>
      <c r="S68" s="48" t="s">
        <v>5000</v>
      </c>
      <c r="T68" s="48" t="s">
        <v>5001</v>
      </c>
      <c r="U68" s="62">
        <v>1993</v>
      </c>
      <c r="V68" s="48" t="s">
        <v>6718</v>
      </c>
      <c r="W68" s="48" t="s">
        <v>1326</v>
      </c>
      <c r="X68" s="48" t="s">
        <v>6121</v>
      </c>
      <c r="Y68" s="4" t="s">
        <v>6122</v>
      </c>
      <c r="Z68" s="48" t="s">
        <v>1327</v>
      </c>
      <c r="AA68" s="48"/>
      <c r="AB68" s="207">
        <v>502</v>
      </c>
      <c r="AC68" s="207">
        <v>30</v>
      </c>
      <c r="AD68" s="207">
        <v>50</v>
      </c>
      <c r="AE68" s="207">
        <f>+AD68+AC68+AB68</f>
        <v>582</v>
      </c>
      <c r="AF68" s="51">
        <v>7</v>
      </c>
      <c r="AG68" s="51">
        <v>87</v>
      </c>
      <c r="AH68" s="51">
        <v>1</v>
      </c>
      <c r="AI68" s="51">
        <v>12</v>
      </c>
      <c r="AJ68" s="51">
        <v>0</v>
      </c>
      <c r="AK68" s="52">
        <f>+SUM(AG68:AJ68)</f>
        <v>100</v>
      </c>
      <c r="AL68" s="52"/>
      <c r="AM68" s="52" t="s">
        <v>7206</v>
      </c>
      <c r="AN68" s="51">
        <v>3000000</v>
      </c>
      <c r="AO68" s="49" t="s">
        <v>5786</v>
      </c>
      <c r="AP68" s="48" t="s">
        <v>5903</v>
      </c>
      <c r="AQ68" s="48" t="s">
        <v>5904</v>
      </c>
    </row>
    <row r="69" spans="1:43" s="46" customFormat="1" ht="12.75" customHeight="1">
      <c r="A69" s="18"/>
      <c r="B69" s="18"/>
      <c r="C69" s="16" t="s">
        <v>11006</v>
      </c>
      <c r="D69" s="223">
        <v>41836</v>
      </c>
      <c r="E69" s="49">
        <v>70</v>
      </c>
      <c r="F69" s="49">
        <v>33</v>
      </c>
      <c r="G69" s="46" t="s">
        <v>7207</v>
      </c>
      <c r="H69" s="48" t="s">
        <v>5326</v>
      </c>
      <c r="I69" s="48" t="s">
        <v>3154</v>
      </c>
      <c r="J69" s="68" t="s">
        <v>7542</v>
      </c>
      <c r="K69" s="48" t="s">
        <v>5003</v>
      </c>
      <c r="L69" s="70" t="s">
        <v>7208</v>
      </c>
      <c r="M69" s="48" t="s">
        <v>4995</v>
      </c>
      <c r="N69" s="48" t="s">
        <v>4996</v>
      </c>
      <c r="O69" s="48" t="s">
        <v>7209</v>
      </c>
      <c r="P69" s="45" t="s">
        <v>7210</v>
      </c>
      <c r="Q69" s="48" t="s">
        <v>7211</v>
      </c>
      <c r="R69" s="113" t="s">
        <v>5986</v>
      </c>
      <c r="S69" s="48" t="s">
        <v>5000</v>
      </c>
      <c r="T69" s="68" t="s">
        <v>4310</v>
      </c>
      <c r="U69" s="62">
        <v>1997</v>
      </c>
      <c r="V69" s="48" t="s">
        <v>6718</v>
      </c>
      <c r="W69" s="48"/>
      <c r="X69" s="48" t="s">
        <v>7343</v>
      </c>
      <c r="Y69" s="4" t="s">
        <v>6122</v>
      </c>
      <c r="Z69" s="48" t="s">
        <v>3748</v>
      </c>
      <c r="AA69" s="48"/>
      <c r="AB69" s="207">
        <v>39.5</v>
      </c>
      <c r="AC69" s="207">
        <v>0</v>
      </c>
      <c r="AD69" s="207">
        <v>2</v>
      </c>
      <c r="AE69" s="207">
        <f>+AD69+AC69+AB69</f>
        <v>41.5</v>
      </c>
      <c r="AF69" s="51">
        <v>2</v>
      </c>
      <c r="AG69" s="51">
        <v>99</v>
      </c>
      <c r="AH69" s="51">
        <v>0</v>
      </c>
      <c r="AI69" s="51">
        <v>1</v>
      </c>
      <c r="AJ69" s="51">
        <v>0</v>
      </c>
      <c r="AK69" s="52">
        <f>+SUM(AG69:AJ69)</f>
        <v>100</v>
      </c>
      <c r="AL69" s="52"/>
      <c r="AM69" s="46" t="s">
        <v>4271</v>
      </c>
      <c r="AN69" s="51">
        <v>4000000</v>
      </c>
      <c r="AO69" s="16" t="s">
        <v>6122</v>
      </c>
      <c r="AP69" s="48" t="s">
        <v>7212</v>
      </c>
      <c r="AQ69" s="48" t="s">
        <v>2651</v>
      </c>
    </row>
    <row r="70" spans="1:43" s="46" customFormat="1" ht="12.75" customHeight="1">
      <c r="A70" s="18"/>
      <c r="B70" s="18"/>
      <c r="C70" s="16" t="s">
        <v>11006</v>
      </c>
      <c r="D70" s="223">
        <v>41836</v>
      </c>
      <c r="E70" s="49">
        <v>71</v>
      </c>
      <c r="F70" s="49">
        <v>33</v>
      </c>
      <c r="G70" s="46" t="s">
        <v>7230</v>
      </c>
      <c r="H70" s="48" t="s">
        <v>5326</v>
      </c>
      <c r="I70" s="48" t="s">
        <v>3154</v>
      </c>
      <c r="J70" s="48" t="s">
        <v>7231</v>
      </c>
      <c r="K70" s="48" t="s">
        <v>7232</v>
      </c>
      <c r="L70" s="49" t="s">
        <v>7233</v>
      </c>
      <c r="M70" s="48" t="s">
        <v>3708</v>
      </c>
      <c r="N70" s="48" t="s">
        <v>4318</v>
      </c>
      <c r="O70" s="48" t="s">
        <v>7234</v>
      </c>
      <c r="P70" s="45" t="s">
        <v>3159</v>
      </c>
      <c r="Q70" s="48" t="s">
        <v>7366</v>
      </c>
      <c r="R70" s="113" t="s">
        <v>5986</v>
      </c>
      <c r="S70" s="48" t="s">
        <v>5000</v>
      </c>
      <c r="T70" s="48" t="s">
        <v>5001</v>
      </c>
      <c r="U70" s="62">
        <v>1999</v>
      </c>
      <c r="V70" s="48" t="s">
        <v>6718</v>
      </c>
      <c r="W70" s="48" t="s">
        <v>4054</v>
      </c>
      <c r="X70" s="48" t="s">
        <v>6121</v>
      </c>
      <c r="Y70" s="4" t="s">
        <v>6122</v>
      </c>
      <c r="Z70" s="48" t="s">
        <v>4602</v>
      </c>
      <c r="AA70" s="48"/>
      <c r="AB70" s="207">
        <v>757.24</v>
      </c>
      <c r="AC70" s="207">
        <v>15</v>
      </c>
      <c r="AD70" s="207">
        <v>2</v>
      </c>
      <c r="AE70" s="207">
        <f>+AD70+AC70+AB70</f>
        <v>774.24</v>
      </c>
      <c r="AF70" s="51">
        <v>12</v>
      </c>
      <c r="AG70" s="51">
        <v>55</v>
      </c>
      <c r="AH70" s="51">
        <v>32</v>
      </c>
      <c r="AI70" s="51">
        <v>10</v>
      </c>
      <c r="AJ70" s="51">
        <v>3</v>
      </c>
      <c r="AK70" s="52">
        <f>+SUM(AG70:AJ70)</f>
        <v>100</v>
      </c>
      <c r="AL70" s="52"/>
      <c r="AM70" s="52" t="s">
        <v>7206</v>
      </c>
      <c r="AN70" s="51">
        <v>9372140.0899999999</v>
      </c>
      <c r="AO70" s="49" t="s">
        <v>5786</v>
      </c>
      <c r="AP70" s="48" t="s">
        <v>1598</v>
      </c>
      <c r="AQ70" s="48" t="s">
        <v>4920</v>
      </c>
    </row>
    <row r="71" spans="1:43" s="46" customFormat="1" ht="12.75" customHeight="1">
      <c r="A71" s="18"/>
      <c r="B71" s="18"/>
      <c r="C71" s="16" t="s">
        <v>11006</v>
      </c>
      <c r="D71" s="223">
        <v>41836</v>
      </c>
      <c r="E71" s="49">
        <v>72</v>
      </c>
      <c r="F71" s="49">
        <v>33</v>
      </c>
      <c r="G71" s="46" t="s">
        <v>4055</v>
      </c>
      <c r="H71" s="48" t="s">
        <v>5326</v>
      </c>
      <c r="I71" s="48" t="s">
        <v>3154</v>
      </c>
      <c r="J71" s="48" t="s">
        <v>1052</v>
      </c>
      <c r="K71" s="48" t="s">
        <v>4056</v>
      </c>
      <c r="L71" s="49" t="s">
        <v>4622</v>
      </c>
      <c r="M71" s="48" t="s">
        <v>4995</v>
      </c>
      <c r="N71" s="48" t="s">
        <v>5994</v>
      </c>
      <c r="O71" s="48" t="s">
        <v>4623</v>
      </c>
      <c r="P71" s="45" t="s">
        <v>3159</v>
      </c>
      <c r="Q71" s="48" t="s">
        <v>4624</v>
      </c>
      <c r="R71" s="113" t="s">
        <v>5986</v>
      </c>
      <c r="S71" s="48" t="s">
        <v>5000</v>
      </c>
      <c r="T71" s="48" t="s">
        <v>5001</v>
      </c>
      <c r="U71" s="62">
        <v>2003</v>
      </c>
      <c r="V71" s="4" t="s">
        <v>6119</v>
      </c>
      <c r="W71" s="48" t="s">
        <v>4625</v>
      </c>
      <c r="X71" s="48" t="s">
        <v>5257</v>
      </c>
      <c r="Y71" s="4" t="s">
        <v>6122</v>
      </c>
      <c r="Z71" s="48" t="s">
        <v>1051</v>
      </c>
      <c r="AA71" s="48"/>
      <c r="AB71" s="207">
        <v>100</v>
      </c>
      <c r="AC71" s="207">
        <v>12</v>
      </c>
      <c r="AD71" s="207">
        <v>3</v>
      </c>
      <c r="AE71" s="207">
        <f>+AD71+AC71+AB71</f>
        <v>115</v>
      </c>
      <c r="AF71" s="51">
        <v>2</v>
      </c>
      <c r="AG71" s="51">
        <v>100</v>
      </c>
      <c r="AH71" s="51">
        <v>0</v>
      </c>
      <c r="AI71" s="51">
        <v>0</v>
      </c>
      <c r="AJ71" s="51">
        <v>0</v>
      </c>
      <c r="AK71" s="52">
        <f>+SUM(AG71:AJ71)</f>
        <v>100</v>
      </c>
      <c r="AL71" s="52"/>
      <c r="AM71" s="52" t="s">
        <v>3748</v>
      </c>
      <c r="AN71" s="51">
        <v>979200.42</v>
      </c>
      <c r="AO71" s="16" t="s">
        <v>6122</v>
      </c>
      <c r="AP71" s="48" t="s">
        <v>3672</v>
      </c>
      <c r="AQ71" s="48" t="s">
        <v>2651</v>
      </c>
    </row>
    <row r="72" spans="1:43" s="46" customFormat="1" ht="12.75" customHeight="1">
      <c r="A72" s="18"/>
      <c r="B72" s="18"/>
      <c r="C72" s="16" t="s">
        <v>11006</v>
      </c>
      <c r="D72" s="223">
        <v>41836</v>
      </c>
      <c r="E72" s="49">
        <v>73</v>
      </c>
      <c r="F72" s="49">
        <v>33</v>
      </c>
      <c r="G72" s="46" t="s">
        <v>5258</v>
      </c>
      <c r="H72" s="48" t="s">
        <v>5326</v>
      </c>
      <c r="I72" s="48" t="s">
        <v>3154</v>
      </c>
      <c r="J72" s="48" t="s">
        <v>5259</v>
      </c>
      <c r="K72" s="48" t="s">
        <v>6166</v>
      </c>
      <c r="L72" s="49" t="s">
        <v>5009</v>
      </c>
      <c r="M72" s="48" t="s">
        <v>5010</v>
      </c>
      <c r="N72" s="48" t="s">
        <v>5010</v>
      </c>
      <c r="O72" s="48" t="s">
        <v>5260</v>
      </c>
      <c r="P72" s="45" t="s">
        <v>3159</v>
      </c>
      <c r="Q72" s="48" t="s">
        <v>5261</v>
      </c>
      <c r="R72" s="113" t="s">
        <v>5986</v>
      </c>
      <c r="S72" s="48" t="s">
        <v>5000</v>
      </c>
      <c r="T72" s="48" t="s">
        <v>5001</v>
      </c>
      <c r="U72" s="62">
        <v>2003</v>
      </c>
      <c r="V72" s="48" t="s">
        <v>6718</v>
      </c>
      <c r="W72" s="48" t="s">
        <v>3971</v>
      </c>
      <c r="X72" s="48" t="s">
        <v>6121</v>
      </c>
      <c r="Y72" s="4" t="s">
        <v>6122</v>
      </c>
      <c r="Z72" s="48" t="s">
        <v>1324</v>
      </c>
      <c r="AA72" s="48"/>
      <c r="AB72" s="207">
        <v>400</v>
      </c>
      <c r="AC72" s="207">
        <v>200</v>
      </c>
      <c r="AD72" s="207">
        <v>40</v>
      </c>
      <c r="AE72" s="207">
        <f>+AD72+AC72+AB72</f>
        <v>640</v>
      </c>
      <c r="AF72" s="51">
        <v>10</v>
      </c>
      <c r="AG72" s="51">
        <v>85</v>
      </c>
      <c r="AH72" s="51">
        <v>0</v>
      </c>
      <c r="AI72" s="51">
        <v>15</v>
      </c>
      <c r="AJ72" s="51">
        <v>0</v>
      </c>
      <c r="AK72" s="52">
        <f>+SUM(AG72:AJ72)</f>
        <v>100</v>
      </c>
      <c r="AL72" s="52"/>
      <c r="AM72" s="52" t="s">
        <v>3972</v>
      </c>
      <c r="AN72" s="51">
        <v>1500000</v>
      </c>
      <c r="AO72" s="49" t="s">
        <v>5786</v>
      </c>
      <c r="AP72" s="46" t="s">
        <v>5262</v>
      </c>
      <c r="AQ72" s="46" t="s">
        <v>2651</v>
      </c>
    </row>
    <row r="73" spans="1:43" s="46" customFormat="1" ht="12.75" customHeight="1">
      <c r="A73" s="18"/>
      <c r="B73" s="18"/>
      <c r="C73" s="16" t="s">
        <v>11006</v>
      </c>
      <c r="D73" s="223">
        <v>41836</v>
      </c>
      <c r="E73" s="49">
        <v>74</v>
      </c>
      <c r="F73" s="49">
        <v>33</v>
      </c>
      <c r="G73" s="46" t="s">
        <v>1984</v>
      </c>
      <c r="H73" s="48" t="s">
        <v>5326</v>
      </c>
      <c r="I73" s="48" t="s">
        <v>3154</v>
      </c>
      <c r="J73" s="48" t="s">
        <v>4909</v>
      </c>
      <c r="K73" s="48" t="s">
        <v>4910</v>
      </c>
      <c r="L73" s="70" t="s">
        <v>4911</v>
      </c>
      <c r="M73" s="48" t="s">
        <v>4995</v>
      </c>
      <c r="N73" s="48" t="s">
        <v>4996</v>
      </c>
      <c r="O73" s="48" t="s">
        <v>4912</v>
      </c>
      <c r="P73" s="45" t="s">
        <v>4913</v>
      </c>
      <c r="Q73" s="48" t="s">
        <v>3673</v>
      </c>
      <c r="R73" s="113" t="s">
        <v>5986</v>
      </c>
      <c r="S73" s="48" t="s">
        <v>5000</v>
      </c>
      <c r="T73" s="48" t="s">
        <v>5001</v>
      </c>
      <c r="U73" s="62">
        <v>2006</v>
      </c>
      <c r="V73" s="48" t="s">
        <v>6718</v>
      </c>
      <c r="W73" s="48" t="s">
        <v>6719</v>
      </c>
      <c r="X73" s="48" t="s">
        <v>2807</v>
      </c>
      <c r="Y73" s="4" t="s">
        <v>6122</v>
      </c>
      <c r="Z73" s="48" t="s">
        <v>3674</v>
      </c>
      <c r="AA73" s="48"/>
      <c r="AB73" s="207">
        <v>1525</v>
      </c>
      <c r="AC73" s="207">
        <v>70</v>
      </c>
      <c r="AD73" s="207">
        <v>15</v>
      </c>
      <c r="AE73" s="207">
        <f>+AD73+AC73+AB73</f>
        <v>1610</v>
      </c>
      <c r="AF73" s="51">
        <v>40</v>
      </c>
      <c r="AG73" s="51">
        <v>60</v>
      </c>
      <c r="AH73" s="51">
        <v>20</v>
      </c>
      <c r="AI73" s="51">
        <v>15</v>
      </c>
      <c r="AJ73" s="51">
        <v>5</v>
      </c>
      <c r="AK73" s="52">
        <f>+SUM(AG73:AJ73)</f>
        <v>100</v>
      </c>
      <c r="AL73" s="52"/>
      <c r="AM73" s="52" t="s">
        <v>3675</v>
      </c>
      <c r="AN73" s="51">
        <v>32753196</v>
      </c>
      <c r="AO73" s="16" t="s">
        <v>6122</v>
      </c>
      <c r="AP73" s="48" t="s">
        <v>2806</v>
      </c>
      <c r="AQ73" s="48" t="s">
        <v>5988</v>
      </c>
    </row>
    <row r="74" spans="1:43" s="46" customFormat="1" ht="12.75" customHeight="1">
      <c r="A74" s="18"/>
      <c r="B74" s="18"/>
      <c r="C74" s="16" t="s">
        <v>11006</v>
      </c>
      <c r="D74" s="223">
        <v>41836</v>
      </c>
      <c r="E74" s="1">
        <v>6200</v>
      </c>
      <c r="F74" s="1">
        <v>33</v>
      </c>
      <c r="G74" s="3" t="s">
        <v>8436</v>
      </c>
      <c r="H74" s="4" t="s">
        <v>5326</v>
      </c>
      <c r="I74" s="4" t="s">
        <v>6164</v>
      </c>
      <c r="J74" s="4" t="s">
        <v>8437</v>
      </c>
      <c r="K74" s="4" t="s">
        <v>8438</v>
      </c>
      <c r="L74" s="1">
        <v>14738</v>
      </c>
      <c r="M74" s="2" t="s">
        <v>4995</v>
      </c>
      <c r="N74" s="4" t="s">
        <v>4413</v>
      </c>
      <c r="O74" s="4" t="s">
        <v>8439</v>
      </c>
      <c r="P74" s="2" t="s">
        <v>3159</v>
      </c>
      <c r="Q74" s="48" t="s">
        <v>8440</v>
      </c>
      <c r="R74" s="113" t="s">
        <v>5986</v>
      </c>
      <c r="S74" s="4" t="s">
        <v>5000</v>
      </c>
      <c r="T74" s="4" t="s">
        <v>5001</v>
      </c>
      <c r="U74" s="18">
        <v>2006</v>
      </c>
      <c r="V74" s="4" t="s">
        <v>6718</v>
      </c>
      <c r="W74" s="4" t="s">
        <v>8442</v>
      </c>
      <c r="X74" s="4" t="s">
        <v>8443</v>
      </c>
      <c r="Y74" s="4" t="s">
        <v>6122</v>
      </c>
      <c r="Z74" s="4" t="s">
        <v>8444</v>
      </c>
      <c r="AA74" s="4"/>
      <c r="AB74" s="208">
        <v>156</v>
      </c>
      <c r="AC74" s="207">
        <v>0</v>
      </c>
      <c r="AD74" s="207">
        <v>4</v>
      </c>
      <c r="AE74" s="207">
        <v>160</v>
      </c>
      <c r="AF74" s="51">
        <v>3</v>
      </c>
      <c r="AG74" s="51">
        <v>90</v>
      </c>
      <c r="AH74" s="51">
        <v>5</v>
      </c>
      <c r="AI74" s="51">
        <v>5</v>
      </c>
      <c r="AJ74" s="51">
        <v>0</v>
      </c>
      <c r="AK74" s="52">
        <f>+SUM(AG74:AJ74)</f>
        <v>100</v>
      </c>
      <c r="AL74" s="52"/>
      <c r="AM74" s="52" t="s">
        <v>8445</v>
      </c>
      <c r="AN74" s="51">
        <v>924010.84</v>
      </c>
      <c r="AO74" s="16" t="s">
        <v>6122</v>
      </c>
      <c r="AP74" s="4" t="s">
        <v>8441</v>
      </c>
      <c r="AQ74" s="4" t="s">
        <v>2651</v>
      </c>
    </row>
    <row r="75" spans="1:43" s="46" customFormat="1" ht="12.75" customHeight="1">
      <c r="A75" s="16"/>
      <c r="B75" s="16"/>
      <c r="C75" s="16" t="s">
        <v>11006</v>
      </c>
      <c r="D75" s="223">
        <v>41836</v>
      </c>
      <c r="E75" s="49">
        <v>6201</v>
      </c>
      <c r="F75" s="49">
        <v>33</v>
      </c>
      <c r="G75" s="46" t="s">
        <v>1953</v>
      </c>
      <c r="H75" s="48" t="s">
        <v>5326</v>
      </c>
      <c r="I75" s="48" t="s">
        <v>3154</v>
      </c>
      <c r="J75" s="48" t="s">
        <v>1954</v>
      </c>
      <c r="K75" s="48" t="s">
        <v>4413</v>
      </c>
      <c r="L75" s="49" t="s">
        <v>1955</v>
      </c>
      <c r="M75" s="45" t="s">
        <v>4995</v>
      </c>
      <c r="N75" s="48" t="s">
        <v>4413</v>
      </c>
      <c r="O75" s="48" t="s">
        <v>1956</v>
      </c>
      <c r="P75" s="45" t="s">
        <v>1957</v>
      </c>
      <c r="Q75" s="48" t="s">
        <v>4017</v>
      </c>
      <c r="R75" s="113" t="s">
        <v>5986</v>
      </c>
      <c r="S75" s="48" t="s">
        <v>5000</v>
      </c>
      <c r="T75" s="48" t="s">
        <v>5001</v>
      </c>
      <c r="U75" s="62">
        <v>2006</v>
      </c>
      <c r="V75" s="48" t="s">
        <v>6718</v>
      </c>
      <c r="W75" s="48"/>
      <c r="X75" s="48" t="s">
        <v>4018</v>
      </c>
      <c r="Y75" s="4" t="s">
        <v>6122</v>
      </c>
      <c r="Z75" s="48" t="s">
        <v>3677</v>
      </c>
      <c r="AA75" s="48"/>
      <c r="AB75" s="207">
        <v>278.5</v>
      </c>
      <c r="AC75" s="207">
        <v>20</v>
      </c>
      <c r="AD75" s="207">
        <v>3</v>
      </c>
      <c r="AE75" s="207">
        <f>+AD75+AC75+AB75</f>
        <v>301.5</v>
      </c>
      <c r="AF75" s="51">
        <v>7</v>
      </c>
      <c r="AG75" s="51">
        <v>100</v>
      </c>
      <c r="AH75" s="51">
        <v>0</v>
      </c>
      <c r="AI75" s="51">
        <v>0</v>
      </c>
      <c r="AJ75" s="51">
        <v>0</v>
      </c>
      <c r="AK75" s="52">
        <f>+SUM(AG75:AJ75)</f>
        <v>100</v>
      </c>
      <c r="AL75" s="52"/>
      <c r="AM75" s="52" t="s">
        <v>7121</v>
      </c>
      <c r="AN75" s="51">
        <v>210745.03</v>
      </c>
      <c r="AO75" s="16" t="s">
        <v>6122</v>
      </c>
      <c r="AP75" s="48" t="s">
        <v>3676</v>
      </c>
      <c r="AQ75" s="48" t="s">
        <v>5988</v>
      </c>
    </row>
    <row r="76" spans="1:43" s="46" customFormat="1" ht="12.75" customHeight="1">
      <c r="A76" s="16"/>
      <c r="B76" s="16"/>
      <c r="C76" s="16" t="s">
        <v>11006</v>
      </c>
      <c r="D76" s="223">
        <v>41836</v>
      </c>
      <c r="E76" s="49">
        <v>6202</v>
      </c>
      <c r="F76" s="49">
        <v>33</v>
      </c>
      <c r="G76" s="46" t="s">
        <v>4020</v>
      </c>
      <c r="H76" s="48" t="s">
        <v>5326</v>
      </c>
      <c r="I76" s="48" t="s">
        <v>3154</v>
      </c>
      <c r="J76" s="48" t="s">
        <v>4021</v>
      </c>
      <c r="K76" s="48" t="s">
        <v>3237</v>
      </c>
      <c r="L76" s="49">
        <v>15620</v>
      </c>
      <c r="M76" s="45" t="s">
        <v>4995</v>
      </c>
      <c r="N76" s="48" t="s">
        <v>3499</v>
      </c>
      <c r="O76" s="48" t="s">
        <v>4022</v>
      </c>
      <c r="P76" s="45" t="s">
        <v>4023</v>
      </c>
      <c r="Q76" s="48" t="s">
        <v>4606</v>
      </c>
      <c r="R76" s="113" t="s">
        <v>5986</v>
      </c>
      <c r="S76" s="48" t="s">
        <v>5000</v>
      </c>
      <c r="T76" s="48" t="s">
        <v>5001</v>
      </c>
      <c r="U76" s="148">
        <v>2006</v>
      </c>
      <c r="V76" s="48" t="s">
        <v>5001</v>
      </c>
      <c r="W76" s="48"/>
      <c r="X76" s="48" t="s">
        <v>4991</v>
      </c>
      <c r="Y76" s="4" t="s">
        <v>6122</v>
      </c>
      <c r="Z76" s="48" t="s">
        <v>3091</v>
      </c>
      <c r="AA76" s="48"/>
      <c r="AB76" s="207">
        <v>24</v>
      </c>
      <c r="AC76" s="207">
        <v>0</v>
      </c>
      <c r="AD76" s="207">
        <v>4</v>
      </c>
      <c r="AE76" s="207">
        <f>+AD76+AC76+AB76</f>
        <v>28</v>
      </c>
      <c r="AF76" s="51">
        <v>4</v>
      </c>
      <c r="AG76" s="51">
        <v>85</v>
      </c>
      <c r="AH76" s="51">
        <v>0</v>
      </c>
      <c r="AI76" s="51">
        <v>15</v>
      </c>
      <c r="AJ76" s="51">
        <v>0</v>
      </c>
      <c r="AK76" s="52">
        <f>+SUM(AG76:AJ76)</f>
        <v>100</v>
      </c>
      <c r="AL76" s="52"/>
      <c r="AM76" s="52" t="s">
        <v>3092</v>
      </c>
      <c r="AN76" s="51">
        <v>1154417.77</v>
      </c>
      <c r="AO76" s="16" t="s">
        <v>6122</v>
      </c>
      <c r="AP76" s="48" t="s">
        <v>4639</v>
      </c>
      <c r="AQ76" s="48" t="s">
        <v>4640</v>
      </c>
    </row>
    <row r="77" spans="1:43" s="46" customFormat="1" ht="12.75" customHeight="1">
      <c r="A77" s="16"/>
      <c r="B77" s="16"/>
      <c r="C77" s="16" t="s">
        <v>11006</v>
      </c>
      <c r="D77" s="223">
        <v>41836</v>
      </c>
      <c r="E77" s="49">
        <v>6203</v>
      </c>
      <c r="F77" s="49">
        <v>33</v>
      </c>
      <c r="G77" s="46" t="s">
        <v>6364</v>
      </c>
      <c r="H77" s="48" t="s">
        <v>5326</v>
      </c>
      <c r="I77" s="48" t="s">
        <v>3154</v>
      </c>
      <c r="J77" s="48" t="s">
        <v>6365</v>
      </c>
      <c r="K77" s="48" t="s">
        <v>6166</v>
      </c>
      <c r="L77" s="49" t="s">
        <v>3416</v>
      </c>
      <c r="M77" s="45" t="s">
        <v>3417</v>
      </c>
      <c r="N77" s="48" t="s">
        <v>4034</v>
      </c>
      <c r="O77" s="48" t="s">
        <v>6366</v>
      </c>
      <c r="P77" s="45" t="s">
        <v>1053</v>
      </c>
      <c r="Q77" s="48" t="s">
        <v>6367</v>
      </c>
      <c r="R77" s="113" t="s">
        <v>5986</v>
      </c>
      <c r="S77" s="48" t="s">
        <v>5000</v>
      </c>
      <c r="T77" s="48" t="s">
        <v>5001</v>
      </c>
      <c r="U77" s="62">
        <v>2007</v>
      </c>
      <c r="V77" s="48" t="s">
        <v>6718</v>
      </c>
      <c r="W77" s="48" t="s">
        <v>4054</v>
      </c>
      <c r="X77" s="48" t="s">
        <v>2338</v>
      </c>
      <c r="Y77" s="4" t="s">
        <v>6122</v>
      </c>
      <c r="Z77" s="48" t="s">
        <v>2339</v>
      </c>
      <c r="AA77" s="48"/>
      <c r="AB77" s="207">
        <v>305</v>
      </c>
      <c r="AC77" s="207">
        <v>0</v>
      </c>
      <c r="AD77" s="207">
        <v>3</v>
      </c>
      <c r="AE77" s="207">
        <f>+AD77+AC77+AB77</f>
        <v>308</v>
      </c>
      <c r="AF77" s="51">
        <v>4</v>
      </c>
      <c r="AG77" s="51">
        <v>91</v>
      </c>
      <c r="AH77" s="51">
        <v>0</v>
      </c>
      <c r="AI77" s="51">
        <v>9</v>
      </c>
      <c r="AJ77" s="51">
        <v>0</v>
      </c>
      <c r="AK77" s="52">
        <f>+SUM(AG77:AJ77)</f>
        <v>100</v>
      </c>
      <c r="AL77" s="52"/>
      <c r="AM77" s="52" t="s">
        <v>1055</v>
      </c>
      <c r="AN77" s="51">
        <v>1500000</v>
      </c>
      <c r="AO77" s="49" t="s">
        <v>5786</v>
      </c>
      <c r="AP77" s="48" t="s">
        <v>1054</v>
      </c>
      <c r="AQ77" s="48" t="s">
        <v>3501</v>
      </c>
    </row>
    <row r="78" spans="1:43" s="46" customFormat="1" ht="12.75" customHeight="1">
      <c r="A78" s="16"/>
      <c r="B78" s="16"/>
      <c r="C78" s="16" t="s">
        <v>11006</v>
      </c>
      <c r="D78" s="223">
        <v>41836</v>
      </c>
      <c r="E78" s="49">
        <v>6204</v>
      </c>
      <c r="F78" s="49">
        <v>33</v>
      </c>
      <c r="G78" s="48" t="s">
        <v>2340</v>
      </c>
      <c r="H78" s="48" t="s">
        <v>5326</v>
      </c>
      <c r="I78" s="48" t="s">
        <v>3154</v>
      </c>
      <c r="J78" s="48" t="s">
        <v>2341</v>
      </c>
      <c r="K78" s="48" t="s">
        <v>3237</v>
      </c>
      <c r="L78" s="49">
        <v>15620</v>
      </c>
      <c r="M78" s="48" t="s">
        <v>4995</v>
      </c>
      <c r="N78" s="48" t="s">
        <v>3499</v>
      </c>
      <c r="O78" s="48" t="s">
        <v>2342</v>
      </c>
      <c r="P78" s="45" t="s">
        <v>3159</v>
      </c>
      <c r="Q78" s="48" t="s">
        <v>2343</v>
      </c>
      <c r="R78" s="113" t="s">
        <v>5986</v>
      </c>
      <c r="S78" s="48" t="s">
        <v>5000</v>
      </c>
      <c r="T78" s="48" t="s">
        <v>5001</v>
      </c>
      <c r="U78" s="62">
        <v>2008</v>
      </c>
      <c r="V78" s="48" t="s">
        <v>5001</v>
      </c>
      <c r="W78" s="48"/>
      <c r="X78" s="48" t="s">
        <v>4991</v>
      </c>
      <c r="Y78" s="4" t="s">
        <v>6122</v>
      </c>
      <c r="Z78" s="48" t="s">
        <v>3091</v>
      </c>
      <c r="AA78" s="48"/>
      <c r="AB78" s="207">
        <v>5</v>
      </c>
      <c r="AC78" s="207">
        <v>0</v>
      </c>
      <c r="AD78" s="207">
        <v>4</v>
      </c>
      <c r="AE78" s="207">
        <f>+AD78+AC78+AB78</f>
        <v>9</v>
      </c>
      <c r="AF78" s="51">
        <v>3</v>
      </c>
      <c r="AG78" s="51">
        <v>95</v>
      </c>
      <c r="AH78" s="51">
        <v>0</v>
      </c>
      <c r="AI78" s="51">
        <v>5</v>
      </c>
      <c r="AJ78" s="51">
        <v>0</v>
      </c>
      <c r="AK78" s="52">
        <f>+SUM(AG78:AJ78)</f>
        <v>100</v>
      </c>
      <c r="AL78" s="52"/>
      <c r="AM78" s="52" t="s">
        <v>271</v>
      </c>
      <c r="AN78" s="67" t="s">
        <v>5786</v>
      </c>
      <c r="AO78" s="16" t="s">
        <v>6122</v>
      </c>
      <c r="AP78" s="45" t="s">
        <v>273</v>
      </c>
      <c r="AQ78" s="48" t="s">
        <v>272</v>
      </c>
    </row>
    <row r="79" spans="1:43" s="46" customFormat="1" ht="12.75" customHeight="1">
      <c r="A79" s="16"/>
      <c r="B79" s="16"/>
      <c r="C79" s="16" t="s">
        <v>11006</v>
      </c>
      <c r="D79" s="223">
        <v>41836</v>
      </c>
      <c r="E79" s="47">
        <v>6205</v>
      </c>
      <c r="F79" s="49">
        <v>33</v>
      </c>
      <c r="G79" s="46" t="s">
        <v>2344</v>
      </c>
      <c r="H79" s="48" t="s">
        <v>5326</v>
      </c>
      <c r="I79" s="48" t="s">
        <v>3154</v>
      </c>
      <c r="J79" s="48" t="s">
        <v>2345</v>
      </c>
      <c r="K79" s="48" t="s">
        <v>5003</v>
      </c>
      <c r="L79" s="49">
        <v>34000</v>
      </c>
      <c r="M79" s="45" t="s">
        <v>2346</v>
      </c>
      <c r="N79" s="48" t="s">
        <v>2346</v>
      </c>
      <c r="O79" s="48" t="s">
        <v>2347</v>
      </c>
      <c r="P79" s="45" t="s">
        <v>3159</v>
      </c>
      <c r="Q79" s="48" t="s">
        <v>4267</v>
      </c>
      <c r="R79" s="113" t="s">
        <v>5986</v>
      </c>
      <c r="S79" s="48" t="s">
        <v>5000</v>
      </c>
      <c r="T79" s="46" t="s">
        <v>5001</v>
      </c>
      <c r="U79" s="59">
        <v>1981</v>
      </c>
      <c r="V79" s="46" t="s">
        <v>5001</v>
      </c>
      <c r="W79" s="46" t="s">
        <v>5999</v>
      </c>
      <c r="X79" s="48" t="s">
        <v>6121</v>
      </c>
      <c r="Y79" s="4" t="s">
        <v>6122</v>
      </c>
      <c r="Z79" s="46" t="s">
        <v>3748</v>
      </c>
      <c r="AB79" s="214">
        <v>240</v>
      </c>
      <c r="AC79" s="214">
        <v>30</v>
      </c>
      <c r="AD79" s="214">
        <v>10</v>
      </c>
      <c r="AE79" s="207">
        <f>+AD79+AC79+AB79</f>
        <v>280</v>
      </c>
      <c r="AF79" s="46">
        <v>4</v>
      </c>
      <c r="AG79" s="50">
        <v>100</v>
      </c>
      <c r="AH79" s="50">
        <v>0</v>
      </c>
      <c r="AI79" s="51">
        <v>0</v>
      </c>
      <c r="AJ79" s="50">
        <v>0</v>
      </c>
      <c r="AK79" s="52">
        <f>+SUM(AG79:AJ79)</f>
        <v>100</v>
      </c>
      <c r="AL79" s="52"/>
      <c r="AM79" s="46" t="s">
        <v>3748</v>
      </c>
      <c r="AN79" s="50">
        <v>55000</v>
      </c>
      <c r="AO79" s="49" t="s">
        <v>5786</v>
      </c>
      <c r="AP79" s="48" t="s">
        <v>4266</v>
      </c>
      <c r="AQ79" s="46" t="s">
        <v>3551</v>
      </c>
    </row>
    <row r="80" spans="1:43" s="46" customFormat="1" ht="11.25" customHeight="1">
      <c r="A80" s="16"/>
      <c r="B80" s="16"/>
      <c r="C80" s="16" t="s">
        <v>11006</v>
      </c>
      <c r="D80" s="223">
        <v>41836</v>
      </c>
      <c r="E80" s="49">
        <v>6207</v>
      </c>
      <c r="F80" s="49">
        <v>33</v>
      </c>
      <c r="G80" s="46" t="s">
        <v>6624</v>
      </c>
      <c r="H80" s="48" t="s">
        <v>5326</v>
      </c>
      <c r="I80" s="48" t="s">
        <v>3154</v>
      </c>
      <c r="J80" s="48" t="s">
        <v>4651</v>
      </c>
      <c r="K80" s="48" t="s">
        <v>5393</v>
      </c>
      <c r="L80" s="49">
        <v>57000</v>
      </c>
      <c r="M80" s="45" t="s">
        <v>4125</v>
      </c>
      <c r="N80" s="48" t="s">
        <v>6713</v>
      </c>
      <c r="O80" s="48" t="s">
        <v>4652</v>
      </c>
      <c r="P80" s="46" t="s">
        <v>2098</v>
      </c>
      <c r="Q80" s="115" t="s">
        <v>4600</v>
      </c>
      <c r="R80" s="113" t="s">
        <v>5986</v>
      </c>
      <c r="S80" s="48" t="s">
        <v>5000</v>
      </c>
      <c r="T80" s="48" t="s">
        <v>5001</v>
      </c>
      <c r="U80" s="134">
        <v>38485</v>
      </c>
      <c r="V80" s="46" t="s">
        <v>5001</v>
      </c>
      <c r="W80" s="48"/>
      <c r="X80" s="48" t="s">
        <v>6625</v>
      </c>
      <c r="Y80" s="4" t="s">
        <v>6122</v>
      </c>
      <c r="Z80" s="46" t="s">
        <v>4601</v>
      </c>
      <c r="AB80" s="207">
        <v>40</v>
      </c>
      <c r="AC80" s="207">
        <v>10</v>
      </c>
      <c r="AD80" s="207">
        <v>6</v>
      </c>
      <c r="AE80" s="207">
        <f>+AD80+AC80+AB80</f>
        <v>56</v>
      </c>
      <c r="AF80" s="51">
        <v>3</v>
      </c>
      <c r="AG80" s="51">
        <v>100</v>
      </c>
      <c r="AH80" s="51">
        <v>0</v>
      </c>
      <c r="AI80" s="51">
        <v>0</v>
      </c>
      <c r="AJ80" s="51">
        <v>0</v>
      </c>
      <c r="AK80" s="52">
        <f>+SUM(AG80:AJ80)</f>
        <v>100</v>
      </c>
      <c r="AL80" s="52"/>
      <c r="AM80" s="52" t="s">
        <v>2099</v>
      </c>
      <c r="AN80" s="67" t="s">
        <v>5786</v>
      </c>
      <c r="AO80" s="16" t="s">
        <v>6122</v>
      </c>
      <c r="AP80" s="48" t="s">
        <v>2100</v>
      </c>
      <c r="AQ80" s="48" t="s">
        <v>6175</v>
      </c>
    </row>
    <row r="81" spans="1:45" s="46" customFormat="1" ht="12.75" customHeight="1">
      <c r="A81" s="16"/>
      <c r="B81" s="16"/>
      <c r="C81" s="16" t="s">
        <v>11006</v>
      </c>
      <c r="D81" s="223">
        <v>41836</v>
      </c>
      <c r="E81" s="47">
        <v>6208</v>
      </c>
      <c r="F81" s="49">
        <v>33</v>
      </c>
      <c r="G81" s="46" t="s">
        <v>6626</v>
      </c>
      <c r="H81" s="48" t="s">
        <v>5326</v>
      </c>
      <c r="I81" s="48" t="s">
        <v>3154</v>
      </c>
      <c r="J81" s="48" t="s">
        <v>6627</v>
      </c>
      <c r="K81" s="48" t="s">
        <v>6166</v>
      </c>
      <c r="L81" s="49">
        <v>27000</v>
      </c>
      <c r="M81" s="45" t="s">
        <v>6628</v>
      </c>
      <c r="N81" s="48" t="s">
        <v>6629</v>
      </c>
      <c r="O81" s="48" t="s">
        <v>7031</v>
      </c>
      <c r="P81" s="45" t="s">
        <v>6528</v>
      </c>
      <c r="Q81" s="48" t="s">
        <v>6529</v>
      </c>
      <c r="R81" s="113" t="s">
        <v>5986</v>
      </c>
      <c r="S81" s="48" t="s">
        <v>5000</v>
      </c>
      <c r="T81" s="46" t="s">
        <v>5001</v>
      </c>
      <c r="U81" s="62">
        <v>2002</v>
      </c>
      <c r="V81" s="48" t="s">
        <v>5001</v>
      </c>
      <c r="X81" s="48" t="s">
        <v>6121</v>
      </c>
      <c r="Y81" s="4" t="s">
        <v>6122</v>
      </c>
      <c r="Z81" s="46" t="s">
        <v>4270</v>
      </c>
      <c r="AB81" s="214">
        <v>108</v>
      </c>
      <c r="AC81" s="207">
        <v>16</v>
      </c>
      <c r="AD81" s="207">
        <v>10</v>
      </c>
      <c r="AE81" s="207">
        <f>+AD81+AC81+AB81</f>
        <v>134</v>
      </c>
      <c r="AF81" s="51">
        <v>4</v>
      </c>
      <c r="AG81" s="51">
        <v>90</v>
      </c>
      <c r="AH81" s="51">
        <v>0</v>
      </c>
      <c r="AI81" s="51">
        <v>10</v>
      </c>
      <c r="AJ81" s="51">
        <v>0</v>
      </c>
      <c r="AK81" s="52">
        <f>+SUM(AG81:AJ81)</f>
        <v>100</v>
      </c>
      <c r="AL81" s="52"/>
      <c r="AM81" s="52" t="s">
        <v>4268</v>
      </c>
      <c r="AN81" s="51">
        <v>300000</v>
      </c>
      <c r="AO81" s="49" t="s">
        <v>5786</v>
      </c>
      <c r="AP81" s="48" t="s">
        <v>4269</v>
      </c>
      <c r="AQ81" s="48" t="s">
        <v>2645</v>
      </c>
    </row>
    <row r="82" spans="1:45" s="46" customFormat="1" ht="12.75" customHeight="1">
      <c r="A82" s="16"/>
      <c r="B82" s="16"/>
      <c r="C82" s="16" t="s">
        <v>11006</v>
      </c>
      <c r="D82" s="223">
        <v>41836</v>
      </c>
      <c r="E82" s="47" t="s">
        <v>6530</v>
      </c>
      <c r="F82" s="49">
        <v>33</v>
      </c>
      <c r="G82" s="48" t="s">
        <v>6531</v>
      </c>
      <c r="H82" s="48" t="s">
        <v>5326</v>
      </c>
      <c r="I82" s="48" t="s">
        <v>3154</v>
      </c>
      <c r="J82" s="48" t="s">
        <v>4261</v>
      </c>
      <c r="K82" s="48" t="s">
        <v>4262</v>
      </c>
      <c r="L82" s="49">
        <v>25022</v>
      </c>
      <c r="M82" s="45" t="s">
        <v>6628</v>
      </c>
      <c r="N82" s="48" t="s">
        <v>4628</v>
      </c>
      <c r="O82" s="48" t="s">
        <v>5269</v>
      </c>
      <c r="P82" s="55" t="s">
        <v>5270</v>
      </c>
      <c r="Q82" s="48" t="s">
        <v>3419</v>
      </c>
      <c r="R82" s="113" t="s">
        <v>5986</v>
      </c>
      <c r="S82" s="48" t="s">
        <v>5000</v>
      </c>
      <c r="T82" s="46" t="s">
        <v>5001</v>
      </c>
      <c r="U82" s="59">
        <v>1995</v>
      </c>
      <c r="V82" s="46" t="s">
        <v>5001</v>
      </c>
      <c r="W82" s="46" t="s">
        <v>4265</v>
      </c>
      <c r="X82" s="68" t="s">
        <v>6121</v>
      </c>
      <c r="Y82" s="4" t="s">
        <v>6122</v>
      </c>
      <c r="Z82" s="46" t="s">
        <v>3748</v>
      </c>
      <c r="AB82" s="214">
        <v>200</v>
      </c>
      <c r="AC82" s="214">
        <v>8</v>
      </c>
      <c r="AD82" s="214">
        <v>2</v>
      </c>
      <c r="AE82" s="207">
        <f>+AD82+AC82+AB82</f>
        <v>210</v>
      </c>
      <c r="AF82" s="46">
        <v>4</v>
      </c>
      <c r="AG82" s="50">
        <v>95</v>
      </c>
      <c r="AH82" s="50">
        <v>0</v>
      </c>
      <c r="AI82" s="51">
        <v>5</v>
      </c>
      <c r="AJ82" s="50">
        <v>0</v>
      </c>
      <c r="AK82" s="52">
        <f>+SUM(AG82:AJ82)</f>
        <v>100</v>
      </c>
      <c r="AL82" s="52"/>
      <c r="AM82" s="46" t="s">
        <v>4263</v>
      </c>
      <c r="AN82" s="50">
        <v>150000</v>
      </c>
      <c r="AO82" s="49" t="s">
        <v>5786</v>
      </c>
      <c r="AP82" s="46" t="s">
        <v>4264</v>
      </c>
      <c r="AQ82" s="48" t="s">
        <v>4048</v>
      </c>
    </row>
    <row r="83" spans="1:45" s="46" customFormat="1" ht="12.75" customHeight="1">
      <c r="A83" s="16"/>
      <c r="B83" s="16"/>
      <c r="C83" s="16" t="s">
        <v>11006</v>
      </c>
      <c r="D83" s="223">
        <v>41836</v>
      </c>
      <c r="E83" s="49">
        <v>75</v>
      </c>
      <c r="F83" s="49">
        <v>34</v>
      </c>
      <c r="G83" s="48" t="s">
        <v>2390</v>
      </c>
      <c r="H83" s="48" t="s">
        <v>2391</v>
      </c>
      <c r="I83" s="48" t="s">
        <v>6164</v>
      </c>
      <c r="J83" s="48" t="s">
        <v>6284</v>
      </c>
      <c r="K83" s="48" t="s">
        <v>6166</v>
      </c>
      <c r="L83" s="49" t="s">
        <v>2392</v>
      </c>
      <c r="M83" s="48" t="s">
        <v>2393</v>
      </c>
      <c r="N83" s="48" t="s">
        <v>2394</v>
      </c>
      <c r="O83" s="48" t="s">
        <v>2395</v>
      </c>
      <c r="P83" s="45" t="s">
        <v>3159</v>
      </c>
      <c r="Q83" s="115" t="s">
        <v>6283</v>
      </c>
      <c r="R83" s="113" t="s">
        <v>2396</v>
      </c>
      <c r="S83" s="48" t="s">
        <v>6118</v>
      </c>
      <c r="T83" s="48"/>
      <c r="U83" s="62">
        <v>2002</v>
      </c>
      <c r="V83" s="48" t="s">
        <v>6718</v>
      </c>
      <c r="W83" s="48" t="s">
        <v>6719</v>
      </c>
      <c r="X83" s="48" t="s">
        <v>6121</v>
      </c>
      <c r="Y83" s="4" t="s">
        <v>6122</v>
      </c>
      <c r="Z83" s="48" t="s">
        <v>2397</v>
      </c>
      <c r="AA83" s="48"/>
      <c r="AB83" s="207">
        <v>64</v>
      </c>
      <c r="AC83" s="207">
        <v>9</v>
      </c>
      <c r="AD83" s="207">
        <v>8</v>
      </c>
      <c r="AE83" s="207">
        <f>+AD83+AC83+AB83</f>
        <v>81</v>
      </c>
      <c r="AF83" s="51">
        <v>3</v>
      </c>
      <c r="AG83" s="51">
        <v>80</v>
      </c>
      <c r="AH83" s="51">
        <v>0</v>
      </c>
      <c r="AI83" s="51">
        <v>10</v>
      </c>
      <c r="AJ83" s="51">
        <v>10</v>
      </c>
      <c r="AK83" s="52">
        <f>+SUM(AG83:AJ83)</f>
        <v>100</v>
      </c>
      <c r="AL83" s="52"/>
      <c r="AM83" s="48" t="s">
        <v>6878</v>
      </c>
      <c r="AN83" s="51">
        <v>1876177</v>
      </c>
      <c r="AO83" s="16" t="s">
        <v>6122</v>
      </c>
      <c r="AP83" s="48" t="s">
        <v>6879</v>
      </c>
      <c r="AQ83" s="48" t="s">
        <v>3501</v>
      </c>
    </row>
    <row r="84" spans="1:45" s="46" customFormat="1" ht="12.75" customHeight="1">
      <c r="B84" s="4"/>
      <c r="C84" s="16" t="s">
        <v>11006</v>
      </c>
      <c r="D84" s="223">
        <v>41836</v>
      </c>
      <c r="E84" s="49">
        <v>78</v>
      </c>
      <c r="F84" s="49">
        <v>34</v>
      </c>
      <c r="G84" s="48" t="s">
        <v>2390</v>
      </c>
      <c r="H84" s="48" t="s">
        <v>2391</v>
      </c>
      <c r="I84" s="48" t="s">
        <v>3154</v>
      </c>
      <c r="J84" s="48" t="s">
        <v>6796</v>
      </c>
      <c r="K84" s="48" t="s">
        <v>6166</v>
      </c>
      <c r="L84" s="49">
        <v>94300</v>
      </c>
      <c r="M84" s="48" t="s">
        <v>2393</v>
      </c>
      <c r="N84" s="48" t="s">
        <v>7204</v>
      </c>
      <c r="O84" s="48" t="s">
        <v>7205</v>
      </c>
      <c r="P84" s="45" t="s">
        <v>3116</v>
      </c>
      <c r="Q84" s="48" t="s">
        <v>3146</v>
      </c>
      <c r="R84" s="113" t="s">
        <v>2396</v>
      </c>
      <c r="S84" s="48" t="s">
        <v>6118</v>
      </c>
      <c r="T84" s="48"/>
      <c r="U84" s="62">
        <v>2006</v>
      </c>
      <c r="V84" s="48" t="s">
        <v>6718</v>
      </c>
      <c r="W84" s="48" t="s">
        <v>6719</v>
      </c>
      <c r="X84" s="48" t="s">
        <v>6121</v>
      </c>
      <c r="Y84" s="4" t="s">
        <v>6122</v>
      </c>
      <c r="Z84" s="48" t="s">
        <v>2397</v>
      </c>
      <c r="AA84" s="48"/>
      <c r="AB84" s="207">
        <v>100</v>
      </c>
      <c r="AC84" s="207">
        <v>0</v>
      </c>
      <c r="AD84" s="207">
        <v>2</v>
      </c>
      <c r="AE84" s="207">
        <f>+AD84+AC84+AB84</f>
        <v>102</v>
      </c>
      <c r="AF84" s="51">
        <v>4</v>
      </c>
      <c r="AG84" s="51">
        <v>75</v>
      </c>
      <c r="AH84" s="51">
        <v>0</v>
      </c>
      <c r="AI84" s="51">
        <v>10</v>
      </c>
      <c r="AJ84" s="51">
        <v>15</v>
      </c>
      <c r="AK84" s="52">
        <f>+SUM(AG84:AJ84)</f>
        <v>100</v>
      </c>
      <c r="AL84" s="52"/>
      <c r="AM84" s="48" t="s">
        <v>3303</v>
      </c>
      <c r="AN84" s="67" t="s">
        <v>5786</v>
      </c>
      <c r="AO84" s="16" t="s">
        <v>6122</v>
      </c>
      <c r="AP84" s="48" t="s">
        <v>1817</v>
      </c>
      <c r="AQ84" s="46" t="s">
        <v>3938</v>
      </c>
    </row>
    <row r="85" spans="1:45" s="46" customFormat="1" ht="12.75" customHeight="1">
      <c r="B85" s="4"/>
      <c r="C85" s="16" t="s">
        <v>11006</v>
      </c>
      <c r="D85" s="223">
        <v>41836</v>
      </c>
      <c r="E85" s="1">
        <v>79</v>
      </c>
      <c r="F85" s="1">
        <v>35</v>
      </c>
      <c r="G85" s="4" t="s">
        <v>8446</v>
      </c>
      <c r="H85" s="4" t="s">
        <v>8447</v>
      </c>
      <c r="I85" s="4" t="s">
        <v>6164</v>
      </c>
      <c r="J85" s="4" t="s">
        <v>8448</v>
      </c>
      <c r="K85" s="4" t="s">
        <v>8449</v>
      </c>
      <c r="L85" s="1">
        <v>57750</v>
      </c>
      <c r="M85" s="4" t="s">
        <v>4125</v>
      </c>
      <c r="N85" s="4" t="s">
        <v>8450</v>
      </c>
      <c r="O85" s="4" t="s">
        <v>8451</v>
      </c>
      <c r="P85" s="2" t="s">
        <v>8452</v>
      </c>
      <c r="Q85" s="48" t="s">
        <v>8453</v>
      </c>
      <c r="R85" s="113" t="s">
        <v>5786</v>
      </c>
      <c r="S85" s="4" t="s">
        <v>6118</v>
      </c>
      <c r="T85" s="4"/>
      <c r="U85" s="18">
        <v>2005</v>
      </c>
      <c r="V85" s="4" t="s">
        <v>6718</v>
      </c>
      <c r="W85" s="4" t="s">
        <v>6719</v>
      </c>
      <c r="X85" s="4" t="s">
        <v>6121</v>
      </c>
      <c r="Y85" s="3" t="s">
        <v>6121</v>
      </c>
      <c r="Z85" s="3" t="s">
        <v>4323</v>
      </c>
      <c r="AA85" s="3"/>
      <c r="AB85" s="208">
        <v>20</v>
      </c>
      <c r="AC85" s="207">
        <v>65</v>
      </c>
      <c r="AD85" s="207">
        <v>20</v>
      </c>
      <c r="AE85" s="207">
        <v>105</v>
      </c>
      <c r="AF85" s="51">
        <v>8</v>
      </c>
      <c r="AG85" s="51">
        <v>40</v>
      </c>
      <c r="AH85" s="51">
        <v>60</v>
      </c>
      <c r="AI85" s="51">
        <v>0</v>
      </c>
      <c r="AJ85" s="51">
        <v>0.3</v>
      </c>
      <c r="AK85" s="52">
        <f>+SUM(AG85:AJ85)</f>
        <v>100.3</v>
      </c>
      <c r="AL85" s="52"/>
      <c r="AM85" s="48" t="s">
        <v>8455</v>
      </c>
      <c r="AN85" s="51">
        <v>580000</v>
      </c>
      <c r="AO85" s="16" t="s">
        <v>6122</v>
      </c>
      <c r="AP85" s="4" t="s">
        <v>8454</v>
      </c>
      <c r="AQ85" s="4" t="s">
        <v>7524</v>
      </c>
    </row>
    <row r="86" spans="1:45" s="46" customFormat="1" ht="12.75" customHeight="1">
      <c r="B86" s="4"/>
      <c r="C86" s="16" t="s">
        <v>11006</v>
      </c>
      <c r="D86" s="223">
        <v>41836</v>
      </c>
      <c r="E86" s="49">
        <v>80</v>
      </c>
      <c r="F86" s="49">
        <v>36</v>
      </c>
      <c r="G86" s="48" t="s">
        <v>3743</v>
      </c>
      <c r="H86" s="48" t="s">
        <v>3744</v>
      </c>
      <c r="I86" s="48" t="s">
        <v>6164</v>
      </c>
      <c r="J86" s="48" t="s">
        <v>6217</v>
      </c>
      <c r="K86" s="48" t="s">
        <v>6218</v>
      </c>
      <c r="L86" s="49">
        <v>11700</v>
      </c>
      <c r="M86" s="48" t="s">
        <v>4995</v>
      </c>
      <c r="N86" s="48" t="s">
        <v>6219</v>
      </c>
      <c r="O86" s="48" t="s">
        <v>6220</v>
      </c>
      <c r="P86" s="45" t="s">
        <v>6221</v>
      </c>
      <c r="Q86" s="48" t="s">
        <v>6222</v>
      </c>
      <c r="R86" s="113" t="s">
        <v>6223</v>
      </c>
      <c r="S86" s="48" t="s">
        <v>5000</v>
      </c>
      <c r="T86" s="48" t="s">
        <v>5001</v>
      </c>
      <c r="U86" s="62">
        <v>2004</v>
      </c>
      <c r="V86" s="48" t="s">
        <v>4321</v>
      </c>
      <c r="W86" s="48" t="s">
        <v>4890</v>
      </c>
      <c r="X86" s="48" t="s">
        <v>6224</v>
      </c>
      <c r="Y86" s="46" t="s">
        <v>6121</v>
      </c>
      <c r="Z86" s="46" t="s">
        <v>4323</v>
      </c>
      <c r="AB86" s="207">
        <v>48</v>
      </c>
      <c r="AC86" s="207">
        <v>0</v>
      </c>
      <c r="AD86" s="207">
        <v>4</v>
      </c>
      <c r="AE86" s="207">
        <f>+AD86+AC86+AB86</f>
        <v>52</v>
      </c>
      <c r="AF86" s="51">
        <v>1</v>
      </c>
      <c r="AG86" s="51">
        <v>100</v>
      </c>
      <c r="AH86" s="51">
        <v>0</v>
      </c>
      <c r="AI86" s="51">
        <v>0</v>
      </c>
      <c r="AJ86" s="51">
        <v>0</v>
      </c>
      <c r="AK86" s="52">
        <f>+SUM(AG86:AJ86)</f>
        <v>100</v>
      </c>
      <c r="AL86" s="52"/>
      <c r="AM86" s="48" t="s">
        <v>3748</v>
      </c>
      <c r="AN86" s="51" t="s">
        <v>3747</v>
      </c>
      <c r="AO86" s="68" t="s">
        <v>6121</v>
      </c>
      <c r="AP86" s="48" t="s">
        <v>4886</v>
      </c>
      <c r="AQ86" s="48" t="s">
        <v>2837</v>
      </c>
    </row>
    <row r="87" spans="1:45" s="46" customFormat="1" ht="12.75" customHeight="1">
      <c r="B87" s="4"/>
      <c r="C87" s="16" t="s">
        <v>11006</v>
      </c>
      <c r="D87" s="223">
        <v>41836</v>
      </c>
      <c r="E87" s="49">
        <v>81</v>
      </c>
      <c r="F87" s="49">
        <v>36</v>
      </c>
      <c r="G87" s="48" t="s">
        <v>3743</v>
      </c>
      <c r="H87" s="48" t="s">
        <v>3744</v>
      </c>
      <c r="I87" s="48" t="s">
        <v>3154</v>
      </c>
      <c r="J87" s="48" t="s">
        <v>6225</v>
      </c>
      <c r="K87" s="48" t="s">
        <v>4100</v>
      </c>
      <c r="L87" s="49" t="s">
        <v>5032</v>
      </c>
      <c r="M87" s="48" t="s">
        <v>4995</v>
      </c>
      <c r="N87" s="48" t="s">
        <v>4996</v>
      </c>
      <c r="O87" s="48" t="s">
        <v>7362</v>
      </c>
      <c r="P87" s="45" t="s">
        <v>4887</v>
      </c>
      <c r="Q87" s="115" t="s">
        <v>4888</v>
      </c>
      <c r="R87" s="113" t="s">
        <v>6223</v>
      </c>
      <c r="S87" s="48" t="s">
        <v>5000</v>
      </c>
      <c r="T87" s="48" t="s">
        <v>5001</v>
      </c>
      <c r="U87" s="62">
        <v>1988</v>
      </c>
      <c r="V87" s="48" t="s">
        <v>4321</v>
      </c>
      <c r="W87" s="48" t="s">
        <v>4890</v>
      </c>
      <c r="X87" s="48" t="s">
        <v>6121</v>
      </c>
      <c r="Y87" s="46" t="s">
        <v>6121</v>
      </c>
      <c r="Z87" s="46" t="s">
        <v>4323</v>
      </c>
      <c r="AB87" s="207">
        <v>25</v>
      </c>
      <c r="AC87" s="207">
        <v>15</v>
      </c>
      <c r="AD87" s="207">
        <v>40</v>
      </c>
      <c r="AE87" s="207">
        <f>+AD87+AC87+AB87</f>
        <v>80</v>
      </c>
      <c r="AF87" s="51">
        <v>2</v>
      </c>
      <c r="AG87" s="51">
        <v>100</v>
      </c>
      <c r="AH87" s="51">
        <v>0</v>
      </c>
      <c r="AI87" s="51">
        <v>0</v>
      </c>
      <c r="AJ87" s="51">
        <v>0</v>
      </c>
      <c r="AK87" s="52">
        <f>+SUM(AG87:AJ87)</f>
        <v>100</v>
      </c>
      <c r="AL87" s="52"/>
      <c r="AM87" s="48" t="s">
        <v>3748</v>
      </c>
      <c r="AN87" s="51" t="s">
        <v>3747</v>
      </c>
      <c r="AO87" s="68" t="s">
        <v>6121</v>
      </c>
      <c r="AP87" s="48" t="s">
        <v>4889</v>
      </c>
      <c r="AQ87" s="48" t="s">
        <v>4891</v>
      </c>
    </row>
    <row r="88" spans="1:45" s="46" customFormat="1" ht="12.75" customHeight="1">
      <c r="B88" s="4"/>
      <c r="C88" s="16" t="s">
        <v>11006</v>
      </c>
      <c r="D88" s="223">
        <v>41836</v>
      </c>
      <c r="E88" s="49">
        <v>82</v>
      </c>
      <c r="F88" s="49">
        <v>36</v>
      </c>
      <c r="G88" s="48" t="s">
        <v>3743</v>
      </c>
      <c r="H88" s="48" t="s">
        <v>3744</v>
      </c>
      <c r="I88" s="48" t="s">
        <v>3154</v>
      </c>
      <c r="J88" s="48" t="s">
        <v>7363</v>
      </c>
      <c r="K88" s="48" t="s">
        <v>1711</v>
      </c>
      <c r="L88" s="49" t="s">
        <v>7364</v>
      </c>
      <c r="M88" s="48" t="s">
        <v>4995</v>
      </c>
      <c r="N88" s="48" t="s">
        <v>3506</v>
      </c>
      <c r="O88" s="48" t="s">
        <v>7365</v>
      </c>
      <c r="P88" s="45" t="s">
        <v>3159</v>
      </c>
      <c r="Q88" s="115" t="s">
        <v>4892</v>
      </c>
      <c r="R88" s="113" t="s">
        <v>6223</v>
      </c>
      <c r="S88" s="48" t="s">
        <v>5000</v>
      </c>
      <c r="T88" s="48" t="s">
        <v>5001</v>
      </c>
      <c r="U88" s="62">
        <v>1997</v>
      </c>
      <c r="V88" s="48" t="s">
        <v>4321</v>
      </c>
      <c r="W88" s="48" t="s">
        <v>4890</v>
      </c>
      <c r="X88" s="48" t="s">
        <v>6121</v>
      </c>
      <c r="Y88" s="46" t="s">
        <v>6121</v>
      </c>
      <c r="Z88" s="46" t="s">
        <v>4323</v>
      </c>
      <c r="AB88" s="207">
        <v>40</v>
      </c>
      <c r="AC88" s="207">
        <v>20</v>
      </c>
      <c r="AD88" s="207">
        <v>10</v>
      </c>
      <c r="AE88" s="207">
        <f>+AD88+AC88+AB88</f>
        <v>70</v>
      </c>
      <c r="AF88" s="51">
        <v>2</v>
      </c>
      <c r="AG88" s="51">
        <v>100</v>
      </c>
      <c r="AH88" s="51">
        <v>0</v>
      </c>
      <c r="AI88" s="51">
        <v>0</v>
      </c>
      <c r="AJ88" s="51">
        <v>0</v>
      </c>
      <c r="AK88" s="52">
        <f>+SUM(AG88:AJ88)</f>
        <v>100</v>
      </c>
      <c r="AL88" s="52"/>
      <c r="AM88" s="48" t="s">
        <v>3748</v>
      </c>
      <c r="AN88" s="51" t="s">
        <v>3747</v>
      </c>
      <c r="AO88" s="68" t="s">
        <v>6121</v>
      </c>
      <c r="AP88" s="48" t="s">
        <v>5841</v>
      </c>
      <c r="AQ88" s="48" t="s">
        <v>4891</v>
      </c>
    </row>
    <row r="89" spans="1:45" s="46" customFormat="1" ht="12.75" customHeight="1">
      <c r="B89" s="4"/>
      <c r="C89" s="16" t="s">
        <v>11006</v>
      </c>
      <c r="D89" s="223">
        <v>41836</v>
      </c>
      <c r="E89" s="1">
        <v>85</v>
      </c>
      <c r="F89" s="1">
        <v>37</v>
      </c>
      <c r="G89" s="4" t="s">
        <v>7625</v>
      </c>
      <c r="H89" s="4" t="s">
        <v>7626</v>
      </c>
      <c r="I89" s="4" t="s">
        <v>6164</v>
      </c>
      <c r="J89" s="4" t="s">
        <v>7627</v>
      </c>
      <c r="K89" s="4" t="s">
        <v>6166</v>
      </c>
      <c r="L89" s="1" t="s">
        <v>3688</v>
      </c>
      <c r="M89" s="4" t="s">
        <v>4995</v>
      </c>
      <c r="N89" s="4" t="s">
        <v>4996</v>
      </c>
      <c r="O89" s="4" t="s">
        <v>7628</v>
      </c>
      <c r="P89" s="2" t="s">
        <v>3159</v>
      </c>
      <c r="Q89" s="48" t="s">
        <v>7629</v>
      </c>
      <c r="R89" s="113" t="s">
        <v>5786</v>
      </c>
      <c r="S89" s="4" t="s">
        <v>6118</v>
      </c>
      <c r="T89" s="4"/>
      <c r="U89" s="18">
        <v>1920</v>
      </c>
      <c r="V89" s="3" t="s">
        <v>4321</v>
      </c>
      <c r="W89" s="4" t="s">
        <v>6465</v>
      </c>
      <c r="X89" s="4" t="s">
        <v>6121</v>
      </c>
      <c r="Y89" s="4" t="s">
        <v>6122</v>
      </c>
      <c r="Z89" s="4" t="s">
        <v>7631</v>
      </c>
      <c r="AA89" s="4"/>
      <c r="AB89" s="208">
        <v>21</v>
      </c>
      <c r="AC89" s="207">
        <v>3</v>
      </c>
      <c r="AD89" s="207">
        <v>2</v>
      </c>
      <c r="AE89" s="207">
        <v>26</v>
      </c>
      <c r="AF89" s="51">
        <v>2</v>
      </c>
      <c r="AG89" s="51">
        <v>93</v>
      </c>
      <c r="AH89" s="51">
        <v>0</v>
      </c>
      <c r="AI89" s="51">
        <v>7</v>
      </c>
      <c r="AJ89" s="51">
        <v>0</v>
      </c>
      <c r="AK89" s="52">
        <f>+SUM(AG89:AJ89)</f>
        <v>100</v>
      </c>
      <c r="AL89" s="52"/>
      <c r="AM89" s="48" t="s">
        <v>7632</v>
      </c>
      <c r="AN89" s="51">
        <v>400000</v>
      </c>
      <c r="AO89" s="16" t="s">
        <v>6121</v>
      </c>
      <c r="AP89" s="4" t="s">
        <v>7630</v>
      </c>
      <c r="AQ89" s="3" t="s">
        <v>2651</v>
      </c>
    </row>
    <row r="90" spans="1:45" s="46" customFormat="1" ht="12.75" customHeight="1">
      <c r="A90" s="16"/>
      <c r="B90" s="16"/>
      <c r="C90" s="16" t="s">
        <v>11006</v>
      </c>
      <c r="D90" s="223">
        <v>41836</v>
      </c>
      <c r="E90" s="1">
        <v>86</v>
      </c>
      <c r="F90" s="1">
        <v>38</v>
      </c>
      <c r="G90" s="4" t="s">
        <v>6466</v>
      </c>
      <c r="H90" s="4" t="s">
        <v>4687</v>
      </c>
      <c r="I90" s="4" t="s">
        <v>6164</v>
      </c>
      <c r="J90" s="4" t="s">
        <v>4688</v>
      </c>
      <c r="K90" s="4" t="s">
        <v>4143</v>
      </c>
      <c r="L90" s="11" t="s">
        <v>4689</v>
      </c>
      <c r="M90" s="4" t="s">
        <v>4995</v>
      </c>
      <c r="N90" s="4" t="s">
        <v>3506</v>
      </c>
      <c r="O90" s="4" t="s">
        <v>6886</v>
      </c>
      <c r="P90" s="2" t="s">
        <v>3159</v>
      </c>
      <c r="Q90" s="115" t="s">
        <v>3948</v>
      </c>
      <c r="R90" s="113" t="s">
        <v>5786</v>
      </c>
      <c r="S90" s="4" t="s">
        <v>6118</v>
      </c>
      <c r="T90" s="4"/>
      <c r="U90" s="18">
        <v>2001</v>
      </c>
      <c r="V90" s="4" t="s">
        <v>6718</v>
      </c>
      <c r="W90" s="4" t="s">
        <v>6719</v>
      </c>
      <c r="X90" s="4" t="s">
        <v>6121</v>
      </c>
      <c r="Y90" s="4" t="s">
        <v>6122</v>
      </c>
      <c r="Z90" s="4" t="s">
        <v>3949</v>
      </c>
      <c r="AA90" s="4"/>
      <c r="AB90" s="208">
        <v>80</v>
      </c>
      <c r="AC90" s="207">
        <v>6</v>
      </c>
      <c r="AD90" s="207">
        <v>2</v>
      </c>
      <c r="AE90" s="207">
        <f>+AD90+AC90+AB90</f>
        <v>88</v>
      </c>
      <c r="AF90" s="51">
        <v>3</v>
      </c>
      <c r="AG90" s="51">
        <v>98</v>
      </c>
      <c r="AH90" s="51">
        <v>1</v>
      </c>
      <c r="AI90" s="51">
        <v>1</v>
      </c>
      <c r="AJ90" s="51">
        <v>0</v>
      </c>
      <c r="AK90" s="52">
        <f>+SUM(AG90:AJ90)</f>
        <v>100</v>
      </c>
      <c r="AL90" s="52"/>
      <c r="AM90" s="48" t="s">
        <v>3950</v>
      </c>
      <c r="AN90" s="51" t="s">
        <v>3747</v>
      </c>
      <c r="AO90" s="16" t="s">
        <v>6121</v>
      </c>
      <c r="AP90" s="4" t="s">
        <v>3947</v>
      </c>
      <c r="AQ90" s="4" t="s">
        <v>3384</v>
      </c>
      <c r="AR90" s="3"/>
      <c r="AS90" s="3"/>
    </row>
    <row r="91" spans="1:45" s="46" customFormat="1" ht="12.75" customHeight="1">
      <c r="A91" s="16"/>
      <c r="B91" s="16"/>
      <c r="C91" s="16" t="s">
        <v>11006</v>
      </c>
      <c r="D91" s="223">
        <v>41836</v>
      </c>
      <c r="E91" s="49">
        <v>87</v>
      </c>
      <c r="F91" s="49">
        <v>39</v>
      </c>
      <c r="G91" s="48" t="s">
        <v>3686</v>
      </c>
      <c r="H91" s="48" t="s">
        <v>3678</v>
      </c>
      <c r="I91" s="48" t="s">
        <v>6164</v>
      </c>
      <c r="J91" s="45" t="s">
        <v>6478</v>
      </c>
      <c r="K91" s="48" t="s">
        <v>6479</v>
      </c>
      <c r="L91" s="49" t="s">
        <v>6480</v>
      </c>
      <c r="M91" s="48" t="s">
        <v>4995</v>
      </c>
      <c r="N91" s="48" t="s">
        <v>5393</v>
      </c>
      <c r="O91" s="48" t="s">
        <v>3474</v>
      </c>
      <c r="P91" s="45" t="s">
        <v>3475</v>
      </c>
      <c r="Q91" s="115" t="s">
        <v>1951</v>
      </c>
      <c r="R91" s="113" t="s">
        <v>5786</v>
      </c>
      <c r="S91" s="48" t="s">
        <v>6118</v>
      </c>
      <c r="T91" s="48"/>
      <c r="U91" s="62">
        <v>1996</v>
      </c>
      <c r="V91" s="48" t="s">
        <v>6718</v>
      </c>
      <c r="W91" s="48" t="s">
        <v>6719</v>
      </c>
      <c r="X91" s="48" t="s">
        <v>6121</v>
      </c>
      <c r="Y91" s="4" t="s">
        <v>6122</v>
      </c>
      <c r="Z91" s="48" t="s">
        <v>4249</v>
      </c>
      <c r="AA91" s="48"/>
      <c r="AB91" s="207">
        <v>150</v>
      </c>
      <c r="AC91" s="207">
        <v>20</v>
      </c>
      <c r="AD91" s="207">
        <v>20</v>
      </c>
      <c r="AE91" s="207">
        <f>+AD91+AC91+AB91</f>
        <v>190</v>
      </c>
      <c r="AF91" s="51">
        <v>3</v>
      </c>
      <c r="AG91" s="51">
        <v>50</v>
      </c>
      <c r="AH91" s="51">
        <v>40</v>
      </c>
      <c r="AI91" s="51">
        <v>10</v>
      </c>
      <c r="AJ91" s="51">
        <v>0</v>
      </c>
      <c r="AK91" s="52">
        <f>+SUM(AG91:AJ91)</f>
        <v>100</v>
      </c>
      <c r="AL91" s="52"/>
      <c r="AM91" s="48" t="s">
        <v>4250</v>
      </c>
      <c r="AN91" s="67" t="s">
        <v>5786</v>
      </c>
      <c r="AO91" s="16" t="s">
        <v>6122</v>
      </c>
      <c r="AP91" s="48" t="s">
        <v>4279</v>
      </c>
      <c r="AQ91" s="48" t="s">
        <v>2651</v>
      </c>
    </row>
    <row r="92" spans="1:45" s="46" customFormat="1" ht="12.75" customHeight="1">
      <c r="A92" s="16"/>
      <c r="B92" s="68"/>
      <c r="C92" s="16" t="s">
        <v>11006</v>
      </c>
      <c r="D92" s="223">
        <v>41836</v>
      </c>
      <c r="E92" s="49">
        <v>89</v>
      </c>
      <c r="F92" s="49">
        <v>39</v>
      </c>
      <c r="G92" s="48" t="s">
        <v>3686</v>
      </c>
      <c r="H92" s="48" t="s">
        <v>3678</v>
      </c>
      <c r="I92" s="48" t="s">
        <v>3154</v>
      </c>
      <c r="J92" s="48" t="s">
        <v>3478</v>
      </c>
      <c r="K92" s="48" t="s">
        <v>5391</v>
      </c>
      <c r="L92" s="49" t="s">
        <v>5392</v>
      </c>
      <c r="M92" s="48" t="s">
        <v>4995</v>
      </c>
      <c r="N92" s="48" t="s">
        <v>5393</v>
      </c>
      <c r="O92" s="48" t="s">
        <v>3479</v>
      </c>
      <c r="P92" s="45" t="s">
        <v>3679</v>
      </c>
      <c r="Q92" s="48" t="s">
        <v>3476</v>
      </c>
      <c r="R92" s="113" t="s">
        <v>5786</v>
      </c>
      <c r="S92" s="48" t="s">
        <v>6118</v>
      </c>
      <c r="T92" s="48"/>
      <c r="U92" s="62">
        <v>1996</v>
      </c>
      <c r="V92" s="48" t="s">
        <v>6718</v>
      </c>
      <c r="W92" s="48" t="s">
        <v>6719</v>
      </c>
      <c r="X92" s="48" t="s">
        <v>6121</v>
      </c>
      <c r="Y92" s="4" t="s">
        <v>6122</v>
      </c>
      <c r="Z92" s="48" t="s">
        <v>3682</v>
      </c>
      <c r="AA92" s="48"/>
      <c r="AB92" s="207">
        <v>110</v>
      </c>
      <c r="AC92" s="207">
        <v>18</v>
      </c>
      <c r="AD92" s="207">
        <v>3</v>
      </c>
      <c r="AE92" s="207">
        <f>+AD92+AC92+AB92</f>
        <v>131</v>
      </c>
      <c r="AF92" s="51">
        <v>2</v>
      </c>
      <c r="AG92" s="51">
        <v>70</v>
      </c>
      <c r="AH92" s="51">
        <v>20</v>
      </c>
      <c r="AI92" s="51">
        <v>10</v>
      </c>
      <c r="AJ92" s="51">
        <v>0</v>
      </c>
      <c r="AK92" s="52">
        <f>+SUM(AG92:AJ92)</f>
        <v>100</v>
      </c>
      <c r="AL92" s="52"/>
      <c r="AM92" s="48" t="s">
        <v>3681</v>
      </c>
      <c r="AN92" s="51">
        <v>1000000</v>
      </c>
      <c r="AO92" s="16" t="s">
        <v>6122</v>
      </c>
      <c r="AP92" s="48" t="s">
        <v>3680</v>
      </c>
      <c r="AQ92" s="48" t="s">
        <v>2651</v>
      </c>
    </row>
    <row r="93" spans="1:45" s="46" customFormat="1" ht="12.75" customHeight="1">
      <c r="A93" s="16"/>
      <c r="B93" s="16"/>
      <c r="C93" s="16" t="s">
        <v>11006</v>
      </c>
      <c r="D93" s="223">
        <v>41836</v>
      </c>
      <c r="E93" s="49">
        <v>91</v>
      </c>
      <c r="F93" s="49">
        <v>39</v>
      </c>
      <c r="G93" s="48" t="s">
        <v>3686</v>
      </c>
      <c r="H93" s="48" t="s">
        <v>3678</v>
      </c>
      <c r="I93" s="48" t="s">
        <v>3154</v>
      </c>
      <c r="J93" s="48" t="s">
        <v>3480</v>
      </c>
      <c r="K93" s="48" t="s">
        <v>4100</v>
      </c>
      <c r="L93" s="49" t="s">
        <v>5032</v>
      </c>
      <c r="M93" s="48" t="s">
        <v>4995</v>
      </c>
      <c r="N93" s="48" t="s">
        <v>4996</v>
      </c>
      <c r="O93" s="45" t="s">
        <v>3481</v>
      </c>
      <c r="P93" s="45" t="s">
        <v>3159</v>
      </c>
      <c r="Q93" s="115" t="s">
        <v>3683</v>
      </c>
      <c r="R93" s="113" t="s">
        <v>5786</v>
      </c>
      <c r="S93" s="48" t="s">
        <v>6118</v>
      </c>
      <c r="T93" s="48"/>
      <c r="U93" s="62">
        <v>2004</v>
      </c>
      <c r="V93" s="48" t="s">
        <v>6718</v>
      </c>
      <c r="W93" s="48" t="s">
        <v>6719</v>
      </c>
      <c r="X93" s="48" t="s">
        <v>6121</v>
      </c>
      <c r="Y93" s="4" t="s">
        <v>6122</v>
      </c>
      <c r="Z93" s="48" t="s">
        <v>3684</v>
      </c>
      <c r="AA93" s="48"/>
      <c r="AB93" s="207">
        <v>90</v>
      </c>
      <c r="AC93" s="207">
        <v>10</v>
      </c>
      <c r="AD93" s="207">
        <v>3</v>
      </c>
      <c r="AE93" s="207">
        <f>+AD93+AC93+AB93</f>
        <v>103</v>
      </c>
      <c r="AF93" s="51">
        <v>2</v>
      </c>
      <c r="AG93" s="51">
        <v>65</v>
      </c>
      <c r="AH93" s="51">
        <v>30</v>
      </c>
      <c r="AI93" s="51">
        <v>5</v>
      </c>
      <c r="AJ93" s="51">
        <v>0</v>
      </c>
      <c r="AK93" s="52">
        <f>+SUM(AG93:AJ93)</f>
        <v>100</v>
      </c>
      <c r="AL93" s="52"/>
      <c r="AM93" s="48" t="s">
        <v>3685</v>
      </c>
      <c r="AN93" s="67" t="s">
        <v>5786</v>
      </c>
      <c r="AO93" s="16" t="s">
        <v>6122</v>
      </c>
      <c r="AP93" s="48" t="s">
        <v>3457</v>
      </c>
      <c r="AQ93" s="48" t="s">
        <v>2651</v>
      </c>
    </row>
    <row r="94" spans="1:45" s="46" customFormat="1" ht="12.75" customHeight="1">
      <c r="A94" s="16"/>
      <c r="B94" s="3"/>
      <c r="C94" s="16" t="s">
        <v>11006</v>
      </c>
      <c r="D94" s="223">
        <v>41836</v>
      </c>
      <c r="E94" s="49">
        <v>93</v>
      </c>
      <c r="F94" s="49">
        <v>39</v>
      </c>
      <c r="G94" s="48" t="s">
        <v>3686</v>
      </c>
      <c r="H94" s="48" t="s">
        <v>3678</v>
      </c>
      <c r="I94" s="48" t="s">
        <v>3154</v>
      </c>
      <c r="J94" s="68" t="s">
        <v>7537</v>
      </c>
      <c r="K94" s="48" t="s">
        <v>4273</v>
      </c>
      <c r="L94" s="49">
        <v>53140</v>
      </c>
      <c r="M94" s="48" t="s">
        <v>4125</v>
      </c>
      <c r="N94" s="62" t="s">
        <v>6096</v>
      </c>
      <c r="O94" s="48" t="s">
        <v>6097</v>
      </c>
      <c r="P94" s="45" t="s">
        <v>3159</v>
      </c>
      <c r="Q94" s="115" t="s">
        <v>4274</v>
      </c>
      <c r="R94" s="113" t="s">
        <v>5786</v>
      </c>
      <c r="S94" s="48" t="s">
        <v>6118</v>
      </c>
      <c r="T94" s="48"/>
      <c r="U94" s="62">
        <v>1997</v>
      </c>
      <c r="V94" s="48" t="s">
        <v>6718</v>
      </c>
      <c r="W94" s="48" t="s">
        <v>6719</v>
      </c>
      <c r="X94" s="48" t="s">
        <v>6121</v>
      </c>
      <c r="Y94" s="4" t="s">
        <v>6122</v>
      </c>
      <c r="Z94" s="48" t="s">
        <v>4277</v>
      </c>
      <c r="AA94" s="48"/>
      <c r="AB94" s="207">
        <v>94</v>
      </c>
      <c r="AC94" s="207">
        <v>0</v>
      </c>
      <c r="AD94" s="207">
        <v>2</v>
      </c>
      <c r="AE94" s="207">
        <f>+AD94+AC94+AB94</f>
        <v>96</v>
      </c>
      <c r="AF94" s="51">
        <v>3</v>
      </c>
      <c r="AG94" s="51">
        <v>84</v>
      </c>
      <c r="AH94" s="51">
        <v>8</v>
      </c>
      <c r="AI94" s="51">
        <v>8</v>
      </c>
      <c r="AJ94" s="51">
        <v>0</v>
      </c>
      <c r="AK94" s="52">
        <f>+SUM(AG94:AJ94)</f>
        <v>100</v>
      </c>
      <c r="AL94" s="52"/>
      <c r="AM94" s="48" t="s">
        <v>4276</v>
      </c>
      <c r="AN94" s="51">
        <v>1200000</v>
      </c>
      <c r="AO94" s="16" t="s">
        <v>6122</v>
      </c>
      <c r="AP94" s="48" t="s">
        <v>4275</v>
      </c>
      <c r="AQ94" s="48" t="s">
        <v>6117</v>
      </c>
    </row>
    <row r="95" spans="1:45" s="46" customFormat="1" ht="12.75" customHeight="1">
      <c r="A95" s="16"/>
      <c r="B95" s="16"/>
      <c r="C95" s="16" t="s">
        <v>11006</v>
      </c>
      <c r="D95" s="223">
        <v>41836</v>
      </c>
      <c r="E95" s="49">
        <v>94</v>
      </c>
      <c r="F95" s="49">
        <v>39</v>
      </c>
      <c r="G95" s="48" t="s">
        <v>3686</v>
      </c>
      <c r="H95" s="48" t="s">
        <v>3678</v>
      </c>
      <c r="I95" s="48" t="s">
        <v>3154</v>
      </c>
      <c r="J95" s="48" t="s">
        <v>4252</v>
      </c>
      <c r="K95" s="48" t="s">
        <v>3803</v>
      </c>
      <c r="L95" s="75" t="s">
        <v>5650</v>
      </c>
      <c r="M95" s="48" t="s">
        <v>4995</v>
      </c>
      <c r="N95" s="48" t="s">
        <v>4996</v>
      </c>
      <c r="O95" s="45" t="s">
        <v>4278</v>
      </c>
      <c r="P95" s="45" t="s">
        <v>6099</v>
      </c>
      <c r="Q95" s="115" t="s">
        <v>4253</v>
      </c>
      <c r="R95" s="113" t="s">
        <v>5786</v>
      </c>
      <c r="S95" s="48" t="s">
        <v>6118</v>
      </c>
      <c r="T95" s="48"/>
      <c r="U95" s="62">
        <v>1997</v>
      </c>
      <c r="V95" s="48" t="s">
        <v>6718</v>
      </c>
      <c r="W95" s="48" t="s">
        <v>6719</v>
      </c>
      <c r="X95" s="48" t="s">
        <v>6121</v>
      </c>
      <c r="Y95" s="4" t="s">
        <v>6122</v>
      </c>
      <c r="Z95" s="48" t="s">
        <v>4260</v>
      </c>
      <c r="AA95" s="48"/>
      <c r="AB95" s="207">
        <v>45</v>
      </c>
      <c r="AC95" s="207">
        <v>0</v>
      </c>
      <c r="AD95" s="207">
        <v>2</v>
      </c>
      <c r="AE95" s="207">
        <f>+AD95+AC95+AB95</f>
        <v>47</v>
      </c>
      <c r="AF95" s="51">
        <v>2</v>
      </c>
      <c r="AG95" s="51">
        <v>80</v>
      </c>
      <c r="AH95" s="51">
        <v>15</v>
      </c>
      <c r="AI95" s="51">
        <v>5</v>
      </c>
      <c r="AJ95" s="51">
        <v>0</v>
      </c>
      <c r="AK95" s="52">
        <f>+SUM(AG95:AJ95)</f>
        <v>100</v>
      </c>
      <c r="AL95" s="52"/>
      <c r="AM95" s="48" t="s">
        <v>3477</v>
      </c>
      <c r="AN95" s="51">
        <v>700000</v>
      </c>
      <c r="AO95" s="16" t="s">
        <v>6122</v>
      </c>
      <c r="AP95" s="48" t="s">
        <v>4254</v>
      </c>
      <c r="AQ95" s="48" t="s">
        <v>2651</v>
      </c>
    </row>
    <row r="96" spans="1:45" s="46" customFormat="1" ht="12.75" customHeight="1">
      <c r="A96" s="16"/>
      <c r="B96" s="16"/>
      <c r="C96" s="16" t="s">
        <v>11006</v>
      </c>
      <c r="D96" s="223">
        <v>41836</v>
      </c>
      <c r="E96" s="49">
        <v>95</v>
      </c>
      <c r="F96" s="49">
        <v>39</v>
      </c>
      <c r="G96" s="48" t="s">
        <v>3686</v>
      </c>
      <c r="H96" s="48" t="s">
        <v>3678</v>
      </c>
      <c r="I96" s="48" t="s">
        <v>3154</v>
      </c>
      <c r="J96" s="48" t="s">
        <v>6100</v>
      </c>
      <c r="K96" s="48" t="s">
        <v>6166</v>
      </c>
      <c r="L96" s="49">
        <v>62000</v>
      </c>
      <c r="M96" s="48" t="s">
        <v>6101</v>
      </c>
      <c r="N96" s="48" t="s">
        <v>6102</v>
      </c>
      <c r="O96" s="48" t="s">
        <v>6103</v>
      </c>
      <c r="P96" s="45" t="s">
        <v>3159</v>
      </c>
      <c r="Q96" s="115" t="s">
        <v>2094</v>
      </c>
      <c r="R96" s="113" t="s">
        <v>5786</v>
      </c>
      <c r="S96" s="48" t="s">
        <v>6118</v>
      </c>
      <c r="T96" s="48"/>
      <c r="U96" s="62">
        <v>1998</v>
      </c>
      <c r="V96" s="48" t="s">
        <v>6718</v>
      </c>
      <c r="W96" s="48" t="s">
        <v>6719</v>
      </c>
      <c r="X96" s="48" t="s">
        <v>2096</v>
      </c>
      <c r="Y96" s="4" t="s">
        <v>6122</v>
      </c>
      <c r="Z96" s="48" t="s">
        <v>5553</v>
      </c>
      <c r="AA96" s="48"/>
      <c r="AB96" s="207">
        <v>45</v>
      </c>
      <c r="AC96" s="207">
        <v>16</v>
      </c>
      <c r="AD96" s="207">
        <v>1.5</v>
      </c>
      <c r="AE96" s="207">
        <f>+AD96+AC96+AB96</f>
        <v>62.5</v>
      </c>
      <c r="AF96" s="51">
        <v>4</v>
      </c>
      <c r="AG96" s="51">
        <v>55</v>
      </c>
      <c r="AH96" s="51">
        <v>25</v>
      </c>
      <c r="AI96" s="51">
        <v>20</v>
      </c>
      <c r="AJ96" s="51">
        <v>0</v>
      </c>
      <c r="AK96" s="52">
        <f>+SUM(AG96:AJ96)</f>
        <v>100</v>
      </c>
      <c r="AL96" s="52"/>
      <c r="AM96" s="48" t="s">
        <v>2097</v>
      </c>
      <c r="AN96" s="51">
        <v>1200000</v>
      </c>
      <c r="AO96" s="16" t="s">
        <v>6122</v>
      </c>
      <c r="AP96" s="48" t="s">
        <v>2095</v>
      </c>
      <c r="AQ96" s="48" t="s">
        <v>2651</v>
      </c>
    </row>
    <row r="97" spans="1:43" s="46" customFormat="1" ht="12.75" customHeight="1">
      <c r="A97" s="93"/>
      <c r="B97" s="4"/>
      <c r="C97" s="16" t="s">
        <v>11006</v>
      </c>
      <c r="D97" s="223">
        <v>41836</v>
      </c>
      <c r="E97" s="65" t="s">
        <v>7590</v>
      </c>
      <c r="F97" s="49">
        <v>39</v>
      </c>
      <c r="G97" s="48" t="s">
        <v>3686</v>
      </c>
      <c r="H97" s="48" t="s">
        <v>3678</v>
      </c>
      <c r="I97" s="48" t="s">
        <v>3154</v>
      </c>
      <c r="J97" s="48" t="s">
        <v>4730</v>
      </c>
      <c r="K97" s="48" t="s">
        <v>6166</v>
      </c>
      <c r="L97" s="49">
        <v>38000</v>
      </c>
      <c r="M97" s="48" t="s">
        <v>3080</v>
      </c>
      <c r="N97" s="48" t="s">
        <v>3081</v>
      </c>
      <c r="O97" s="48" t="s">
        <v>4731</v>
      </c>
      <c r="P97" s="45" t="s">
        <v>3159</v>
      </c>
      <c r="Q97" s="115" t="s">
        <v>7321</v>
      </c>
      <c r="R97" s="113" t="s">
        <v>5786</v>
      </c>
      <c r="S97" s="48" t="s">
        <v>6118</v>
      </c>
      <c r="T97" s="48"/>
      <c r="U97" s="147">
        <v>40695</v>
      </c>
      <c r="V97" s="48" t="s">
        <v>6718</v>
      </c>
      <c r="W97" s="48" t="s">
        <v>6719</v>
      </c>
      <c r="X97" s="48" t="s">
        <v>6121</v>
      </c>
      <c r="Y97" s="4" t="s">
        <v>6122</v>
      </c>
      <c r="Z97" s="48" t="s">
        <v>7322</v>
      </c>
      <c r="AA97" s="48"/>
      <c r="AB97" s="207">
        <v>82</v>
      </c>
      <c r="AC97" s="207">
        <v>10</v>
      </c>
      <c r="AD97" s="207">
        <v>10</v>
      </c>
      <c r="AE97" s="207">
        <f>+AD97+AC97+AB97</f>
        <v>102</v>
      </c>
      <c r="AF97" s="51">
        <v>3</v>
      </c>
      <c r="AG97" s="51">
        <v>77</v>
      </c>
      <c r="AH97" s="51">
        <v>20</v>
      </c>
      <c r="AI97" s="51">
        <v>3</v>
      </c>
      <c r="AJ97" s="51">
        <v>0</v>
      </c>
      <c r="AK97" s="52">
        <f>+SUM(AG97:AJ97)</f>
        <v>100</v>
      </c>
      <c r="AL97" s="52"/>
      <c r="AM97" s="48" t="s">
        <v>7323</v>
      </c>
      <c r="AN97" s="67" t="s">
        <v>5786</v>
      </c>
      <c r="AO97" s="16" t="s">
        <v>6121</v>
      </c>
      <c r="AP97" s="46" t="s">
        <v>4732</v>
      </c>
      <c r="AQ97" s="46" t="s">
        <v>3970</v>
      </c>
    </row>
    <row r="98" spans="1:43" s="46" customFormat="1" ht="12.75" customHeight="1">
      <c r="A98" s="48"/>
      <c r="B98" s="4"/>
      <c r="C98" s="16" t="s">
        <v>11006</v>
      </c>
      <c r="D98" s="223">
        <v>41836</v>
      </c>
      <c r="E98" s="4">
        <v>4001</v>
      </c>
      <c r="F98" s="1">
        <v>40</v>
      </c>
      <c r="G98" s="4" t="s">
        <v>3360</v>
      </c>
      <c r="H98" s="4" t="s">
        <v>6105</v>
      </c>
      <c r="I98" s="4" t="s">
        <v>3154</v>
      </c>
      <c r="J98" s="4" t="s">
        <v>8456</v>
      </c>
      <c r="K98" s="4" t="s">
        <v>6166</v>
      </c>
      <c r="L98" s="1">
        <v>20260</v>
      </c>
      <c r="M98" s="4" t="s">
        <v>6108</v>
      </c>
      <c r="N98" s="4" t="s">
        <v>8457</v>
      </c>
      <c r="O98" s="4" t="s">
        <v>5495</v>
      </c>
      <c r="P98" s="2" t="s">
        <v>3159</v>
      </c>
      <c r="Q98" s="48" t="s">
        <v>5496</v>
      </c>
      <c r="R98" s="113" t="s">
        <v>5497</v>
      </c>
      <c r="S98" s="4" t="s">
        <v>6118</v>
      </c>
      <c r="T98" s="4"/>
      <c r="U98" s="1">
        <v>2005</v>
      </c>
      <c r="V98" s="3" t="s">
        <v>4321</v>
      </c>
      <c r="W98" s="4" t="s">
        <v>8458</v>
      </c>
      <c r="X98" s="4" t="s">
        <v>6121</v>
      </c>
      <c r="Y98" s="4" t="s">
        <v>6122</v>
      </c>
      <c r="Z98" s="4" t="s">
        <v>3748</v>
      </c>
      <c r="AA98" s="4"/>
      <c r="AB98" s="208">
        <v>80</v>
      </c>
      <c r="AC98" s="208">
        <v>0</v>
      </c>
      <c r="AD98" s="208">
        <v>4</v>
      </c>
      <c r="AE98" s="208">
        <v>84</v>
      </c>
      <c r="AF98" s="4">
        <v>2</v>
      </c>
      <c r="AG98" s="7">
        <v>40</v>
      </c>
      <c r="AH98" s="5">
        <v>0</v>
      </c>
      <c r="AI98" s="5">
        <v>60</v>
      </c>
      <c r="AJ98" s="5">
        <v>0</v>
      </c>
      <c r="AK98" s="3">
        <v>100</v>
      </c>
      <c r="AL98" s="3"/>
      <c r="AM98" s="6" t="s">
        <v>8459</v>
      </c>
      <c r="AN98" s="5">
        <v>1000000</v>
      </c>
      <c r="AO98" s="6" t="s">
        <v>6265</v>
      </c>
      <c r="AP98" s="4" t="s">
        <v>4316</v>
      </c>
      <c r="AQ98" s="4" t="s">
        <v>3525</v>
      </c>
    </row>
    <row r="99" spans="1:43" s="46" customFormat="1" ht="12.75" customHeight="1">
      <c r="A99" s="4"/>
      <c r="B99" s="4"/>
      <c r="C99" s="16" t="s">
        <v>11006</v>
      </c>
      <c r="D99" s="223">
        <v>41836</v>
      </c>
      <c r="E99" s="48">
        <v>96</v>
      </c>
      <c r="F99" s="49">
        <v>40</v>
      </c>
      <c r="G99" s="48" t="s">
        <v>3360</v>
      </c>
      <c r="H99" s="48" t="s">
        <v>6105</v>
      </c>
      <c r="I99" s="48" t="s">
        <v>6164</v>
      </c>
      <c r="J99" s="48" t="s">
        <v>6106</v>
      </c>
      <c r="K99" s="48" t="s">
        <v>6166</v>
      </c>
      <c r="L99" s="49" t="s">
        <v>6107</v>
      </c>
      <c r="M99" s="48" t="s">
        <v>6108</v>
      </c>
      <c r="N99" s="48" t="s">
        <v>6108</v>
      </c>
      <c r="O99" s="48" t="s">
        <v>6833</v>
      </c>
      <c r="P99" s="45"/>
      <c r="Q99" s="48" t="s">
        <v>5496</v>
      </c>
      <c r="R99" s="113" t="s">
        <v>5497</v>
      </c>
      <c r="S99" s="48" t="s">
        <v>6118</v>
      </c>
      <c r="T99" s="48"/>
      <c r="U99" s="62">
        <v>2006</v>
      </c>
      <c r="V99" s="46" t="s">
        <v>4321</v>
      </c>
      <c r="W99" s="48" t="s">
        <v>4317</v>
      </c>
      <c r="X99" s="48" t="s">
        <v>6121</v>
      </c>
      <c r="Y99" s="4" t="s">
        <v>6122</v>
      </c>
      <c r="Z99" s="48" t="s">
        <v>4323</v>
      </c>
      <c r="AA99" s="48"/>
      <c r="AB99" s="207">
        <v>250</v>
      </c>
      <c r="AC99" s="207">
        <v>40</v>
      </c>
      <c r="AD99" s="207">
        <v>10</v>
      </c>
      <c r="AE99" s="207">
        <f>+AD99+AC99+AB99</f>
        <v>300</v>
      </c>
      <c r="AF99" s="48">
        <v>9</v>
      </c>
      <c r="AG99" s="50">
        <v>70</v>
      </c>
      <c r="AH99" s="51">
        <v>0</v>
      </c>
      <c r="AI99" s="51">
        <v>30</v>
      </c>
      <c r="AJ99" s="51">
        <v>0</v>
      </c>
      <c r="AK99" s="52">
        <f>+SUM(AG99:AJ99)</f>
        <v>100</v>
      </c>
      <c r="AL99" s="52"/>
      <c r="AM99" s="52" t="s">
        <v>6834</v>
      </c>
      <c r="AN99" s="51">
        <v>6000000</v>
      </c>
      <c r="AO99" s="16" t="s">
        <v>6122</v>
      </c>
      <c r="AP99" s="48" t="s">
        <v>1453</v>
      </c>
      <c r="AQ99" s="48" t="s">
        <v>3525</v>
      </c>
    </row>
    <row r="100" spans="1:43" s="46" customFormat="1" ht="12.75" customHeight="1">
      <c r="B100" s="4"/>
      <c r="C100" s="16" t="s">
        <v>11006</v>
      </c>
      <c r="D100" s="223">
        <v>41836</v>
      </c>
      <c r="E100" s="48">
        <v>99</v>
      </c>
      <c r="F100" s="49">
        <v>40</v>
      </c>
      <c r="G100" s="48" t="s">
        <v>3360</v>
      </c>
      <c r="H100" s="48" t="s">
        <v>6105</v>
      </c>
      <c r="I100" s="48" t="s">
        <v>3154</v>
      </c>
      <c r="J100" s="48" t="s">
        <v>2050</v>
      </c>
      <c r="K100" s="48" t="s">
        <v>2051</v>
      </c>
      <c r="L100" s="49">
        <v>20250</v>
      </c>
      <c r="M100" s="48" t="s">
        <v>6108</v>
      </c>
      <c r="N100" s="48" t="s">
        <v>6108</v>
      </c>
      <c r="O100" s="48" t="s">
        <v>2052</v>
      </c>
      <c r="P100" s="45" t="s">
        <v>3159</v>
      </c>
      <c r="Q100" s="48" t="s">
        <v>2597</v>
      </c>
      <c r="R100" s="113" t="s">
        <v>5497</v>
      </c>
      <c r="S100" s="48" t="s">
        <v>6118</v>
      </c>
      <c r="T100" s="48"/>
      <c r="U100" s="62">
        <v>2005</v>
      </c>
      <c r="V100" s="46" t="s">
        <v>4321</v>
      </c>
      <c r="W100" s="48" t="s">
        <v>4317</v>
      </c>
      <c r="X100" s="48" t="s">
        <v>1454</v>
      </c>
      <c r="Y100" s="4" t="s">
        <v>6122</v>
      </c>
      <c r="Z100" s="48" t="s">
        <v>2598</v>
      </c>
      <c r="AA100" s="48"/>
      <c r="AB100" s="207">
        <v>100</v>
      </c>
      <c r="AC100" s="207">
        <v>0</v>
      </c>
      <c r="AD100" s="207">
        <v>4</v>
      </c>
      <c r="AE100" s="207">
        <f>+AD100+AC100+AB100</f>
        <v>104</v>
      </c>
      <c r="AF100" s="48">
        <v>1</v>
      </c>
      <c r="AG100" s="50">
        <v>90</v>
      </c>
      <c r="AH100" s="51">
        <v>0</v>
      </c>
      <c r="AI100" s="51">
        <v>10</v>
      </c>
      <c r="AJ100" s="51">
        <v>0</v>
      </c>
      <c r="AK100" s="52">
        <f>+SUM(AG100:AJ100)</f>
        <v>100</v>
      </c>
      <c r="AL100" s="52"/>
      <c r="AM100" s="52" t="s">
        <v>2599</v>
      </c>
      <c r="AN100" s="51">
        <v>500000</v>
      </c>
      <c r="AO100" s="16" t="s">
        <v>6121</v>
      </c>
      <c r="AP100" s="48" t="s">
        <v>1452</v>
      </c>
      <c r="AQ100" s="48" t="s">
        <v>3525</v>
      </c>
    </row>
    <row r="101" spans="1:43" s="46" customFormat="1" ht="12.75" customHeight="1">
      <c r="B101" s="4"/>
      <c r="C101" s="16" t="s">
        <v>11007</v>
      </c>
      <c r="D101" s="223">
        <v>41836</v>
      </c>
      <c r="E101" s="49">
        <v>101</v>
      </c>
      <c r="F101" s="85">
        <v>41</v>
      </c>
      <c r="G101" s="48" t="s">
        <v>4038</v>
      </c>
      <c r="H101" s="48" t="s">
        <v>4039</v>
      </c>
      <c r="I101" s="48" t="s">
        <v>3154</v>
      </c>
      <c r="J101" s="48" t="s">
        <v>4938</v>
      </c>
      <c r="K101" s="48" t="s">
        <v>6218</v>
      </c>
      <c r="L101" s="49">
        <v>11700</v>
      </c>
      <c r="M101" s="48" t="s">
        <v>4995</v>
      </c>
      <c r="N101" s="48" t="s">
        <v>6219</v>
      </c>
      <c r="O101" s="46" t="s">
        <v>4040</v>
      </c>
      <c r="P101" s="45" t="s">
        <v>4041</v>
      </c>
      <c r="Q101" s="115" t="s">
        <v>4830</v>
      </c>
      <c r="R101" s="113" t="s">
        <v>7558</v>
      </c>
      <c r="S101" s="48" t="s">
        <v>5000</v>
      </c>
      <c r="T101" s="45" t="s">
        <v>5001</v>
      </c>
      <c r="U101" s="134">
        <v>37777</v>
      </c>
      <c r="V101" s="48" t="s">
        <v>6718</v>
      </c>
      <c r="W101" s="48" t="s">
        <v>6719</v>
      </c>
      <c r="X101" s="48" t="s">
        <v>7271</v>
      </c>
      <c r="Y101" s="4" t="s">
        <v>6122</v>
      </c>
      <c r="Z101" s="48" t="s">
        <v>4831</v>
      </c>
      <c r="AA101" s="48"/>
      <c r="AB101" s="207">
        <v>150</v>
      </c>
      <c r="AC101" s="207">
        <v>50</v>
      </c>
      <c r="AD101" s="207">
        <v>5</v>
      </c>
      <c r="AE101" s="207">
        <f>+AD101+AC101+AB101</f>
        <v>205</v>
      </c>
      <c r="AF101" s="51">
        <v>15</v>
      </c>
      <c r="AG101" s="51">
        <v>70</v>
      </c>
      <c r="AH101" s="51">
        <v>20</v>
      </c>
      <c r="AI101" s="51">
        <v>4</v>
      </c>
      <c r="AJ101" s="51">
        <v>6</v>
      </c>
      <c r="AK101" s="52">
        <f>+SUM(AG101:AJ101)</f>
        <v>100</v>
      </c>
      <c r="AL101" s="52"/>
      <c r="AM101" s="52" t="s">
        <v>4196</v>
      </c>
      <c r="AN101" s="51">
        <v>4000000</v>
      </c>
      <c r="AO101" s="49" t="s">
        <v>5786</v>
      </c>
      <c r="AP101" s="48" t="s">
        <v>3953</v>
      </c>
      <c r="AQ101" s="48" t="s">
        <v>2772</v>
      </c>
    </row>
    <row r="102" spans="1:43" s="46" customFormat="1" ht="12.75" customHeight="1">
      <c r="B102" s="4"/>
      <c r="C102" s="16" t="s">
        <v>11007</v>
      </c>
      <c r="D102" s="223">
        <v>41836</v>
      </c>
      <c r="E102" s="49">
        <v>102</v>
      </c>
      <c r="F102" s="85">
        <v>41</v>
      </c>
      <c r="G102" s="48" t="s">
        <v>4038</v>
      </c>
      <c r="H102" s="48" t="s">
        <v>4039</v>
      </c>
      <c r="I102" s="48" t="s">
        <v>3154</v>
      </c>
      <c r="J102" s="48" t="s">
        <v>7272</v>
      </c>
      <c r="K102" s="48" t="s">
        <v>6166</v>
      </c>
      <c r="L102" s="70" t="s">
        <v>4994</v>
      </c>
      <c r="M102" s="48" t="s">
        <v>4995</v>
      </c>
      <c r="N102" s="48" t="s">
        <v>4996</v>
      </c>
      <c r="O102" s="48" t="s">
        <v>7273</v>
      </c>
      <c r="P102" s="45" t="s">
        <v>7274</v>
      </c>
      <c r="Q102" s="115" t="s">
        <v>4324</v>
      </c>
      <c r="R102" s="113" t="s">
        <v>7558</v>
      </c>
      <c r="S102" s="48" t="s">
        <v>5000</v>
      </c>
      <c r="T102" s="48" t="s">
        <v>5001</v>
      </c>
      <c r="U102" s="62">
        <v>1996</v>
      </c>
      <c r="V102" s="48" t="s">
        <v>5001</v>
      </c>
      <c r="W102" s="48" t="s">
        <v>7275</v>
      </c>
      <c r="X102" s="48" t="s">
        <v>851</v>
      </c>
      <c r="Y102" s="4" t="s">
        <v>6122</v>
      </c>
      <c r="Z102" s="48"/>
      <c r="AA102" s="48"/>
      <c r="AB102" s="207">
        <v>6</v>
      </c>
      <c r="AC102" s="207">
        <v>0</v>
      </c>
      <c r="AD102" s="207">
        <v>3</v>
      </c>
      <c r="AE102" s="207">
        <f>+AD102+AC102+AB102</f>
        <v>9</v>
      </c>
      <c r="AF102" s="51">
        <v>6</v>
      </c>
      <c r="AG102" s="51">
        <v>60</v>
      </c>
      <c r="AH102" s="51">
        <v>30</v>
      </c>
      <c r="AI102" s="51">
        <v>10</v>
      </c>
      <c r="AJ102" s="51">
        <v>0</v>
      </c>
      <c r="AK102" s="52">
        <f>+SUM(AG102:AJ102)</f>
        <v>100</v>
      </c>
      <c r="AL102" s="52"/>
      <c r="AM102" s="52" t="s">
        <v>7276</v>
      </c>
      <c r="AN102" s="67" t="s">
        <v>5786</v>
      </c>
      <c r="AO102" s="49" t="s">
        <v>5786</v>
      </c>
      <c r="AP102" s="48" t="s">
        <v>4325</v>
      </c>
      <c r="AQ102" s="48" t="s">
        <v>4326</v>
      </c>
    </row>
    <row r="103" spans="1:43" s="46" customFormat="1" ht="12.75" customHeight="1">
      <c r="B103" s="4"/>
      <c r="C103" s="16" t="s">
        <v>11007</v>
      </c>
      <c r="D103" s="223">
        <v>41836</v>
      </c>
      <c r="E103" s="49">
        <v>103</v>
      </c>
      <c r="F103" s="85">
        <v>41</v>
      </c>
      <c r="G103" s="48" t="s">
        <v>4038</v>
      </c>
      <c r="H103" s="48" t="s">
        <v>4039</v>
      </c>
      <c r="I103" s="48" t="s">
        <v>3154</v>
      </c>
      <c r="J103" s="48" t="s">
        <v>7277</v>
      </c>
      <c r="K103" s="48" t="s">
        <v>6166</v>
      </c>
      <c r="L103" s="70" t="s">
        <v>3688</v>
      </c>
      <c r="M103" s="48" t="s">
        <v>4995</v>
      </c>
      <c r="N103" s="48" t="s">
        <v>4996</v>
      </c>
      <c r="O103" s="48" t="s">
        <v>7278</v>
      </c>
      <c r="P103" s="45" t="s">
        <v>7279</v>
      </c>
      <c r="Q103" s="48" t="s">
        <v>7280</v>
      </c>
      <c r="R103" s="113" t="s">
        <v>7558</v>
      </c>
      <c r="S103" s="48" t="s">
        <v>5000</v>
      </c>
      <c r="T103" s="48" t="s">
        <v>5001</v>
      </c>
      <c r="U103" s="62">
        <v>1950</v>
      </c>
      <c r="V103" s="48" t="s">
        <v>6718</v>
      </c>
      <c r="W103" s="48" t="s">
        <v>6719</v>
      </c>
      <c r="X103" s="48" t="s">
        <v>6121</v>
      </c>
      <c r="Y103" s="4" t="s">
        <v>6122</v>
      </c>
      <c r="Z103" s="48"/>
      <c r="AA103" s="48"/>
      <c r="AB103" s="207">
        <v>30</v>
      </c>
      <c r="AC103" s="207">
        <v>0</v>
      </c>
      <c r="AD103" s="207">
        <v>6</v>
      </c>
      <c r="AE103" s="207">
        <f>+AD103+AC103+AB103</f>
        <v>36</v>
      </c>
      <c r="AF103" s="51">
        <v>25</v>
      </c>
      <c r="AG103" s="51">
        <v>40</v>
      </c>
      <c r="AH103" s="51">
        <v>60</v>
      </c>
      <c r="AI103" s="51">
        <v>0</v>
      </c>
      <c r="AJ103" s="51">
        <v>0</v>
      </c>
      <c r="AK103" s="52">
        <f>+SUM(AG103:AJ103)</f>
        <v>100</v>
      </c>
      <c r="AL103" s="52"/>
      <c r="AM103" s="52" t="s">
        <v>4151</v>
      </c>
      <c r="AN103" s="67" t="s">
        <v>5786</v>
      </c>
      <c r="AO103" s="49" t="s">
        <v>5786</v>
      </c>
      <c r="AP103" s="48" t="s">
        <v>4331</v>
      </c>
      <c r="AQ103" s="48" t="s">
        <v>2651</v>
      </c>
    </row>
    <row r="104" spans="1:43" s="46" customFormat="1" ht="12.75" customHeight="1">
      <c r="B104" s="68"/>
      <c r="C104" s="16" t="s">
        <v>11007</v>
      </c>
      <c r="D104" s="223">
        <v>41836</v>
      </c>
      <c r="E104" s="49">
        <v>104</v>
      </c>
      <c r="F104" s="85">
        <v>41</v>
      </c>
      <c r="G104" s="48" t="s">
        <v>4038</v>
      </c>
      <c r="H104" s="48" t="s">
        <v>4039</v>
      </c>
      <c r="I104" s="48" t="s">
        <v>3154</v>
      </c>
      <c r="J104" s="48" t="s">
        <v>4152</v>
      </c>
      <c r="K104" s="48" t="s">
        <v>6166</v>
      </c>
      <c r="L104" s="70" t="s">
        <v>4994</v>
      </c>
      <c r="M104" s="48" t="s">
        <v>4995</v>
      </c>
      <c r="N104" s="48" t="s">
        <v>4996</v>
      </c>
      <c r="O104" s="48" t="s">
        <v>4153</v>
      </c>
      <c r="P104" s="45" t="s">
        <v>4154</v>
      </c>
      <c r="Q104" s="48" t="s">
        <v>182</v>
      </c>
      <c r="R104" s="113" t="s">
        <v>7558</v>
      </c>
      <c r="S104" s="48" t="s">
        <v>5000</v>
      </c>
      <c r="T104" s="48" t="s">
        <v>5001</v>
      </c>
      <c r="U104" s="134">
        <v>25850</v>
      </c>
      <c r="V104" s="48" t="s">
        <v>6718</v>
      </c>
      <c r="W104" s="48" t="s">
        <v>183</v>
      </c>
      <c r="X104" s="48" t="s">
        <v>6121</v>
      </c>
      <c r="Y104" s="4" t="s">
        <v>6122</v>
      </c>
      <c r="Z104" s="48" t="s">
        <v>4608</v>
      </c>
      <c r="AA104" s="48"/>
      <c r="AB104" s="207">
        <v>127</v>
      </c>
      <c r="AC104" s="207">
        <v>127</v>
      </c>
      <c r="AD104" s="207">
        <v>35</v>
      </c>
      <c r="AE104" s="207">
        <f>+AD104+AC104+AB104</f>
        <v>289</v>
      </c>
      <c r="AF104" s="51">
        <v>10</v>
      </c>
      <c r="AG104" s="51">
        <v>40</v>
      </c>
      <c r="AH104" s="51">
        <v>60</v>
      </c>
      <c r="AI104" s="51">
        <v>0</v>
      </c>
      <c r="AJ104" s="51">
        <v>0</v>
      </c>
      <c r="AK104" s="52">
        <f>+SUM(AG104:AJ104)</f>
        <v>100</v>
      </c>
      <c r="AL104" s="52"/>
      <c r="AM104" s="52" t="s">
        <v>3748</v>
      </c>
      <c r="AN104" s="67" t="s">
        <v>5786</v>
      </c>
      <c r="AO104" s="49" t="s">
        <v>5786</v>
      </c>
      <c r="AP104" s="48" t="s">
        <v>4607</v>
      </c>
      <c r="AQ104" s="48" t="s">
        <v>2651</v>
      </c>
    </row>
    <row r="105" spans="1:43" s="46" customFormat="1" ht="12.75" customHeight="1">
      <c r="B105" s="4"/>
      <c r="C105" s="16" t="s">
        <v>11007</v>
      </c>
      <c r="D105" s="223">
        <v>41836</v>
      </c>
      <c r="E105" s="47">
        <v>105</v>
      </c>
      <c r="F105" s="85">
        <v>41</v>
      </c>
      <c r="G105" s="48" t="s">
        <v>4038</v>
      </c>
      <c r="H105" s="46" t="s">
        <v>4039</v>
      </c>
      <c r="I105" s="46" t="s">
        <v>3154</v>
      </c>
      <c r="J105" s="46" t="s">
        <v>1414</v>
      </c>
      <c r="K105" s="46" t="s">
        <v>184</v>
      </c>
      <c r="L105" s="47">
        <v>44260</v>
      </c>
      <c r="M105" s="46" t="s">
        <v>3708</v>
      </c>
      <c r="N105" s="46" t="s">
        <v>4318</v>
      </c>
      <c r="O105" s="46" t="s">
        <v>185</v>
      </c>
      <c r="P105" s="55" t="s">
        <v>186</v>
      </c>
      <c r="Q105" s="48" t="s">
        <v>2449</v>
      </c>
      <c r="R105" s="113" t="s">
        <v>7558</v>
      </c>
      <c r="S105" s="48" t="s">
        <v>5000</v>
      </c>
      <c r="T105" s="45" t="s">
        <v>5001</v>
      </c>
      <c r="U105" s="146">
        <v>1993</v>
      </c>
      <c r="V105" s="4" t="s">
        <v>6119</v>
      </c>
      <c r="W105" s="46" t="s">
        <v>6465</v>
      </c>
      <c r="X105" s="48" t="s">
        <v>2443</v>
      </c>
      <c r="Y105" s="4" t="s">
        <v>6122</v>
      </c>
      <c r="Z105" s="48"/>
      <c r="AA105" s="48"/>
      <c r="AB105" s="207">
        <v>25</v>
      </c>
      <c r="AC105" s="207">
        <v>0</v>
      </c>
      <c r="AD105" s="207">
        <v>2</v>
      </c>
      <c r="AE105" s="207">
        <f>+AD105+AC105+AB105</f>
        <v>27</v>
      </c>
      <c r="AF105" s="51">
        <v>3</v>
      </c>
      <c r="AG105" s="51">
        <v>87</v>
      </c>
      <c r="AH105" s="51">
        <v>0</v>
      </c>
      <c r="AI105" s="51">
        <v>7</v>
      </c>
      <c r="AJ105" s="51">
        <v>6</v>
      </c>
      <c r="AK105" s="52">
        <f>+SUM(AG105:AJ105)</f>
        <v>100</v>
      </c>
      <c r="AL105" s="52"/>
      <c r="AM105" s="48" t="s">
        <v>2444</v>
      </c>
      <c r="AN105" s="51">
        <v>2000000</v>
      </c>
      <c r="AO105" s="16" t="s">
        <v>6121</v>
      </c>
      <c r="AP105" s="46" t="s">
        <v>2450</v>
      </c>
      <c r="AQ105" s="46" t="s">
        <v>3501</v>
      </c>
    </row>
    <row r="106" spans="1:43" s="46" customFormat="1" ht="12.75" customHeight="1">
      <c r="A106" s="48"/>
      <c r="B106" s="4"/>
      <c r="C106" s="16" t="s">
        <v>11007</v>
      </c>
      <c r="D106" s="223">
        <v>41836</v>
      </c>
      <c r="E106" s="49">
        <v>106</v>
      </c>
      <c r="F106" s="85">
        <v>41</v>
      </c>
      <c r="G106" s="48" t="s">
        <v>4038</v>
      </c>
      <c r="H106" s="48" t="s">
        <v>4039</v>
      </c>
      <c r="I106" s="48" t="s">
        <v>3154</v>
      </c>
      <c r="J106" s="48" t="s">
        <v>2445</v>
      </c>
      <c r="K106" s="48" t="s">
        <v>2446</v>
      </c>
      <c r="L106" s="49">
        <v>97127</v>
      </c>
      <c r="M106" s="48" t="s">
        <v>2447</v>
      </c>
      <c r="N106" s="48" t="s">
        <v>2448</v>
      </c>
      <c r="O106" s="48" t="s">
        <v>3153</v>
      </c>
      <c r="P106" s="45" t="s">
        <v>5295</v>
      </c>
      <c r="Q106" s="48" t="s">
        <v>5296</v>
      </c>
      <c r="R106" s="113" t="s">
        <v>7558</v>
      </c>
      <c r="S106" s="48" t="s">
        <v>5000</v>
      </c>
      <c r="T106" s="48" t="s">
        <v>5001</v>
      </c>
      <c r="U106" s="62">
        <v>2001</v>
      </c>
      <c r="V106" s="48" t="s">
        <v>6718</v>
      </c>
      <c r="W106" s="48" t="s">
        <v>4281</v>
      </c>
      <c r="X106" s="48" t="s">
        <v>4282</v>
      </c>
      <c r="Y106" s="4" t="s">
        <v>6122</v>
      </c>
      <c r="Z106" s="48" t="s">
        <v>4283</v>
      </c>
      <c r="AA106" s="48"/>
      <c r="AB106" s="207">
        <v>500</v>
      </c>
      <c r="AC106" s="207">
        <v>200</v>
      </c>
      <c r="AD106" s="207">
        <v>20</v>
      </c>
      <c r="AE106" s="207">
        <f>+AD106+AC106+AB106</f>
        <v>720</v>
      </c>
      <c r="AF106" s="51">
        <v>7</v>
      </c>
      <c r="AG106" s="51">
        <v>30</v>
      </c>
      <c r="AH106" s="51">
        <v>60</v>
      </c>
      <c r="AI106" s="51">
        <v>5</v>
      </c>
      <c r="AJ106" s="51">
        <v>5</v>
      </c>
      <c r="AK106" s="52">
        <f>+SUM(AG106:AJ106)</f>
        <v>100</v>
      </c>
      <c r="AL106" s="52"/>
      <c r="AM106" s="52" t="s">
        <v>5876</v>
      </c>
      <c r="AN106" s="67" t="s">
        <v>5786</v>
      </c>
      <c r="AO106" s="49" t="s">
        <v>5786</v>
      </c>
      <c r="AP106" s="48" t="s">
        <v>5874</v>
      </c>
      <c r="AQ106" s="48" t="s">
        <v>5875</v>
      </c>
    </row>
    <row r="107" spans="1:43" s="46" customFormat="1" ht="12.75" customHeight="1">
      <c r="B107" s="4"/>
      <c r="C107" s="16" t="s">
        <v>11007</v>
      </c>
      <c r="D107" s="223">
        <v>41836</v>
      </c>
      <c r="E107" s="49">
        <v>107</v>
      </c>
      <c r="F107" s="85">
        <v>41</v>
      </c>
      <c r="G107" s="48" t="s">
        <v>4038</v>
      </c>
      <c r="H107" s="48" t="s">
        <v>4039</v>
      </c>
      <c r="I107" s="48" t="s">
        <v>3154</v>
      </c>
      <c r="J107" s="48" t="s">
        <v>6172</v>
      </c>
      <c r="K107" s="48" t="s">
        <v>6166</v>
      </c>
      <c r="L107" s="49">
        <v>64000</v>
      </c>
      <c r="M107" s="48" t="s">
        <v>3537</v>
      </c>
      <c r="N107" s="48" t="s">
        <v>3538</v>
      </c>
      <c r="O107" s="48" t="s">
        <v>6173</v>
      </c>
      <c r="P107" s="45" t="s">
        <v>6174</v>
      </c>
      <c r="Q107" s="115" t="s">
        <v>5878</v>
      </c>
      <c r="R107" s="113" t="s">
        <v>7558</v>
      </c>
      <c r="S107" s="48" t="s">
        <v>5000</v>
      </c>
      <c r="T107" s="48" t="s">
        <v>5001</v>
      </c>
      <c r="U107" s="62">
        <v>2004</v>
      </c>
      <c r="V107" s="48" t="s">
        <v>6718</v>
      </c>
      <c r="W107" s="48" t="s">
        <v>183</v>
      </c>
      <c r="X107" s="48" t="s">
        <v>6121</v>
      </c>
      <c r="Y107" s="4" t="s">
        <v>6122</v>
      </c>
      <c r="Z107" s="48" t="s">
        <v>6176</v>
      </c>
      <c r="AA107" s="48"/>
      <c r="AB107" s="207">
        <v>250</v>
      </c>
      <c r="AC107" s="207">
        <v>100</v>
      </c>
      <c r="AD107" s="207">
        <v>10</v>
      </c>
      <c r="AE107" s="207">
        <f>+AD107+AC107+AB107</f>
        <v>360</v>
      </c>
      <c r="AF107" s="51">
        <v>10</v>
      </c>
      <c r="AG107" s="51">
        <v>28</v>
      </c>
      <c r="AH107" s="51">
        <v>70</v>
      </c>
      <c r="AI107" s="51">
        <v>2</v>
      </c>
      <c r="AJ107" s="51">
        <v>0</v>
      </c>
      <c r="AK107" s="52">
        <f>+SUM(AG107:AJ107)</f>
        <v>100</v>
      </c>
      <c r="AL107" s="52"/>
      <c r="AM107" s="52" t="s">
        <v>7276</v>
      </c>
      <c r="AN107" s="67" t="s">
        <v>5786</v>
      </c>
      <c r="AO107" s="49" t="s">
        <v>5786</v>
      </c>
      <c r="AP107" s="46" t="s">
        <v>5877</v>
      </c>
      <c r="AQ107" s="48" t="s">
        <v>6175</v>
      </c>
    </row>
    <row r="108" spans="1:43" s="46" customFormat="1" ht="12.75" customHeight="1">
      <c r="B108" s="4"/>
      <c r="C108" s="16" t="s">
        <v>11007</v>
      </c>
      <c r="D108" s="223">
        <v>41836</v>
      </c>
      <c r="E108" s="47">
        <v>108</v>
      </c>
      <c r="F108" s="85">
        <v>41</v>
      </c>
      <c r="G108" s="48" t="s">
        <v>4038</v>
      </c>
      <c r="H108" s="48" t="s">
        <v>4039</v>
      </c>
      <c r="I108" s="46" t="s">
        <v>3154</v>
      </c>
      <c r="J108" s="48" t="s">
        <v>6177</v>
      </c>
      <c r="K108" s="46" t="s">
        <v>6178</v>
      </c>
      <c r="L108" s="47">
        <v>42060</v>
      </c>
      <c r="M108" s="46" t="s">
        <v>6179</v>
      </c>
      <c r="N108" s="46" t="s">
        <v>6180</v>
      </c>
      <c r="O108" s="46" t="s">
        <v>6181</v>
      </c>
      <c r="P108" s="55" t="s">
        <v>6182</v>
      </c>
      <c r="Q108" s="115" t="s">
        <v>2549</v>
      </c>
      <c r="R108" s="113" t="s">
        <v>7558</v>
      </c>
      <c r="S108" s="48" t="s">
        <v>5000</v>
      </c>
      <c r="T108" s="45" t="s">
        <v>5001</v>
      </c>
      <c r="U108" s="146">
        <v>2004</v>
      </c>
      <c r="V108" s="48" t="s">
        <v>5001</v>
      </c>
      <c r="W108" s="46" t="s">
        <v>6183</v>
      </c>
      <c r="X108" s="48" t="s">
        <v>6121</v>
      </c>
      <c r="Y108" s="4" t="s">
        <v>6122</v>
      </c>
      <c r="Z108" s="48" t="s">
        <v>6184</v>
      </c>
      <c r="AA108" s="48"/>
      <c r="AB108" s="207">
        <v>300</v>
      </c>
      <c r="AC108" s="207">
        <v>0</v>
      </c>
      <c r="AD108" s="207">
        <v>3</v>
      </c>
      <c r="AE108" s="207">
        <f>+AD108+AC108+AB108</f>
        <v>303</v>
      </c>
      <c r="AF108" s="51">
        <v>7</v>
      </c>
      <c r="AG108" s="51">
        <v>27</v>
      </c>
      <c r="AH108" s="51">
        <v>70</v>
      </c>
      <c r="AI108" s="51">
        <v>3</v>
      </c>
      <c r="AJ108" s="51">
        <v>0</v>
      </c>
      <c r="AK108" s="52">
        <f>+SUM(AG108:AJ108)</f>
        <v>100</v>
      </c>
      <c r="AL108" s="52"/>
      <c r="AM108" s="48" t="s">
        <v>6185</v>
      </c>
      <c r="AN108" s="51">
        <v>3500000</v>
      </c>
      <c r="AO108" s="49" t="s">
        <v>5786</v>
      </c>
      <c r="AP108" s="46" t="s">
        <v>2550</v>
      </c>
      <c r="AQ108" s="46" t="s">
        <v>2651</v>
      </c>
    </row>
    <row r="109" spans="1:43" s="46" customFormat="1" ht="12.75" customHeight="1">
      <c r="B109" s="4"/>
      <c r="C109" s="16" t="s">
        <v>11007</v>
      </c>
      <c r="D109" s="223">
        <v>41836</v>
      </c>
      <c r="E109" s="49">
        <v>109</v>
      </c>
      <c r="F109" s="85">
        <v>41</v>
      </c>
      <c r="G109" s="48" t="s">
        <v>4038</v>
      </c>
      <c r="H109" s="48" t="s">
        <v>4039</v>
      </c>
      <c r="I109" s="48" t="s">
        <v>3154</v>
      </c>
      <c r="J109" s="48" t="s">
        <v>3253</v>
      </c>
      <c r="K109" s="48" t="s">
        <v>6166</v>
      </c>
      <c r="L109" s="49">
        <v>76000</v>
      </c>
      <c r="M109" s="45" t="s">
        <v>5010</v>
      </c>
      <c r="N109" s="48" t="s">
        <v>5010</v>
      </c>
      <c r="O109" s="48" t="s">
        <v>2780</v>
      </c>
      <c r="P109" s="45" t="s">
        <v>3369</v>
      </c>
      <c r="Q109" s="48" t="s">
        <v>3370</v>
      </c>
      <c r="R109" s="113" t="s">
        <v>7558</v>
      </c>
      <c r="S109" s="48" t="s">
        <v>5000</v>
      </c>
      <c r="T109" s="48" t="s">
        <v>5001</v>
      </c>
      <c r="U109" s="62">
        <v>2003</v>
      </c>
      <c r="V109" s="48" t="s">
        <v>6718</v>
      </c>
      <c r="W109" s="48" t="s">
        <v>6719</v>
      </c>
      <c r="X109" s="48" t="s">
        <v>6121</v>
      </c>
      <c r="Y109" s="4" t="s">
        <v>6122</v>
      </c>
      <c r="Z109" s="48"/>
      <c r="AA109" s="48"/>
      <c r="AB109" s="207">
        <v>400</v>
      </c>
      <c r="AC109" s="207">
        <v>100</v>
      </c>
      <c r="AD109" s="207">
        <v>3</v>
      </c>
      <c r="AE109" s="207">
        <f>+AD109+AC109+AB109</f>
        <v>503</v>
      </c>
      <c r="AF109" s="51">
        <v>6</v>
      </c>
      <c r="AG109" s="51">
        <v>40</v>
      </c>
      <c r="AH109" s="51">
        <v>60</v>
      </c>
      <c r="AI109" s="51">
        <v>0</v>
      </c>
      <c r="AJ109" s="51">
        <v>0</v>
      </c>
      <c r="AK109" s="52">
        <f>+SUM(AG109:AJ109)</f>
        <v>100</v>
      </c>
      <c r="AL109" s="52"/>
      <c r="AM109" s="52"/>
      <c r="AN109" s="67" t="s">
        <v>5786</v>
      </c>
      <c r="AO109" s="49" t="s">
        <v>5786</v>
      </c>
      <c r="AP109" s="46" t="s">
        <v>2551</v>
      </c>
      <c r="AQ109" s="46" t="s">
        <v>2651</v>
      </c>
    </row>
    <row r="110" spans="1:43" s="46" customFormat="1" ht="12.75" customHeight="1">
      <c r="B110" s="4"/>
      <c r="C110" s="16" t="s">
        <v>11007</v>
      </c>
      <c r="D110" s="223">
        <v>41836</v>
      </c>
      <c r="E110" s="49">
        <v>110</v>
      </c>
      <c r="F110" s="85">
        <v>41</v>
      </c>
      <c r="G110" s="48" t="s">
        <v>4038</v>
      </c>
      <c r="H110" s="48" t="s">
        <v>4039</v>
      </c>
      <c r="I110" s="48" t="s">
        <v>3154</v>
      </c>
      <c r="J110" s="48" t="s">
        <v>3371</v>
      </c>
      <c r="K110" s="48" t="s">
        <v>6166</v>
      </c>
      <c r="L110" s="49">
        <v>36000</v>
      </c>
      <c r="M110" s="48" t="s">
        <v>3080</v>
      </c>
      <c r="N110" s="48" t="s">
        <v>3080</v>
      </c>
      <c r="O110" s="48" t="s">
        <v>3372</v>
      </c>
      <c r="P110" s="45" t="s">
        <v>3159</v>
      </c>
      <c r="Q110" s="115" t="s">
        <v>2552</v>
      </c>
      <c r="R110" s="113" t="s">
        <v>7558</v>
      </c>
      <c r="S110" s="48" t="s">
        <v>5000</v>
      </c>
      <c r="T110" s="48" t="s">
        <v>5001</v>
      </c>
      <c r="U110" s="62">
        <v>2003</v>
      </c>
      <c r="V110" s="4" t="s">
        <v>6119</v>
      </c>
      <c r="W110" s="48" t="s">
        <v>2554</v>
      </c>
      <c r="X110" s="48" t="s">
        <v>6121</v>
      </c>
      <c r="Y110" s="4" t="s">
        <v>6122</v>
      </c>
      <c r="Z110" s="48"/>
      <c r="AA110" s="48"/>
      <c r="AB110" s="207">
        <v>66</v>
      </c>
      <c r="AC110" s="207">
        <v>0</v>
      </c>
      <c r="AD110" s="207">
        <v>3</v>
      </c>
      <c r="AE110" s="207">
        <f>+AD110+AC110+AB110</f>
        <v>69</v>
      </c>
      <c r="AF110" s="51">
        <v>4</v>
      </c>
      <c r="AG110" s="51">
        <v>40</v>
      </c>
      <c r="AH110" s="51">
        <v>50</v>
      </c>
      <c r="AI110" s="51">
        <v>10</v>
      </c>
      <c r="AJ110" s="51">
        <v>0</v>
      </c>
      <c r="AK110" s="52">
        <f>+SUM(AG110:AJ110)</f>
        <v>100</v>
      </c>
      <c r="AL110" s="52"/>
      <c r="AM110" s="52" t="s">
        <v>2222</v>
      </c>
      <c r="AN110" s="51">
        <v>3000000</v>
      </c>
      <c r="AO110" s="16" t="s">
        <v>6121</v>
      </c>
      <c r="AP110" s="48" t="s">
        <v>2553</v>
      </c>
      <c r="AQ110" s="48" t="s">
        <v>3501</v>
      </c>
    </row>
    <row r="111" spans="1:43" s="46" customFormat="1" ht="12.75" customHeight="1">
      <c r="B111" s="4"/>
      <c r="C111" s="16" t="s">
        <v>11007</v>
      </c>
      <c r="D111" s="223">
        <v>41836</v>
      </c>
      <c r="E111" s="47">
        <v>111</v>
      </c>
      <c r="F111" s="85">
        <v>41</v>
      </c>
      <c r="G111" s="48" t="s">
        <v>4038</v>
      </c>
      <c r="H111" s="46" t="s">
        <v>4039</v>
      </c>
      <c r="I111" s="46" t="s">
        <v>3154</v>
      </c>
      <c r="J111" s="46" t="s">
        <v>4700</v>
      </c>
      <c r="K111" s="46" t="s">
        <v>4701</v>
      </c>
      <c r="L111" s="47">
        <v>54769</v>
      </c>
      <c r="M111" s="46" t="s">
        <v>4125</v>
      </c>
      <c r="N111" s="46" t="s">
        <v>2386</v>
      </c>
      <c r="O111" s="46" t="s">
        <v>4702</v>
      </c>
      <c r="P111" s="55" t="s">
        <v>4703</v>
      </c>
      <c r="Q111" s="115" t="s">
        <v>6481</v>
      </c>
      <c r="R111" s="113" t="s">
        <v>7558</v>
      </c>
      <c r="S111" s="48" t="s">
        <v>5000</v>
      </c>
      <c r="T111" s="45" t="s">
        <v>5001</v>
      </c>
      <c r="U111" s="146">
        <v>2006</v>
      </c>
      <c r="V111" s="48" t="s">
        <v>5001</v>
      </c>
      <c r="X111" s="48" t="s">
        <v>4705</v>
      </c>
      <c r="Y111" s="4" t="s">
        <v>6122</v>
      </c>
      <c r="Z111" s="48" t="s">
        <v>3482</v>
      </c>
      <c r="AA111" s="48"/>
      <c r="AB111" s="207">
        <v>100</v>
      </c>
      <c r="AC111" s="207">
        <v>0</v>
      </c>
      <c r="AD111" s="207">
        <v>4</v>
      </c>
      <c r="AE111" s="207">
        <f>+AD111+AC111+AB111</f>
        <v>104</v>
      </c>
      <c r="AF111" s="51">
        <v>10</v>
      </c>
      <c r="AG111" s="51">
        <v>40</v>
      </c>
      <c r="AH111" s="51">
        <v>60</v>
      </c>
      <c r="AI111" s="51">
        <v>0</v>
      </c>
      <c r="AJ111" s="51">
        <v>0</v>
      </c>
      <c r="AK111" s="52">
        <f>+SUM(AG111:AJ111)</f>
        <v>100</v>
      </c>
      <c r="AL111" s="52"/>
      <c r="AM111" s="48" t="s">
        <v>3748</v>
      </c>
      <c r="AN111" s="67" t="s">
        <v>5786</v>
      </c>
      <c r="AO111" s="49" t="s">
        <v>5786</v>
      </c>
      <c r="AP111" s="46" t="s">
        <v>4704</v>
      </c>
      <c r="AQ111" s="46" t="s">
        <v>2651</v>
      </c>
    </row>
    <row r="112" spans="1:43" s="46" customFormat="1" ht="12.75" customHeight="1">
      <c r="B112" s="4"/>
      <c r="C112" s="16" t="s">
        <v>11007</v>
      </c>
      <c r="D112" s="223">
        <v>41836</v>
      </c>
      <c r="E112" s="1">
        <v>112</v>
      </c>
      <c r="F112" s="13">
        <v>41</v>
      </c>
      <c r="G112" s="4" t="s">
        <v>4038</v>
      </c>
      <c r="H112" s="4" t="s">
        <v>4039</v>
      </c>
      <c r="I112" s="4" t="s">
        <v>3154</v>
      </c>
      <c r="J112" s="4" t="s">
        <v>8460</v>
      </c>
      <c r="K112" s="4" t="s">
        <v>8461</v>
      </c>
      <c r="L112" s="1">
        <v>93240</v>
      </c>
      <c r="M112" s="4" t="s">
        <v>2393</v>
      </c>
      <c r="N112" s="4" t="s">
        <v>4706</v>
      </c>
      <c r="O112" s="3" t="s">
        <v>8462</v>
      </c>
      <c r="P112" s="2" t="s">
        <v>3159</v>
      </c>
      <c r="Q112" s="115" t="s">
        <v>8463</v>
      </c>
      <c r="R112" s="113" t="s">
        <v>7558</v>
      </c>
      <c r="S112" s="4" t="s">
        <v>5000</v>
      </c>
      <c r="T112" s="4" t="s">
        <v>5001</v>
      </c>
      <c r="U112" s="135">
        <v>38310</v>
      </c>
      <c r="V112" s="4" t="s">
        <v>6718</v>
      </c>
      <c r="W112" s="4" t="s">
        <v>6719</v>
      </c>
      <c r="X112" s="4" t="s">
        <v>8465</v>
      </c>
      <c r="Y112" s="4" t="s">
        <v>6122</v>
      </c>
      <c r="Z112" s="4"/>
      <c r="AA112" s="4"/>
      <c r="AB112" s="208">
        <v>127</v>
      </c>
      <c r="AC112" s="207">
        <v>127</v>
      </c>
      <c r="AD112" s="207">
        <v>35</v>
      </c>
      <c r="AE112" s="207">
        <v>289</v>
      </c>
      <c r="AF112" s="51">
        <v>23</v>
      </c>
      <c r="AG112" s="51">
        <v>60</v>
      </c>
      <c r="AH112" s="51">
        <v>40</v>
      </c>
      <c r="AI112" s="51">
        <v>0</v>
      </c>
      <c r="AJ112" s="51">
        <v>0</v>
      </c>
      <c r="AK112" s="52">
        <f>+SUM(AG112:AJ112)</f>
        <v>100</v>
      </c>
      <c r="AL112" s="52"/>
      <c r="AM112" s="52" t="s">
        <v>232</v>
      </c>
      <c r="AN112" s="67" t="s">
        <v>5786</v>
      </c>
      <c r="AO112" s="16" t="s">
        <v>6122</v>
      </c>
      <c r="AP112" s="4" t="s">
        <v>8464</v>
      </c>
      <c r="AQ112" s="4" t="s">
        <v>3970</v>
      </c>
    </row>
    <row r="113" spans="1:43" s="46" customFormat="1" ht="12.75" customHeight="1">
      <c r="B113" s="4"/>
      <c r="C113" s="16" t="s">
        <v>11007</v>
      </c>
      <c r="D113" s="223">
        <v>41836</v>
      </c>
      <c r="E113" s="49">
        <v>113</v>
      </c>
      <c r="F113" s="85">
        <v>41</v>
      </c>
      <c r="G113" s="48" t="s">
        <v>4038</v>
      </c>
      <c r="H113" s="48" t="s">
        <v>4039</v>
      </c>
      <c r="I113" s="48" t="s">
        <v>3154</v>
      </c>
      <c r="J113" s="48" t="s">
        <v>2782</v>
      </c>
      <c r="K113" s="48" t="s">
        <v>2783</v>
      </c>
      <c r="L113" s="49" t="s">
        <v>2784</v>
      </c>
      <c r="M113" s="48" t="s">
        <v>4995</v>
      </c>
      <c r="N113" s="48" t="s">
        <v>2785</v>
      </c>
      <c r="O113" s="48" t="s">
        <v>2786</v>
      </c>
      <c r="P113" s="45" t="s">
        <v>5271</v>
      </c>
      <c r="Q113" s="115" t="s">
        <v>3483</v>
      </c>
      <c r="R113" s="113" t="s">
        <v>7558</v>
      </c>
      <c r="S113" s="48" t="s">
        <v>5000</v>
      </c>
      <c r="T113" s="48" t="s">
        <v>5001</v>
      </c>
      <c r="U113" s="62">
        <v>1994</v>
      </c>
      <c r="V113" s="48" t="s">
        <v>6718</v>
      </c>
      <c r="W113" s="48" t="s">
        <v>6719</v>
      </c>
      <c r="X113" s="48" t="s">
        <v>6121</v>
      </c>
      <c r="Y113" s="4" t="s">
        <v>6122</v>
      </c>
      <c r="Z113" s="48" t="s">
        <v>6512</v>
      </c>
      <c r="AA113" s="48"/>
      <c r="AB113" s="207">
        <v>50</v>
      </c>
      <c r="AC113" s="207">
        <v>0</v>
      </c>
      <c r="AD113" s="207">
        <v>10</v>
      </c>
      <c r="AE113" s="207">
        <f>+AD113+AC113+AB113</f>
        <v>60</v>
      </c>
      <c r="AF113" s="51">
        <v>10</v>
      </c>
      <c r="AG113" s="51">
        <v>39</v>
      </c>
      <c r="AH113" s="51">
        <v>60</v>
      </c>
      <c r="AI113" s="51">
        <v>1</v>
      </c>
      <c r="AJ113" s="51">
        <v>0</v>
      </c>
      <c r="AK113" s="52">
        <f>+SUM(AG113:AJ113)</f>
        <v>100</v>
      </c>
      <c r="AL113" s="52"/>
      <c r="AM113" s="52" t="s">
        <v>7276</v>
      </c>
      <c r="AN113" s="51">
        <v>16500000</v>
      </c>
      <c r="AO113" s="49" t="s">
        <v>5786</v>
      </c>
      <c r="AP113" s="48" t="s">
        <v>6511</v>
      </c>
      <c r="AQ113" s="48" t="s">
        <v>2651</v>
      </c>
    </row>
    <row r="114" spans="1:43" s="46" customFormat="1" ht="12.75" customHeight="1">
      <c r="B114" s="4"/>
      <c r="C114" s="16" t="s">
        <v>11007</v>
      </c>
      <c r="D114" s="223">
        <v>41836</v>
      </c>
      <c r="E114" s="49">
        <v>115</v>
      </c>
      <c r="F114" s="85">
        <v>41</v>
      </c>
      <c r="G114" s="48" t="s">
        <v>4038</v>
      </c>
      <c r="H114" s="48" t="s">
        <v>4039</v>
      </c>
      <c r="I114" s="48" t="s">
        <v>3154</v>
      </c>
      <c r="J114" s="48" t="s">
        <v>5272</v>
      </c>
      <c r="K114" s="48" t="s">
        <v>5003</v>
      </c>
      <c r="L114" s="49" t="s">
        <v>4994</v>
      </c>
      <c r="M114" s="48" t="s">
        <v>4995</v>
      </c>
      <c r="N114" s="48" t="s">
        <v>4996</v>
      </c>
      <c r="O114" s="48" t="s">
        <v>6502</v>
      </c>
      <c r="P114" s="45" t="s">
        <v>6503</v>
      </c>
      <c r="Q114" s="115" t="s">
        <v>1775</v>
      </c>
      <c r="R114" s="113" t="s">
        <v>7558</v>
      </c>
      <c r="S114" s="48" t="s">
        <v>5000</v>
      </c>
      <c r="T114" s="64" t="s">
        <v>4310</v>
      </c>
      <c r="U114" s="62">
        <v>1998</v>
      </c>
      <c r="V114" s="48" t="s">
        <v>6718</v>
      </c>
      <c r="W114" s="48" t="s">
        <v>1778</v>
      </c>
      <c r="X114" s="48" t="s">
        <v>6473</v>
      </c>
      <c r="Y114" s="4" t="s">
        <v>6122</v>
      </c>
      <c r="Z114" s="48" t="s">
        <v>1776</v>
      </c>
      <c r="AA114" s="48"/>
      <c r="AB114" s="207">
        <v>10</v>
      </c>
      <c r="AC114" s="207">
        <v>0</v>
      </c>
      <c r="AD114" s="207">
        <v>8</v>
      </c>
      <c r="AE114" s="207">
        <f>+AD114+AC114+AB114</f>
        <v>18</v>
      </c>
      <c r="AF114" s="51">
        <v>3</v>
      </c>
      <c r="AG114" s="51">
        <v>70</v>
      </c>
      <c r="AH114" s="51">
        <v>30</v>
      </c>
      <c r="AI114" s="51">
        <v>0</v>
      </c>
      <c r="AJ114" s="51">
        <v>0</v>
      </c>
      <c r="AK114" s="52">
        <f>+SUM(AG114:AJ114)</f>
        <v>100</v>
      </c>
      <c r="AL114" s="52"/>
      <c r="AM114" s="52" t="s">
        <v>3748</v>
      </c>
      <c r="AN114" s="67" t="s">
        <v>5786</v>
      </c>
      <c r="AO114" s="49" t="s">
        <v>5786</v>
      </c>
      <c r="AP114" s="48" t="s">
        <v>1777</v>
      </c>
      <c r="AQ114" s="48" t="s">
        <v>6253</v>
      </c>
    </row>
    <row r="115" spans="1:43" s="46" customFormat="1" ht="12.75" customHeight="1">
      <c r="B115" s="4"/>
      <c r="C115" s="16" t="s">
        <v>11007</v>
      </c>
      <c r="D115" s="223">
        <v>41836</v>
      </c>
      <c r="E115" s="47">
        <v>118</v>
      </c>
      <c r="F115" s="85">
        <v>41</v>
      </c>
      <c r="G115" s="48" t="s">
        <v>4038</v>
      </c>
      <c r="H115" s="46" t="s">
        <v>4039</v>
      </c>
      <c r="I115" s="46" t="s">
        <v>3154</v>
      </c>
      <c r="J115" s="46" t="s">
        <v>4827</v>
      </c>
      <c r="K115" s="46" t="s">
        <v>1373</v>
      </c>
      <c r="L115" s="47">
        <v>39350</v>
      </c>
      <c r="M115" s="46" t="s">
        <v>1374</v>
      </c>
      <c r="N115" s="4" t="s">
        <v>8073</v>
      </c>
      <c r="O115" s="46" t="s">
        <v>3442</v>
      </c>
      <c r="P115" s="55" t="s">
        <v>3443</v>
      </c>
      <c r="Q115" s="115" t="s">
        <v>4828</v>
      </c>
      <c r="R115" s="113" t="s">
        <v>7558</v>
      </c>
      <c r="S115" s="48" t="s">
        <v>5000</v>
      </c>
      <c r="T115" s="45" t="s">
        <v>5001</v>
      </c>
      <c r="U115" s="146">
        <v>2004</v>
      </c>
      <c r="V115" s="4" t="s">
        <v>6119</v>
      </c>
      <c r="W115" s="48" t="s">
        <v>3445</v>
      </c>
      <c r="X115" s="48" t="s">
        <v>6121</v>
      </c>
      <c r="Y115" s="4" t="s">
        <v>6122</v>
      </c>
      <c r="Z115" s="48" t="s">
        <v>3446</v>
      </c>
      <c r="AA115" s="48"/>
      <c r="AB115" s="207">
        <v>180</v>
      </c>
      <c r="AC115" s="207">
        <v>70</v>
      </c>
      <c r="AD115" s="207">
        <v>9</v>
      </c>
      <c r="AE115" s="207">
        <f>+AD115+AC115+AB115</f>
        <v>259</v>
      </c>
      <c r="AF115" s="51">
        <v>8</v>
      </c>
      <c r="AG115" s="51">
        <v>10</v>
      </c>
      <c r="AH115" s="51">
        <v>80</v>
      </c>
      <c r="AI115" s="51">
        <v>10</v>
      </c>
      <c r="AJ115" s="51">
        <v>0</v>
      </c>
      <c r="AK115" s="52">
        <f>+SUM(AG115:AJ115)</f>
        <v>100</v>
      </c>
      <c r="AL115" s="52"/>
      <c r="AM115" s="48" t="s">
        <v>4829</v>
      </c>
      <c r="AN115" s="67" t="s">
        <v>5786</v>
      </c>
      <c r="AO115" s="16" t="s">
        <v>6121</v>
      </c>
      <c r="AP115" s="46" t="s">
        <v>3444</v>
      </c>
      <c r="AQ115" s="46" t="s">
        <v>6175</v>
      </c>
    </row>
    <row r="116" spans="1:43" s="46" customFormat="1" ht="12.75" customHeight="1">
      <c r="B116" s="4"/>
      <c r="C116" s="16" t="s">
        <v>11007</v>
      </c>
      <c r="D116" s="223">
        <v>41836</v>
      </c>
      <c r="E116" s="49">
        <v>119</v>
      </c>
      <c r="F116" s="85">
        <v>41</v>
      </c>
      <c r="G116" s="48" t="s">
        <v>4038</v>
      </c>
      <c r="H116" s="48" t="s">
        <v>4039</v>
      </c>
      <c r="I116" s="48" t="s">
        <v>3154</v>
      </c>
      <c r="J116" s="48" t="s">
        <v>3447</v>
      </c>
      <c r="K116" s="48" t="s">
        <v>3448</v>
      </c>
      <c r="L116" s="49">
        <v>44550</v>
      </c>
      <c r="M116" s="48" t="s">
        <v>3708</v>
      </c>
      <c r="N116" s="48" t="s">
        <v>4318</v>
      </c>
      <c r="O116" s="48" t="s">
        <v>3449</v>
      </c>
      <c r="P116" s="45" t="s">
        <v>2792</v>
      </c>
      <c r="Q116" s="115" t="s">
        <v>2224</v>
      </c>
      <c r="R116" s="113" t="s">
        <v>7558</v>
      </c>
      <c r="S116" s="48" t="s">
        <v>5000</v>
      </c>
      <c r="T116" s="48" t="s">
        <v>5001</v>
      </c>
      <c r="U116" s="62">
        <v>2003</v>
      </c>
      <c r="V116" s="48" t="s">
        <v>6718</v>
      </c>
      <c r="W116" s="48" t="s">
        <v>4281</v>
      </c>
      <c r="X116" s="48" t="s">
        <v>6121</v>
      </c>
      <c r="Y116" s="4" t="s">
        <v>6122</v>
      </c>
      <c r="Z116" s="48" t="s">
        <v>683</v>
      </c>
      <c r="AA116" s="48"/>
      <c r="AB116" s="207">
        <v>450</v>
      </c>
      <c r="AC116" s="207">
        <v>75</v>
      </c>
      <c r="AD116" s="207">
        <v>12</v>
      </c>
      <c r="AE116" s="207">
        <f>+AD116+AC116+AB116</f>
        <v>537</v>
      </c>
      <c r="AF116" s="51">
        <v>4</v>
      </c>
      <c r="AG116" s="51">
        <v>57</v>
      </c>
      <c r="AH116" s="51">
        <v>40</v>
      </c>
      <c r="AI116" s="51">
        <v>3</v>
      </c>
      <c r="AJ116" s="51">
        <v>0</v>
      </c>
      <c r="AK116" s="52">
        <f>+SUM(AG116:AJ116)</f>
        <v>100</v>
      </c>
      <c r="AL116" s="52"/>
      <c r="AM116" s="52" t="s">
        <v>3459</v>
      </c>
      <c r="AN116" s="51">
        <v>4000000</v>
      </c>
      <c r="AO116" s="49" t="s">
        <v>5786</v>
      </c>
      <c r="AP116" s="48" t="s">
        <v>2223</v>
      </c>
      <c r="AQ116" s="48" t="s">
        <v>3501</v>
      </c>
    </row>
    <row r="117" spans="1:43" s="46" customFormat="1" ht="12.75" customHeight="1">
      <c r="B117" s="4"/>
      <c r="C117" s="16" t="s">
        <v>11007</v>
      </c>
      <c r="D117" s="223">
        <v>41836</v>
      </c>
      <c r="E117" s="49">
        <v>120</v>
      </c>
      <c r="F117" s="85">
        <v>41</v>
      </c>
      <c r="G117" s="48" t="s">
        <v>4038</v>
      </c>
      <c r="H117" s="48" t="s">
        <v>4039</v>
      </c>
      <c r="I117" s="48" t="s">
        <v>3154</v>
      </c>
      <c r="J117" s="48" t="s">
        <v>3460</v>
      </c>
      <c r="K117" s="48" t="s">
        <v>6166</v>
      </c>
      <c r="L117" s="49">
        <v>44100</v>
      </c>
      <c r="M117" s="48" t="s">
        <v>3708</v>
      </c>
      <c r="N117" s="48" t="s">
        <v>4318</v>
      </c>
      <c r="O117" s="48" t="s">
        <v>3461</v>
      </c>
      <c r="P117" s="45" t="s">
        <v>3462</v>
      </c>
      <c r="Q117" s="115" t="s">
        <v>685</v>
      </c>
      <c r="R117" s="113" t="s">
        <v>7558</v>
      </c>
      <c r="S117" s="48" t="s">
        <v>5000</v>
      </c>
      <c r="T117" s="48" t="s">
        <v>5001</v>
      </c>
      <c r="U117" s="62">
        <v>2000</v>
      </c>
      <c r="V117" s="48" t="s">
        <v>6718</v>
      </c>
      <c r="W117" s="48" t="s">
        <v>2646</v>
      </c>
      <c r="X117" s="48" t="s">
        <v>6121</v>
      </c>
      <c r="Y117" s="4" t="s">
        <v>6122</v>
      </c>
      <c r="Z117" s="48"/>
      <c r="AA117" s="48"/>
      <c r="AB117" s="207">
        <v>1000</v>
      </c>
      <c r="AC117" s="207">
        <v>400</v>
      </c>
      <c r="AD117" s="207">
        <v>60</v>
      </c>
      <c r="AE117" s="207">
        <f>+AD117+AC117+AB117</f>
        <v>1460</v>
      </c>
      <c r="AF117" s="51">
        <v>5</v>
      </c>
      <c r="AG117" s="51">
        <v>50</v>
      </c>
      <c r="AH117" s="51">
        <v>40</v>
      </c>
      <c r="AI117" s="51">
        <v>10</v>
      </c>
      <c r="AJ117" s="51">
        <v>0</v>
      </c>
      <c r="AK117" s="52">
        <f>+SUM(AG117:AJ117)</f>
        <v>100</v>
      </c>
      <c r="AL117" s="52"/>
      <c r="AM117" s="52" t="s">
        <v>4198</v>
      </c>
      <c r="AN117" s="67" t="s">
        <v>5786</v>
      </c>
      <c r="AO117" s="49" t="s">
        <v>5786</v>
      </c>
      <c r="AP117" s="48" t="s">
        <v>684</v>
      </c>
      <c r="AQ117" s="48" t="s">
        <v>3501</v>
      </c>
    </row>
    <row r="118" spans="1:43" s="46" customFormat="1" ht="12.75" customHeight="1">
      <c r="B118" s="4"/>
      <c r="C118" s="16" t="s">
        <v>11007</v>
      </c>
      <c r="D118" s="223">
        <v>41836</v>
      </c>
      <c r="E118" s="49">
        <v>122</v>
      </c>
      <c r="F118" s="85">
        <v>41</v>
      </c>
      <c r="G118" s="48" t="s">
        <v>4038</v>
      </c>
      <c r="H118" s="48" t="s">
        <v>4039</v>
      </c>
      <c r="I118" s="48" t="s">
        <v>3154</v>
      </c>
      <c r="J118" s="48" t="s">
        <v>152</v>
      </c>
      <c r="K118" s="48" t="s">
        <v>153</v>
      </c>
      <c r="L118" s="49">
        <v>45050</v>
      </c>
      <c r="M118" s="48" t="s">
        <v>3708</v>
      </c>
      <c r="N118" s="48" t="s">
        <v>4684</v>
      </c>
      <c r="O118" s="46" t="s">
        <v>154</v>
      </c>
      <c r="P118" s="45" t="s">
        <v>155</v>
      </c>
      <c r="Q118" s="115" t="s">
        <v>4199</v>
      </c>
      <c r="R118" s="113" t="s">
        <v>7558</v>
      </c>
      <c r="S118" s="48" t="s">
        <v>5000</v>
      </c>
      <c r="T118" s="48" t="s">
        <v>5001</v>
      </c>
      <c r="U118" s="62">
        <v>2003</v>
      </c>
      <c r="V118" s="48" t="s">
        <v>6718</v>
      </c>
      <c r="W118" s="48" t="s">
        <v>560</v>
      </c>
      <c r="X118" s="48" t="s">
        <v>4200</v>
      </c>
      <c r="Y118" s="4" t="s">
        <v>6122</v>
      </c>
      <c r="Z118" s="48"/>
      <c r="AA118" s="48"/>
      <c r="AB118" s="207">
        <v>16</v>
      </c>
      <c r="AC118" s="207">
        <v>0</v>
      </c>
      <c r="AD118" s="207">
        <v>1.5</v>
      </c>
      <c r="AE118" s="207">
        <f>+AD118+AC118+AB118</f>
        <v>17.5</v>
      </c>
      <c r="AF118" s="51">
        <v>2</v>
      </c>
      <c r="AG118" s="51">
        <v>20</v>
      </c>
      <c r="AH118" s="51">
        <v>75</v>
      </c>
      <c r="AI118" s="51">
        <v>5</v>
      </c>
      <c r="AJ118" s="51">
        <v>0</v>
      </c>
      <c r="AK118" s="52">
        <f>+SUM(AG118:AJ118)</f>
        <v>100</v>
      </c>
      <c r="AL118" s="52"/>
      <c r="AM118" s="52" t="s">
        <v>1666</v>
      </c>
      <c r="AN118" s="67" t="s">
        <v>5786</v>
      </c>
      <c r="AO118" s="49" t="s">
        <v>5786</v>
      </c>
      <c r="AP118" s="48" t="s">
        <v>4201</v>
      </c>
      <c r="AQ118" s="48" t="s">
        <v>2651</v>
      </c>
    </row>
    <row r="119" spans="1:43" s="46" customFormat="1" ht="12.75" customHeight="1">
      <c r="B119" s="4"/>
      <c r="C119" s="16" t="s">
        <v>11007</v>
      </c>
      <c r="D119" s="223">
        <v>41836</v>
      </c>
      <c r="E119" s="49">
        <v>123</v>
      </c>
      <c r="F119" s="85">
        <v>41</v>
      </c>
      <c r="G119" s="48" t="s">
        <v>4038</v>
      </c>
      <c r="H119" s="48" t="s">
        <v>4039</v>
      </c>
      <c r="I119" s="48" t="s">
        <v>3154</v>
      </c>
      <c r="J119" s="48" t="s">
        <v>1667</v>
      </c>
      <c r="K119" s="48" t="s">
        <v>3733</v>
      </c>
      <c r="L119" s="49">
        <v>96538</v>
      </c>
      <c r="M119" s="48" t="s">
        <v>2393</v>
      </c>
      <c r="N119" s="48" t="s">
        <v>3734</v>
      </c>
      <c r="O119" s="48" t="s">
        <v>3735</v>
      </c>
      <c r="P119" s="45" t="s">
        <v>3159</v>
      </c>
      <c r="Q119" s="115" t="s">
        <v>4203</v>
      </c>
      <c r="R119" s="113" t="s">
        <v>7558</v>
      </c>
      <c r="S119" s="48" t="s">
        <v>5000</v>
      </c>
      <c r="T119" s="48" t="s">
        <v>5001</v>
      </c>
      <c r="U119" s="62">
        <v>2003</v>
      </c>
      <c r="V119" s="4" t="s">
        <v>6119</v>
      </c>
      <c r="W119" s="48" t="s">
        <v>3140</v>
      </c>
      <c r="X119" s="48" t="s">
        <v>4204</v>
      </c>
      <c r="Y119" s="4" t="s">
        <v>6122</v>
      </c>
      <c r="Z119" s="48" t="s">
        <v>3142</v>
      </c>
      <c r="AA119" s="48"/>
      <c r="AB119" s="207">
        <v>24</v>
      </c>
      <c r="AC119" s="207">
        <v>1</v>
      </c>
      <c r="AD119" s="207">
        <v>2</v>
      </c>
      <c r="AE119" s="207">
        <f>+AD119+AC119+AB119</f>
        <v>27</v>
      </c>
      <c r="AF119" s="51">
        <v>2</v>
      </c>
      <c r="AG119" s="51">
        <v>80</v>
      </c>
      <c r="AH119" s="51">
        <v>10</v>
      </c>
      <c r="AI119" s="51">
        <v>10</v>
      </c>
      <c r="AJ119" s="51">
        <v>0</v>
      </c>
      <c r="AK119" s="52">
        <f>+SUM(AG119:AJ119)</f>
        <v>100</v>
      </c>
      <c r="AL119" s="52"/>
      <c r="AM119" s="52" t="s">
        <v>4799</v>
      </c>
      <c r="AN119" s="51">
        <v>1500000</v>
      </c>
      <c r="AO119" s="16" t="s">
        <v>6121</v>
      </c>
      <c r="AP119" s="48" t="s">
        <v>4202</v>
      </c>
      <c r="AQ119" s="48" t="s">
        <v>2651</v>
      </c>
    </row>
    <row r="120" spans="1:43" s="46" customFormat="1" ht="12.75" customHeight="1">
      <c r="B120" s="4"/>
      <c r="C120" s="16" t="s">
        <v>11007</v>
      </c>
      <c r="D120" s="223">
        <v>41836</v>
      </c>
      <c r="E120" s="49">
        <v>125</v>
      </c>
      <c r="F120" s="85">
        <v>41</v>
      </c>
      <c r="G120" s="48" t="s">
        <v>4038</v>
      </c>
      <c r="H120" s="48" t="s">
        <v>4039</v>
      </c>
      <c r="I120" s="48" t="s">
        <v>3154</v>
      </c>
      <c r="J120" s="48" t="s">
        <v>3107</v>
      </c>
      <c r="K120" s="48" t="s">
        <v>3108</v>
      </c>
      <c r="L120" s="49">
        <v>66054</v>
      </c>
      <c r="M120" s="48" t="s">
        <v>3537</v>
      </c>
      <c r="N120" s="48" t="s">
        <v>3109</v>
      </c>
      <c r="O120" s="48" t="s">
        <v>3110</v>
      </c>
      <c r="P120" s="45" t="s">
        <v>3111</v>
      </c>
      <c r="Q120" s="115" t="s">
        <v>4802</v>
      </c>
      <c r="R120" s="113" t="s">
        <v>7558</v>
      </c>
      <c r="S120" s="48" t="s">
        <v>5000</v>
      </c>
      <c r="T120" s="48" t="s">
        <v>5001</v>
      </c>
      <c r="U120" s="62">
        <v>2004</v>
      </c>
      <c r="V120" s="48" t="s">
        <v>6718</v>
      </c>
      <c r="W120" s="48" t="s">
        <v>6719</v>
      </c>
      <c r="X120" s="48" t="s">
        <v>3112</v>
      </c>
      <c r="Y120" s="4" t="s">
        <v>6122</v>
      </c>
      <c r="Z120" s="48"/>
      <c r="AA120" s="48"/>
      <c r="AB120" s="207">
        <v>127</v>
      </c>
      <c r="AC120" s="207">
        <v>127</v>
      </c>
      <c r="AD120" s="207">
        <v>35</v>
      </c>
      <c r="AE120" s="207">
        <f>+AD120+AC120+AB120</f>
        <v>289</v>
      </c>
      <c r="AF120" s="51">
        <v>6</v>
      </c>
      <c r="AG120" s="51">
        <v>40</v>
      </c>
      <c r="AH120" s="51">
        <v>60</v>
      </c>
      <c r="AI120" s="51">
        <v>0</v>
      </c>
      <c r="AJ120" s="51">
        <v>0</v>
      </c>
      <c r="AK120" s="52">
        <f>+SUM(AG120:AJ120)</f>
        <v>100</v>
      </c>
      <c r="AL120" s="52"/>
      <c r="AM120" s="52" t="s">
        <v>3113</v>
      </c>
      <c r="AN120" s="67" t="s">
        <v>5786</v>
      </c>
      <c r="AO120" s="49" t="s">
        <v>5786</v>
      </c>
      <c r="AP120" s="48" t="s">
        <v>4826</v>
      </c>
      <c r="AQ120" s="48" t="s">
        <v>3501</v>
      </c>
    </row>
    <row r="121" spans="1:43" s="46" customFormat="1" ht="12.75" customHeight="1">
      <c r="B121" s="4"/>
      <c r="C121" s="16" t="s">
        <v>11007</v>
      </c>
      <c r="D121" s="223">
        <v>41836</v>
      </c>
      <c r="E121" s="49">
        <v>127</v>
      </c>
      <c r="F121" s="85">
        <v>41</v>
      </c>
      <c r="G121" s="48" t="s">
        <v>4038</v>
      </c>
      <c r="H121" s="48" t="s">
        <v>4039</v>
      </c>
      <c r="I121" s="48" t="s">
        <v>6164</v>
      </c>
      <c r="J121" s="48" t="s">
        <v>3114</v>
      </c>
      <c r="K121" s="48" t="s">
        <v>6166</v>
      </c>
      <c r="L121" s="49" t="s">
        <v>4994</v>
      </c>
      <c r="M121" s="48" t="s">
        <v>4995</v>
      </c>
      <c r="N121" s="48" t="s">
        <v>4996</v>
      </c>
      <c r="O121" s="45" t="s">
        <v>1779</v>
      </c>
      <c r="P121" s="45" t="s">
        <v>3167</v>
      </c>
      <c r="Q121" s="48" t="s">
        <v>1908</v>
      </c>
      <c r="R121" s="113" t="s">
        <v>7558</v>
      </c>
      <c r="S121" s="48" t="s">
        <v>5000</v>
      </c>
      <c r="T121" s="48" t="s">
        <v>5001</v>
      </c>
      <c r="U121" s="62">
        <v>1900</v>
      </c>
      <c r="V121" s="48" t="s">
        <v>6718</v>
      </c>
      <c r="W121" s="48" t="s">
        <v>1909</v>
      </c>
      <c r="X121" s="48" t="s">
        <v>6121</v>
      </c>
      <c r="Y121" s="4" t="s">
        <v>6122</v>
      </c>
      <c r="Z121" s="48"/>
      <c r="AA121" s="48"/>
      <c r="AB121" s="207">
        <v>127</v>
      </c>
      <c r="AC121" s="207">
        <v>127</v>
      </c>
      <c r="AD121" s="207">
        <v>35</v>
      </c>
      <c r="AE121" s="207">
        <f>+AD121+AC121+AB121</f>
        <v>289</v>
      </c>
      <c r="AF121" s="51">
        <v>16</v>
      </c>
      <c r="AG121" s="51">
        <v>20</v>
      </c>
      <c r="AH121" s="51">
        <v>30</v>
      </c>
      <c r="AI121" s="51">
        <v>50</v>
      </c>
      <c r="AJ121" s="51">
        <v>0</v>
      </c>
      <c r="AK121" s="52">
        <f>+SUM(AG121:AJ121)</f>
        <v>100</v>
      </c>
      <c r="AL121" s="52"/>
      <c r="AM121" s="52" t="s">
        <v>1910</v>
      </c>
      <c r="AN121" s="67" t="s">
        <v>5786</v>
      </c>
      <c r="AO121" s="49" t="s">
        <v>5786</v>
      </c>
      <c r="AP121" s="48" t="s">
        <v>1780</v>
      </c>
      <c r="AQ121" s="48" t="s">
        <v>2651</v>
      </c>
    </row>
    <row r="122" spans="1:43" s="46" customFormat="1" ht="12.75" customHeight="1">
      <c r="A122" s="16"/>
      <c r="B122" s="16"/>
      <c r="C122" s="16" t="s">
        <v>11007</v>
      </c>
      <c r="D122" s="223">
        <v>41836</v>
      </c>
      <c r="E122" s="49">
        <v>128</v>
      </c>
      <c r="F122" s="85">
        <v>41</v>
      </c>
      <c r="G122" s="48" t="s">
        <v>4038</v>
      </c>
      <c r="H122" s="48" t="s">
        <v>4039</v>
      </c>
      <c r="I122" s="48" t="s">
        <v>3154</v>
      </c>
      <c r="J122" s="48" t="s">
        <v>1911</v>
      </c>
      <c r="K122" s="48" t="s">
        <v>1912</v>
      </c>
      <c r="L122" s="49">
        <v>72160</v>
      </c>
      <c r="M122" s="48" t="s">
        <v>1913</v>
      </c>
      <c r="N122" s="48" t="s">
        <v>1913</v>
      </c>
      <c r="O122" s="48" t="s">
        <v>1914</v>
      </c>
      <c r="P122" s="45" t="s">
        <v>1915</v>
      </c>
      <c r="Q122" s="48" t="s">
        <v>1916</v>
      </c>
      <c r="R122" s="113" t="s">
        <v>7558</v>
      </c>
      <c r="S122" s="48" t="s">
        <v>5000</v>
      </c>
      <c r="T122" s="48" t="s">
        <v>5001</v>
      </c>
      <c r="U122" s="62">
        <v>2005</v>
      </c>
      <c r="V122" s="48" t="s">
        <v>6718</v>
      </c>
      <c r="W122" s="48" t="s">
        <v>4281</v>
      </c>
      <c r="X122" s="48" t="s">
        <v>4801</v>
      </c>
      <c r="Y122" s="4" t="s">
        <v>6122</v>
      </c>
      <c r="Z122" s="48" t="s">
        <v>1917</v>
      </c>
      <c r="AA122" s="48"/>
      <c r="AB122" s="207">
        <v>300</v>
      </c>
      <c r="AC122" s="207">
        <v>10</v>
      </c>
      <c r="AD122" s="207">
        <v>8</v>
      </c>
      <c r="AE122" s="207">
        <f>+AD122+AC122+AB122</f>
        <v>318</v>
      </c>
      <c r="AF122" s="51">
        <v>6</v>
      </c>
      <c r="AG122" s="51">
        <v>47</v>
      </c>
      <c r="AH122" s="51">
        <v>50</v>
      </c>
      <c r="AI122" s="51">
        <v>3</v>
      </c>
      <c r="AJ122" s="51">
        <v>0</v>
      </c>
      <c r="AK122" s="52">
        <f>+SUM(AG122:AJ122)</f>
        <v>100</v>
      </c>
      <c r="AL122" s="52"/>
      <c r="AM122" s="52" t="s">
        <v>3397</v>
      </c>
      <c r="AN122" s="51">
        <v>5000000</v>
      </c>
      <c r="AO122" s="49" t="s">
        <v>5786</v>
      </c>
      <c r="AP122" s="48" t="s">
        <v>4800</v>
      </c>
      <c r="AQ122" s="48" t="s">
        <v>2651</v>
      </c>
    </row>
    <row r="123" spans="1:43" s="46" customFormat="1" ht="12.75" customHeight="1">
      <c r="A123" s="3"/>
      <c r="B123" s="68"/>
      <c r="C123" s="16" t="s">
        <v>11007</v>
      </c>
      <c r="D123" s="223">
        <v>41836</v>
      </c>
      <c r="E123" s="49">
        <v>129</v>
      </c>
      <c r="F123" s="85">
        <v>41</v>
      </c>
      <c r="G123" s="48" t="s">
        <v>4038</v>
      </c>
      <c r="H123" s="48" t="s">
        <v>4039</v>
      </c>
      <c r="I123" s="48" t="s">
        <v>3154</v>
      </c>
      <c r="J123" s="48" t="s">
        <v>2728</v>
      </c>
      <c r="K123" s="48" t="s">
        <v>6166</v>
      </c>
      <c r="L123" s="70" t="s">
        <v>3688</v>
      </c>
      <c r="M123" s="48" t="s">
        <v>4995</v>
      </c>
      <c r="N123" s="48" t="s">
        <v>4996</v>
      </c>
      <c r="O123" s="48" t="s">
        <v>2729</v>
      </c>
      <c r="P123" s="45" t="s">
        <v>2730</v>
      </c>
      <c r="Q123" s="115" t="s">
        <v>6513</v>
      </c>
      <c r="R123" s="113" t="s">
        <v>7558</v>
      </c>
      <c r="S123" s="48" t="s">
        <v>5000</v>
      </c>
      <c r="T123" s="48" t="s">
        <v>5001</v>
      </c>
      <c r="U123" s="62">
        <v>2004</v>
      </c>
      <c r="V123" s="48" t="s">
        <v>6718</v>
      </c>
      <c r="W123" s="48" t="s">
        <v>2732</v>
      </c>
      <c r="X123" s="48" t="s">
        <v>1944</v>
      </c>
      <c r="Y123" s="4" t="s">
        <v>6122</v>
      </c>
      <c r="Z123" s="48" t="s">
        <v>1945</v>
      </c>
      <c r="AA123" s="48"/>
      <c r="AB123" s="207">
        <v>75</v>
      </c>
      <c r="AC123" s="207">
        <v>0</v>
      </c>
      <c r="AD123" s="207">
        <v>2</v>
      </c>
      <c r="AE123" s="207">
        <f>+AD123+AC123+AB123</f>
        <v>77</v>
      </c>
      <c r="AF123" s="51">
        <v>4</v>
      </c>
      <c r="AG123" s="51">
        <v>44</v>
      </c>
      <c r="AH123" s="51">
        <v>50</v>
      </c>
      <c r="AI123" s="51">
        <v>6</v>
      </c>
      <c r="AJ123" s="51">
        <v>0</v>
      </c>
      <c r="AK123" s="52">
        <f>+SUM(AG123:AJ123)</f>
        <v>100</v>
      </c>
      <c r="AL123" s="52"/>
      <c r="AM123" s="52" t="s">
        <v>1946</v>
      </c>
      <c r="AN123" s="51">
        <v>3400000</v>
      </c>
      <c r="AO123" s="49" t="s">
        <v>5786</v>
      </c>
      <c r="AP123" s="48" t="s">
        <v>2731</v>
      </c>
      <c r="AQ123" s="48" t="s">
        <v>2651</v>
      </c>
    </row>
    <row r="124" spans="1:43" s="46" customFormat="1" ht="12.75" customHeight="1">
      <c r="B124" s="4"/>
      <c r="C124" s="16" t="s">
        <v>11007</v>
      </c>
      <c r="D124" s="223">
        <v>41836</v>
      </c>
      <c r="E124" s="1">
        <v>2454</v>
      </c>
      <c r="F124" s="1">
        <v>41</v>
      </c>
      <c r="G124" s="4" t="s">
        <v>4038</v>
      </c>
      <c r="H124" s="4" t="s">
        <v>4039</v>
      </c>
      <c r="I124" s="4" t="s">
        <v>3154</v>
      </c>
      <c r="J124" s="4" t="s">
        <v>8627</v>
      </c>
      <c r="K124" s="4" t="s">
        <v>8628</v>
      </c>
      <c r="L124" s="1">
        <v>45010</v>
      </c>
      <c r="M124" s="4" t="s">
        <v>3708</v>
      </c>
      <c r="N124" s="4" t="s">
        <v>4684</v>
      </c>
      <c r="O124" s="4" t="s">
        <v>8629</v>
      </c>
      <c r="P124" s="2" t="s">
        <v>8630</v>
      </c>
      <c r="Q124" s="115" t="s">
        <v>8631</v>
      </c>
      <c r="R124" s="113" t="s">
        <v>7558</v>
      </c>
      <c r="S124" s="4" t="s">
        <v>5000</v>
      </c>
      <c r="T124" s="4" t="s">
        <v>5001</v>
      </c>
      <c r="U124" s="18" t="s">
        <v>8633</v>
      </c>
      <c r="V124" s="4" t="s">
        <v>4321</v>
      </c>
      <c r="W124" s="4" t="s">
        <v>8634</v>
      </c>
      <c r="X124" s="4" t="s">
        <v>8635</v>
      </c>
      <c r="Y124" s="4" t="s">
        <v>6122</v>
      </c>
      <c r="Z124" s="4" t="s">
        <v>5786</v>
      </c>
      <c r="AA124" s="4"/>
      <c r="AB124" s="208">
        <v>40</v>
      </c>
      <c r="AC124" s="207">
        <v>0</v>
      </c>
      <c r="AD124" s="207">
        <v>3</v>
      </c>
      <c r="AE124" s="207">
        <v>43</v>
      </c>
      <c r="AF124" s="51">
        <v>2</v>
      </c>
      <c r="AG124" s="51">
        <v>85</v>
      </c>
      <c r="AH124" s="51">
        <v>5</v>
      </c>
      <c r="AI124" s="51">
        <v>10</v>
      </c>
      <c r="AJ124" s="51">
        <v>0</v>
      </c>
      <c r="AK124" s="52">
        <f>+SUM(AG124:AJ124)</f>
        <v>100</v>
      </c>
      <c r="AL124" s="52"/>
      <c r="AM124" s="48" t="s">
        <v>8636</v>
      </c>
      <c r="AN124" s="51">
        <v>78000</v>
      </c>
      <c r="AO124" s="16" t="s">
        <v>6121</v>
      </c>
      <c r="AP124" s="3" t="s">
        <v>8632</v>
      </c>
      <c r="AQ124" s="3" t="s">
        <v>2651</v>
      </c>
    </row>
    <row r="125" spans="1:43" s="46" customFormat="1" ht="12.75" customHeight="1">
      <c r="B125" s="4"/>
      <c r="C125" s="16" t="s">
        <v>11007</v>
      </c>
      <c r="D125" s="223">
        <v>41836</v>
      </c>
      <c r="E125" s="47">
        <v>10001</v>
      </c>
      <c r="F125" s="85">
        <v>41</v>
      </c>
      <c r="G125" s="48" t="s">
        <v>4038</v>
      </c>
      <c r="H125" s="46" t="s">
        <v>4039</v>
      </c>
      <c r="I125" s="46" t="s">
        <v>3154</v>
      </c>
      <c r="J125" s="46" t="s">
        <v>2089</v>
      </c>
      <c r="K125" s="46" t="s">
        <v>5636</v>
      </c>
      <c r="L125" s="54" t="s">
        <v>3130</v>
      </c>
      <c r="M125" s="46" t="s">
        <v>4995</v>
      </c>
      <c r="N125" s="46" t="s">
        <v>4996</v>
      </c>
      <c r="O125" s="46" t="s">
        <v>5637</v>
      </c>
      <c r="P125" s="55" t="s">
        <v>5638</v>
      </c>
      <c r="Q125" s="115" t="s">
        <v>6515</v>
      </c>
      <c r="R125" s="113" t="s">
        <v>7558</v>
      </c>
      <c r="S125" s="48" t="s">
        <v>5000</v>
      </c>
      <c r="T125" s="45" t="s">
        <v>5001</v>
      </c>
      <c r="U125" s="146">
        <v>2007</v>
      </c>
      <c r="V125" s="48" t="s">
        <v>5001</v>
      </c>
      <c r="X125" s="48" t="s">
        <v>6121</v>
      </c>
      <c r="Y125" s="4" t="s">
        <v>6122</v>
      </c>
      <c r="Z125" s="48" t="s">
        <v>6635</v>
      </c>
      <c r="AA125" s="48"/>
      <c r="AB125" s="207">
        <v>58.11</v>
      </c>
      <c r="AC125" s="207">
        <v>29.3</v>
      </c>
      <c r="AD125" s="207">
        <v>10.8</v>
      </c>
      <c r="AE125" s="207">
        <f>+AD125+AC125+AB125</f>
        <v>98.210000000000008</v>
      </c>
      <c r="AF125" s="51">
        <v>5</v>
      </c>
      <c r="AG125" s="51">
        <v>65</v>
      </c>
      <c r="AH125" s="51">
        <v>30</v>
      </c>
      <c r="AI125" s="51">
        <v>5</v>
      </c>
      <c r="AJ125" s="51">
        <v>0</v>
      </c>
      <c r="AK125" s="52">
        <f>+SUM(AG125:AJ125)</f>
        <v>100</v>
      </c>
      <c r="AL125" s="52"/>
      <c r="AM125" s="52" t="s">
        <v>6516</v>
      </c>
      <c r="AN125" s="67" t="s">
        <v>5786</v>
      </c>
      <c r="AO125" s="49" t="s">
        <v>5786</v>
      </c>
      <c r="AP125" s="46" t="s">
        <v>6514</v>
      </c>
      <c r="AQ125" s="46" t="s">
        <v>2651</v>
      </c>
    </row>
    <row r="126" spans="1:43" s="46" customFormat="1" ht="12.75" customHeight="1">
      <c r="B126" s="4"/>
      <c r="C126" s="16" t="s">
        <v>11007</v>
      </c>
      <c r="D126" s="223">
        <v>41836</v>
      </c>
      <c r="E126" s="47">
        <v>10002</v>
      </c>
      <c r="F126" s="85">
        <v>41</v>
      </c>
      <c r="G126" s="48" t="s">
        <v>4038</v>
      </c>
      <c r="H126" s="46" t="s">
        <v>4039</v>
      </c>
      <c r="I126" s="46" t="s">
        <v>3154</v>
      </c>
      <c r="J126" s="46" t="s">
        <v>5639</v>
      </c>
      <c r="K126" s="46" t="s">
        <v>5640</v>
      </c>
      <c r="L126" s="54" t="s">
        <v>5641</v>
      </c>
      <c r="M126" s="46" t="s">
        <v>4995</v>
      </c>
      <c r="N126" s="46" t="s">
        <v>2003</v>
      </c>
      <c r="O126" s="46" t="s">
        <v>5642</v>
      </c>
      <c r="P126" s="55" t="s">
        <v>5643</v>
      </c>
      <c r="Q126" s="115" t="s">
        <v>4609</v>
      </c>
      <c r="R126" s="113" t="s">
        <v>7558</v>
      </c>
      <c r="S126" s="48" t="s">
        <v>5000</v>
      </c>
      <c r="T126" s="45" t="s">
        <v>5001</v>
      </c>
      <c r="U126" s="146">
        <v>2006</v>
      </c>
      <c r="V126" s="48" t="s">
        <v>5001</v>
      </c>
      <c r="X126" s="48" t="s">
        <v>4372</v>
      </c>
      <c r="Y126" s="4" t="s">
        <v>6122</v>
      </c>
      <c r="Z126" s="48" t="s">
        <v>4611</v>
      </c>
      <c r="AA126" s="48"/>
      <c r="AB126" s="207">
        <v>200</v>
      </c>
      <c r="AC126" s="207">
        <v>0</v>
      </c>
      <c r="AD126" s="207">
        <v>3</v>
      </c>
      <c r="AE126" s="207">
        <f>+AD126+AC126+AB126</f>
        <v>203</v>
      </c>
      <c r="AF126" s="51">
        <v>9</v>
      </c>
      <c r="AG126" s="51">
        <v>53</v>
      </c>
      <c r="AH126" s="51">
        <v>35</v>
      </c>
      <c r="AI126" s="51">
        <v>10</v>
      </c>
      <c r="AJ126" s="51">
        <v>2</v>
      </c>
      <c r="AK126" s="52">
        <f>+SUM(AG126:AJ126)</f>
        <v>100</v>
      </c>
      <c r="AL126" s="52"/>
      <c r="AM126" s="48" t="s">
        <v>4373</v>
      </c>
      <c r="AN126" s="51">
        <v>1700000</v>
      </c>
      <c r="AO126" s="49" t="s">
        <v>5786</v>
      </c>
      <c r="AP126" s="46" t="s">
        <v>4610</v>
      </c>
      <c r="AQ126" s="46" t="s">
        <v>5644</v>
      </c>
    </row>
    <row r="127" spans="1:43" s="46" customFormat="1" ht="12.75" customHeight="1">
      <c r="B127" s="4"/>
      <c r="C127" s="16" t="s">
        <v>11007</v>
      </c>
      <c r="D127" s="223">
        <v>41836</v>
      </c>
      <c r="E127" s="47">
        <v>10003</v>
      </c>
      <c r="F127" s="85">
        <v>41</v>
      </c>
      <c r="G127" s="48" t="s">
        <v>4038</v>
      </c>
      <c r="H127" s="46" t="s">
        <v>4039</v>
      </c>
      <c r="I127" s="46" t="s">
        <v>3154</v>
      </c>
      <c r="J127" s="46" t="s">
        <v>4374</v>
      </c>
      <c r="K127" s="46" t="s">
        <v>4375</v>
      </c>
      <c r="L127" s="54" t="s">
        <v>4376</v>
      </c>
      <c r="M127" s="46" t="s">
        <v>4995</v>
      </c>
      <c r="N127" s="46" t="s">
        <v>2785</v>
      </c>
      <c r="O127" s="46" t="s">
        <v>6250</v>
      </c>
      <c r="P127" s="55" t="s">
        <v>6251</v>
      </c>
      <c r="Q127" s="115" t="s">
        <v>6517</v>
      </c>
      <c r="R127" s="113" t="s">
        <v>7558</v>
      </c>
      <c r="S127" s="48" t="s">
        <v>5000</v>
      </c>
      <c r="T127" s="45" t="s">
        <v>5001</v>
      </c>
      <c r="U127" s="146">
        <v>2007</v>
      </c>
      <c r="V127" s="48" t="s">
        <v>5001</v>
      </c>
      <c r="X127" s="48" t="s">
        <v>6254</v>
      </c>
      <c r="Y127" s="4" t="s">
        <v>6122</v>
      </c>
      <c r="Z127" s="48"/>
      <c r="AA127" s="48"/>
      <c r="AB127" s="207">
        <v>20</v>
      </c>
      <c r="AC127" s="207">
        <v>0</v>
      </c>
      <c r="AD127" s="207">
        <v>4</v>
      </c>
      <c r="AE127" s="207">
        <f>+AD127+AC127+AB127</f>
        <v>24</v>
      </c>
      <c r="AF127" s="51">
        <v>7</v>
      </c>
      <c r="AG127" s="51">
        <v>50</v>
      </c>
      <c r="AH127" s="51">
        <v>45</v>
      </c>
      <c r="AI127" s="51">
        <v>5</v>
      </c>
      <c r="AJ127" s="51">
        <v>0</v>
      </c>
      <c r="AK127" s="52">
        <f>+SUM(AG127:AJ127)</f>
        <v>100</v>
      </c>
      <c r="AL127" s="52"/>
      <c r="AM127" s="48" t="s">
        <v>6255</v>
      </c>
      <c r="AN127" s="67" t="s">
        <v>5786</v>
      </c>
      <c r="AO127" s="49" t="s">
        <v>5786</v>
      </c>
      <c r="AP127" s="46" t="s">
        <v>6252</v>
      </c>
      <c r="AQ127" s="46" t="s">
        <v>6253</v>
      </c>
    </row>
    <row r="128" spans="1:43" s="46" customFormat="1" ht="12.75" customHeight="1">
      <c r="A128" s="48"/>
      <c r="B128" s="48"/>
      <c r="C128" s="16" t="s">
        <v>11007</v>
      </c>
      <c r="D128" s="223">
        <v>41836</v>
      </c>
      <c r="E128" s="47">
        <v>10004</v>
      </c>
      <c r="F128" s="85">
        <v>41</v>
      </c>
      <c r="G128" s="48" t="s">
        <v>4038</v>
      </c>
      <c r="H128" s="46" t="s">
        <v>4039</v>
      </c>
      <c r="I128" s="46" t="s">
        <v>3154</v>
      </c>
      <c r="J128" s="46" t="s">
        <v>6256</v>
      </c>
      <c r="K128" s="46" t="s">
        <v>4100</v>
      </c>
      <c r="L128" s="54" t="s">
        <v>5032</v>
      </c>
      <c r="M128" s="46" t="s">
        <v>4995</v>
      </c>
      <c r="N128" s="46" t="s">
        <v>4996</v>
      </c>
      <c r="O128" s="46" t="s">
        <v>6257</v>
      </c>
      <c r="P128" s="46" t="s">
        <v>6258</v>
      </c>
      <c r="Q128" s="48" t="s">
        <v>5866</v>
      </c>
      <c r="R128" s="113" t="s">
        <v>7558</v>
      </c>
      <c r="S128" s="48" t="s">
        <v>5000</v>
      </c>
      <c r="T128" s="45" t="s">
        <v>5001</v>
      </c>
      <c r="U128" s="146">
        <v>2007</v>
      </c>
      <c r="V128" s="48" t="s">
        <v>5001</v>
      </c>
      <c r="X128" s="48" t="s">
        <v>6259</v>
      </c>
      <c r="Y128" s="4" t="s">
        <v>6122</v>
      </c>
      <c r="Z128" s="48"/>
      <c r="AA128" s="48"/>
      <c r="AB128" s="207">
        <v>50</v>
      </c>
      <c r="AC128" s="207">
        <v>10</v>
      </c>
      <c r="AD128" s="207">
        <v>5</v>
      </c>
      <c r="AE128" s="207">
        <f>+AD128+AC128+AB128</f>
        <v>65</v>
      </c>
      <c r="AF128" s="51">
        <v>5</v>
      </c>
      <c r="AG128" s="51">
        <v>65</v>
      </c>
      <c r="AH128" s="51">
        <v>30</v>
      </c>
      <c r="AI128" s="51">
        <v>5</v>
      </c>
      <c r="AJ128" s="51">
        <v>0</v>
      </c>
      <c r="AK128" s="52">
        <f>+SUM(AG128:AJ128)</f>
        <v>100</v>
      </c>
      <c r="AL128" s="52"/>
      <c r="AM128" s="48" t="s">
        <v>6260</v>
      </c>
      <c r="AN128" s="51">
        <v>12000000</v>
      </c>
      <c r="AO128" s="49" t="s">
        <v>5786</v>
      </c>
      <c r="AP128" s="46" t="s">
        <v>5867</v>
      </c>
      <c r="AQ128" s="46" t="s">
        <v>2651</v>
      </c>
    </row>
    <row r="129" spans="1:43" s="46" customFormat="1" ht="12.75" customHeight="1">
      <c r="B129" s="4"/>
      <c r="C129" s="16" t="s">
        <v>11007</v>
      </c>
      <c r="D129" s="223">
        <v>41836</v>
      </c>
      <c r="E129" s="47">
        <v>10005</v>
      </c>
      <c r="F129" s="85">
        <v>41</v>
      </c>
      <c r="G129" s="48" t="s">
        <v>4038</v>
      </c>
      <c r="H129" s="46" t="s">
        <v>4039</v>
      </c>
      <c r="I129" s="46" t="s">
        <v>3154</v>
      </c>
      <c r="J129" s="46" t="s">
        <v>6261</v>
      </c>
      <c r="K129" s="46" t="s">
        <v>5048</v>
      </c>
      <c r="L129" s="47">
        <v>11520</v>
      </c>
      <c r="M129" s="46" t="s">
        <v>4995</v>
      </c>
      <c r="N129" s="46" t="s">
        <v>6219</v>
      </c>
      <c r="O129" s="46" t="s">
        <v>6278</v>
      </c>
      <c r="P129" s="55" t="s">
        <v>3159</v>
      </c>
      <c r="Q129" s="115" t="s">
        <v>5868</v>
      </c>
      <c r="R129" s="113" t="s">
        <v>7558</v>
      </c>
      <c r="S129" s="48" t="s">
        <v>5000</v>
      </c>
      <c r="T129" s="45" t="s">
        <v>5001</v>
      </c>
      <c r="U129" s="146">
        <v>2008</v>
      </c>
      <c r="V129" s="48" t="s">
        <v>5001</v>
      </c>
      <c r="X129" s="48" t="s">
        <v>6279</v>
      </c>
      <c r="Y129" s="4" t="s">
        <v>6122</v>
      </c>
      <c r="Z129" s="48"/>
      <c r="AA129" s="48"/>
      <c r="AB129" s="207">
        <v>15</v>
      </c>
      <c r="AC129" s="207">
        <v>0</v>
      </c>
      <c r="AD129" s="207">
        <f>2*1.5</f>
        <v>3</v>
      </c>
      <c r="AE129" s="207">
        <f>+AD129+AC129+AB129</f>
        <v>18</v>
      </c>
      <c r="AF129" s="51">
        <v>3</v>
      </c>
      <c r="AG129" s="51">
        <v>50</v>
      </c>
      <c r="AH129" s="51">
        <v>30</v>
      </c>
      <c r="AI129" s="51">
        <v>20</v>
      </c>
      <c r="AJ129" s="51">
        <v>0</v>
      </c>
      <c r="AK129" s="52">
        <f>+SUM(AG129:AJ129)</f>
        <v>100</v>
      </c>
      <c r="AL129" s="52"/>
      <c r="AM129" s="48" t="s">
        <v>6280</v>
      </c>
      <c r="AN129" s="51">
        <v>1500000</v>
      </c>
      <c r="AO129" s="49" t="s">
        <v>5786</v>
      </c>
      <c r="AP129" s="46" t="s">
        <v>1770</v>
      </c>
      <c r="AQ129" s="46" t="s">
        <v>2651</v>
      </c>
    </row>
    <row r="130" spans="1:43" s="46" customFormat="1" ht="12.75" customHeight="1">
      <c r="B130" s="4"/>
      <c r="C130" s="16" t="s">
        <v>11007</v>
      </c>
      <c r="D130" s="223">
        <v>41836</v>
      </c>
      <c r="E130" s="47">
        <v>10006</v>
      </c>
      <c r="F130" s="85">
        <v>41</v>
      </c>
      <c r="G130" s="48" t="s">
        <v>4038</v>
      </c>
      <c r="H130" s="46" t="s">
        <v>4039</v>
      </c>
      <c r="I130" s="46" t="s">
        <v>3154</v>
      </c>
      <c r="J130" s="46" t="s">
        <v>6281</v>
      </c>
      <c r="K130" s="46" t="s">
        <v>6282</v>
      </c>
      <c r="L130" s="47">
        <v>14380</v>
      </c>
      <c r="M130" s="46" t="s">
        <v>4995</v>
      </c>
      <c r="N130" s="46" t="s">
        <v>4413</v>
      </c>
      <c r="O130" s="46" t="s">
        <v>6857</v>
      </c>
      <c r="P130" s="55" t="s">
        <v>6858</v>
      </c>
      <c r="Q130" s="115" t="s">
        <v>5869</v>
      </c>
      <c r="R130" s="113" t="s">
        <v>7558</v>
      </c>
      <c r="S130" s="48" t="s">
        <v>5000</v>
      </c>
      <c r="T130" s="45" t="s">
        <v>5001</v>
      </c>
      <c r="U130" s="146">
        <v>2008</v>
      </c>
      <c r="V130" s="48" t="s">
        <v>5001</v>
      </c>
      <c r="W130" s="46" t="s">
        <v>6859</v>
      </c>
      <c r="X130" s="48" t="s">
        <v>6860</v>
      </c>
      <c r="Y130" s="4" t="s">
        <v>6122</v>
      </c>
      <c r="Z130" s="48"/>
      <c r="AA130" s="48"/>
      <c r="AB130" s="207">
        <v>474</v>
      </c>
      <c r="AC130" s="207">
        <v>10</v>
      </c>
      <c r="AD130" s="207">
        <v>16</v>
      </c>
      <c r="AE130" s="207">
        <f>+AD130+AC130+AB130</f>
        <v>500</v>
      </c>
      <c r="AF130" s="51">
        <v>5</v>
      </c>
      <c r="AG130" s="51">
        <v>85</v>
      </c>
      <c r="AH130" s="51">
        <v>2</v>
      </c>
      <c r="AI130" s="51">
        <v>8</v>
      </c>
      <c r="AJ130" s="51">
        <v>5</v>
      </c>
      <c r="AK130" s="52">
        <f>+SUM(AG130:AJ130)</f>
        <v>100</v>
      </c>
      <c r="AL130" s="52"/>
      <c r="AM130" s="48" t="s">
        <v>6861</v>
      </c>
      <c r="AN130" s="67" t="s">
        <v>5786</v>
      </c>
      <c r="AO130" s="49" t="s">
        <v>5786</v>
      </c>
      <c r="AP130" s="46" t="s">
        <v>5870</v>
      </c>
      <c r="AQ130" s="46" t="s">
        <v>2651</v>
      </c>
    </row>
    <row r="131" spans="1:43" s="46" customFormat="1" ht="12.75" customHeight="1">
      <c r="B131" s="4"/>
      <c r="C131" s="16" t="s">
        <v>11007</v>
      </c>
      <c r="D131" s="223">
        <v>41836</v>
      </c>
      <c r="E131" s="47">
        <v>10007</v>
      </c>
      <c r="F131" s="85">
        <v>41</v>
      </c>
      <c r="G131" s="48" t="s">
        <v>4038</v>
      </c>
      <c r="H131" s="46" t="s">
        <v>4039</v>
      </c>
      <c r="I131" s="46" t="s">
        <v>3154</v>
      </c>
      <c r="J131" s="46" t="s">
        <v>6862</v>
      </c>
      <c r="K131" s="46" t="s">
        <v>5749</v>
      </c>
      <c r="L131" s="47">
        <v>55700</v>
      </c>
      <c r="M131" s="46" t="s">
        <v>4125</v>
      </c>
      <c r="N131" s="46" t="s">
        <v>5750</v>
      </c>
      <c r="O131" s="46" t="s">
        <v>5751</v>
      </c>
      <c r="P131" s="55" t="s">
        <v>5752</v>
      </c>
      <c r="Q131" s="115" t="s">
        <v>5871</v>
      </c>
      <c r="R131" s="113" t="s">
        <v>7558</v>
      </c>
      <c r="S131" s="48" t="s">
        <v>5000</v>
      </c>
      <c r="T131" s="45" t="s">
        <v>5001</v>
      </c>
      <c r="U131" s="146">
        <v>2005</v>
      </c>
      <c r="V131" s="48" t="s">
        <v>5001</v>
      </c>
      <c r="W131" s="46" t="s">
        <v>5177</v>
      </c>
      <c r="X131" s="48" t="s">
        <v>5178</v>
      </c>
      <c r="Y131" s="4" t="s">
        <v>6122</v>
      </c>
      <c r="Z131" s="48" t="s">
        <v>5873</v>
      </c>
      <c r="AA131" s="48"/>
      <c r="AB131" s="207">
        <v>80</v>
      </c>
      <c r="AC131" s="207">
        <v>0</v>
      </c>
      <c r="AD131" s="207">
        <v>3</v>
      </c>
      <c r="AE131" s="207">
        <f>+AD131+AC131+AB131</f>
        <v>83</v>
      </c>
      <c r="AF131" s="51">
        <v>7</v>
      </c>
      <c r="AG131" s="51">
        <v>47</v>
      </c>
      <c r="AH131" s="51">
        <v>50</v>
      </c>
      <c r="AI131" s="51">
        <v>3</v>
      </c>
      <c r="AJ131" s="51">
        <v>0</v>
      </c>
      <c r="AK131" s="52">
        <f>+SUM(AG131:AJ131)</f>
        <v>100</v>
      </c>
      <c r="AL131" s="52"/>
      <c r="AM131" s="52" t="s">
        <v>5756</v>
      </c>
      <c r="AN131" s="67" t="s">
        <v>5786</v>
      </c>
      <c r="AO131" s="49" t="s">
        <v>5786</v>
      </c>
      <c r="AP131" s="46" t="s">
        <v>5872</v>
      </c>
      <c r="AQ131" s="46" t="s">
        <v>2651</v>
      </c>
    </row>
    <row r="132" spans="1:43" s="46" customFormat="1" ht="12.75" customHeight="1">
      <c r="B132" s="4"/>
      <c r="C132" s="16" t="s">
        <v>11007</v>
      </c>
      <c r="D132" s="223">
        <v>41836</v>
      </c>
      <c r="E132" s="8">
        <v>10008</v>
      </c>
      <c r="F132" s="13">
        <v>41</v>
      </c>
      <c r="G132" s="4" t="s">
        <v>4038</v>
      </c>
      <c r="H132" s="3" t="s">
        <v>4039</v>
      </c>
      <c r="I132" s="3" t="s">
        <v>3154</v>
      </c>
      <c r="J132" s="3" t="s">
        <v>8466</v>
      </c>
      <c r="K132" s="3" t="s">
        <v>5393</v>
      </c>
      <c r="L132" s="8">
        <v>57000</v>
      </c>
      <c r="M132" s="3" t="s">
        <v>4125</v>
      </c>
      <c r="N132" s="3" t="s">
        <v>6713</v>
      </c>
      <c r="O132" s="3" t="s">
        <v>8467</v>
      </c>
      <c r="P132" s="15" t="s">
        <v>8468</v>
      </c>
      <c r="Q132" s="48" t="s">
        <v>8469</v>
      </c>
      <c r="R132" s="113" t="s">
        <v>7558</v>
      </c>
      <c r="S132" s="4" t="s">
        <v>5000</v>
      </c>
      <c r="T132" s="2" t="s">
        <v>5001</v>
      </c>
      <c r="U132" s="145">
        <v>2008</v>
      </c>
      <c r="V132" s="4" t="s">
        <v>5001</v>
      </c>
      <c r="W132" s="3" t="s">
        <v>8471</v>
      </c>
      <c r="X132" s="4" t="s">
        <v>8472</v>
      </c>
      <c r="Y132" s="4" t="s">
        <v>6122</v>
      </c>
      <c r="Z132" s="4" t="s">
        <v>8473</v>
      </c>
      <c r="AA132" s="4"/>
      <c r="AB132" s="208">
        <v>80</v>
      </c>
      <c r="AC132" s="207">
        <v>4</v>
      </c>
      <c r="AD132" s="207">
        <v>2</v>
      </c>
      <c r="AE132" s="207">
        <v>86</v>
      </c>
      <c r="AF132" s="51">
        <v>4</v>
      </c>
      <c r="AG132" s="51">
        <v>25</v>
      </c>
      <c r="AH132" s="51">
        <v>70</v>
      </c>
      <c r="AI132" s="51">
        <v>5</v>
      </c>
      <c r="AJ132" s="51">
        <v>0</v>
      </c>
      <c r="AK132" s="52">
        <f>+SUM(AG132:AJ132)</f>
        <v>100</v>
      </c>
      <c r="AL132" s="52"/>
      <c r="AM132" s="48" t="s">
        <v>8474</v>
      </c>
      <c r="AN132" s="67" t="s">
        <v>5786</v>
      </c>
      <c r="AO132" s="16" t="s">
        <v>6122</v>
      </c>
      <c r="AP132" s="3" t="s">
        <v>8470</v>
      </c>
      <c r="AQ132" s="3" t="s">
        <v>2651</v>
      </c>
    </row>
    <row r="133" spans="1:43" s="46" customFormat="1" ht="12.75" customHeight="1">
      <c r="B133" s="4"/>
      <c r="C133" s="16" t="s">
        <v>11007</v>
      </c>
      <c r="D133" s="223">
        <v>41836</v>
      </c>
      <c r="E133" s="47">
        <v>10009</v>
      </c>
      <c r="F133" s="85">
        <v>41</v>
      </c>
      <c r="G133" s="48" t="s">
        <v>4038</v>
      </c>
      <c r="H133" s="46" t="s">
        <v>4039</v>
      </c>
      <c r="I133" s="46" t="s">
        <v>3154</v>
      </c>
      <c r="J133" s="46" t="s">
        <v>2463</v>
      </c>
      <c r="K133" s="46" t="s">
        <v>2464</v>
      </c>
      <c r="L133" s="47">
        <v>37320</v>
      </c>
      <c r="M133" s="46" t="s">
        <v>3080</v>
      </c>
      <c r="N133" s="46" t="s">
        <v>6610</v>
      </c>
      <c r="O133" s="46" t="s">
        <v>2465</v>
      </c>
      <c r="P133" s="45" t="s">
        <v>3159</v>
      </c>
      <c r="Q133" s="48" t="s">
        <v>2466</v>
      </c>
      <c r="R133" s="113" t="s">
        <v>7558</v>
      </c>
      <c r="S133" s="48" t="s">
        <v>5000</v>
      </c>
      <c r="T133" s="45" t="s">
        <v>5001</v>
      </c>
      <c r="U133" s="146">
        <v>2005</v>
      </c>
      <c r="V133" s="48" t="s">
        <v>5001</v>
      </c>
      <c r="W133" s="48" t="s">
        <v>2348</v>
      </c>
      <c r="X133" s="48" t="s">
        <v>6121</v>
      </c>
      <c r="Y133" s="4" t="s">
        <v>6122</v>
      </c>
      <c r="Z133" s="48" t="s">
        <v>4613</v>
      </c>
      <c r="AA133" s="48"/>
      <c r="AB133" s="207">
        <v>66</v>
      </c>
      <c r="AC133" s="207">
        <v>0</v>
      </c>
      <c r="AD133" s="207">
        <v>3</v>
      </c>
      <c r="AE133" s="207">
        <f>+AD133+AC133+AB133</f>
        <v>69</v>
      </c>
      <c r="AF133" s="51">
        <v>6</v>
      </c>
      <c r="AG133" s="51">
        <v>84</v>
      </c>
      <c r="AH133" s="51">
        <v>6</v>
      </c>
      <c r="AI133" s="51">
        <v>7</v>
      </c>
      <c r="AJ133" s="51">
        <v>3</v>
      </c>
      <c r="AK133" s="52">
        <f>+SUM(AG133:AJ133)</f>
        <v>100</v>
      </c>
      <c r="AL133" s="52"/>
      <c r="AM133" s="52" t="s">
        <v>3122</v>
      </c>
      <c r="AN133" s="51">
        <v>8000000</v>
      </c>
      <c r="AO133" s="49" t="s">
        <v>5786</v>
      </c>
      <c r="AP133" s="46" t="s">
        <v>4612</v>
      </c>
      <c r="AQ133" s="46" t="s">
        <v>2467</v>
      </c>
    </row>
    <row r="134" spans="1:43" s="46" customFormat="1" ht="12.75" customHeight="1">
      <c r="A134" s="48"/>
      <c r="B134" s="4"/>
      <c r="C134" s="16" t="s">
        <v>11007</v>
      </c>
      <c r="D134" s="223">
        <v>41836</v>
      </c>
      <c r="E134" s="47">
        <v>10010</v>
      </c>
      <c r="F134" s="85">
        <v>41</v>
      </c>
      <c r="G134" s="48" t="s">
        <v>4038</v>
      </c>
      <c r="H134" s="46" t="s">
        <v>4039</v>
      </c>
      <c r="I134" s="46" t="s">
        <v>3154</v>
      </c>
      <c r="J134" s="48" t="s">
        <v>3123</v>
      </c>
      <c r="K134" s="48" t="s">
        <v>6178</v>
      </c>
      <c r="L134" s="47">
        <v>42060</v>
      </c>
      <c r="M134" s="46" t="s">
        <v>6179</v>
      </c>
      <c r="N134" s="46" t="s">
        <v>6180</v>
      </c>
      <c r="O134" s="46" t="s">
        <v>3124</v>
      </c>
      <c r="P134" s="45" t="s">
        <v>3159</v>
      </c>
      <c r="Q134" s="115" t="s">
        <v>1328</v>
      </c>
      <c r="R134" s="113" t="s">
        <v>7558</v>
      </c>
      <c r="S134" s="48" t="s">
        <v>5000</v>
      </c>
      <c r="T134" s="45" t="s">
        <v>5001</v>
      </c>
      <c r="U134" s="146">
        <v>2007</v>
      </c>
      <c r="V134" s="48" t="s">
        <v>5001</v>
      </c>
      <c r="W134" s="46" t="s">
        <v>2349</v>
      </c>
      <c r="X134" s="48" t="s">
        <v>2350</v>
      </c>
      <c r="Y134" s="4" t="s">
        <v>6122</v>
      </c>
      <c r="Z134" s="48" t="s">
        <v>6184</v>
      </c>
      <c r="AA134" s="48"/>
      <c r="AB134" s="207">
        <v>30</v>
      </c>
      <c r="AC134" s="207">
        <v>0</v>
      </c>
      <c r="AD134" s="207">
        <v>1.5</v>
      </c>
      <c r="AE134" s="207">
        <f>+AD134+AC134+AB134</f>
        <v>31.5</v>
      </c>
      <c r="AF134" s="51">
        <v>2</v>
      </c>
      <c r="AG134" s="51">
        <v>79</v>
      </c>
      <c r="AH134" s="51">
        <v>20</v>
      </c>
      <c r="AI134" s="51">
        <v>1</v>
      </c>
      <c r="AJ134" s="51">
        <v>0</v>
      </c>
      <c r="AK134" s="52">
        <f>+SUM(AG134:AJ134)</f>
        <v>100</v>
      </c>
      <c r="AL134" s="52"/>
      <c r="AM134" s="52" t="s">
        <v>749</v>
      </c>
      <c r="AN134" s="51">
        <v>1000000</v>
      </c>
      <c r="AO134" s="49" t="s">
        <v>5786</v>
      </c>
      <c r="AP134" s="46" t="s">
        <v>2550</v>
      </c>
      <c r="AQ134" s="46" t="s">
        <v>2651</v>
      </c>
    </row>
    <row r="135" spans="1:43" s="46" customFormat="1" ht="12.75" customHeight="1">
      <c r="A135" s="48"/>
      <c r="B135" s="4"/>
      <c r="C135" s="16" t="s">
        <v>11007</v>
      </c>
      <c r="D135" s="223">
        <v>41836</v>
      </c>
      <c r="E135" s="47">
        <v>10011</v>
      </c>
      <c r="F135" s="85">
        <v>41</v>
      </c>
      <c r="G135" s="48" t="s">
        <v>4038</v>
      </c>
      <c r="H135" s="46" t="s">
        <v>4039</v>
      </c>
      <c r="I135" s="46" t="s">
        <v>3154</v>
      </c>
      <c r="J135" s="46" t="s">
        <v>4973</v>
      </c>
      <c r="K135" s="46" t="s">
        <v>4974</v>
      </c>
      <c r="L135" s="47">
        <v>44910</v>
      </c>
      <c r="M135" s="46" t="s">
        <v>3708</v>
      </c>
      <c r="N135" s="46" t="s">
        <v>4318</v>
      </c>
      <c r="O135" s="46" t="s">
        <v>4975</v>
      </c>
      <c r="P135" s="55" t="s">
        <v>4976</v>
      </c>
      <c r="Q135" s="48" t="s">
        <v>4977</v>
      </c>
      <c r="R135" s="113" t="s">
        <v>7558</v>
      </c>
      <c r="S135" s="48" t="s">
        <v>5000</v>
      </c>
      <c r="T135" s="45" t="s">
        <v>5001</v>
      </c>
      <c r="U135" s="146">
        <v>2006</v>
      </c>
      <c r="V135" s="48" t="s">
        <v>5001</v>
      </c>
      <c r="W135" s="46" t="s">
        <v>183</v>
      </c>
      <c r="X135" s="48" t="s">
        <v>6121</v>
      </c>
      <c r="Y135" s="4" t="s">
        <v>6122</v>
      </c>
      <c r="Z135" s="48" t="s">
        <v>5786</v>
      </c>
      <c r="AA135" s="48"/>
      <c r="AB135" s="207">
        <v>275</v>
      </c>
      <c r="AC135" s="207">
        <v>83</v>
      </c>
      <c r="AD135" s="207">
        <v>13.4</v>
      </c>
      <c r="AE135" s="207">
        <f>+AD135+AC135+AB135</f>
        <v>371.4</v>
      </c>
      <c r="AF135" s="51">
        <v>25</v>
      </c>
      <c r="AG135" s="51">
        <v>30</v>
      </c>
      <c r="AH135" s="51">
        <v>60</v>
      </c>
      <c r="AI135" s="51">
        <v>10</v>
      </c>
      <c r="AJ135" s="51">
        <v>0</v>
      </c>
      <c r="AK135" s="52">
        <f>+SUM(AG135:AJ135)</f>
        <v>100</v>
      </c>
      <c r="AL135" s="52"/>
      <c r="AM135" s="48" t="s">
        <v>2573</v>
      </c>
      <c r="AN135" s="67" t="s">
        <v>5786</v>
      </c>
      <c r="AO135" s="16" t="s">
        <v>6122</v>
      </c>
      <c r="AP135" s="46" t="s">
        <v>750</v>
      </c>
      <c r="AQ135" s="46" t="s">
        <v>379</v>
      </c>
    </row>
    <row r="136" spans="1:43" s="46" customFormat="1" ht="12.75" customHeight="1">
      <c r="A136" s="51"/>
      <c r="B136" s="4"/>
      <c r="C136" s="16" t="s">
        <v>11007</v>
      </c>
      <c r="D136" s="223">
        <v>41836</v>
      </c>
      <c r="E136" s="47">
        <v>10012</v>
      </c>
      <c r="F136" s="85">
        <v>41</v>
      </c>
      <c r="G136" s="48" t="s">
        <v>4038</v>
      </c>
      <c r="H136" s="46" t="s">
        <v>4039</v>
      </c>
      <c r="I136" s="46" t="s">
        <v>3154</v>
      </c>
      <c r="J136" s="48" t="s">
        <v>3134</v>
      </c>
      <c r="K136" s="49" t="s">
        <v>3159</v>
      </c>
      <c r="L136" s="49">
        <v>45640</v>
      </c>
      <c r="M136" s="48" t="s">
        <v>3708</v>
      </c>
      <c r="N136" s="48" t="s">
        <v>3135</v>
      </c>
      <c r="O136" s="48" t="s">
        <v>3137</v>
      </c>
      <c r="P136" s="45" t="s">
        <v>3136</v>
      </c>
      <c r="Q136" s="115" t="s">
        <v>4615</v>
      </c>
      <c r="R136" s="113" t="s">
        <v>7558</v>
      </c>
      <c r="S136" s="48" t="s">
        <v>5000</v>
      </c>
      <c r="T136" s="45" t="s">
        <v>5001</v>
      </c>
      <c r="U136" s="146">
        <v>2005</v>
      </c>
      <c r="V136" s="48" t="s">
        <v>5001</v>
      </c>
      <c r="W136" s="46" t="s">
        <v>183</v>
      </c>
      <c r="X136" s="48" t="s">
        <v>3138</v>
      </c>
      <c r="Y136" s="4" t="s">
        <v>6122</v>
      </c>
      <c r="Z136" s="48" t="s">
        <v>3139</v>
      </c>
      <c r="AA136" s="48"/>
      <c r="AB136" s="207">
        <v>90</v>
      </c>
      <c r="AC136" s="207">
        <v>21</v>
      </c>
      <c r="AD136" s="207">
        <v>3</v>
      </c>
      <c r="AE136" s="207">
        <f>+AD136+AC136+AB136</f>
        <v>114</v>
      </c>
      <c r="AF136" s="51">
        <v>4</v>
      </c>
      <c r="AG136" s="51">
        <v>38</v>
      </c>
      <c r="AH136" s="51">
        <v>20</v>
      </c>
      <c r="AI136" s="51">
        <v>40</v>
      </c>
      <c r="AJ136" s="51">
        <v>2</v>
      </c>
      <c r="AK136" s="52">
        <f>+SUM(AG136:AJ136)</f>
        <v>100</v>
      </c>
      <c r="AL136" s="52"/>
      <c r="AM136" s="48" t="s">
        <v>4710</v>
      </c>
      <c r="AN136" s="51">
        <v>5000000</v>
      </c>
      <c r="AO136" s="49" t="s">
        <v>5786</v>
      </c>
      <c r="AP136" s="46" t="s">
        <v>4616</v>
      </c>
      <c r="AQ136" s="46" t="s">
        <v>3513</v>
      </c>
    </row>
    <row r="137" spans="1:43" s="46" customFormat="1" ht="12.75" customHeight="1">
      <c r="A137" s="48"/>
      <c r="B137" s="4"/>
      <c r="C137" s="16" t="s">
        <v>11007</v>
      </c>
      <c r="D137" s="223">
        <v>41836</v>
      </c>
      <c r="E137" s="47">
        <v>10013</v>
      </c>
      <c r="F137" s="85">
        <v>41</v>
      </c>
      <c r="G137" s="48" t="s">
        <v>4038</v>
      </c>
      <c r="H137" s="46" t="s">
        <v>4039</v>
      </c>
      <c r="I137" s="46" t="s">
        <v>3154</v>
      </c>
      <c r="J137" s="46" t="s">
        <v>4711</v>
      </c>
      <c r="K137" s="47" t="s">
        <v>3159</v>
      </c>
      <c r="L137" s="47">
        <v>45604</v>
      </c>
      <c r="M137" s="46" t="s">
        <v>3708</v>
      </c>
      <c r="N137" s="46" t="s">
        <v>4712</v>
      </c>
      <c r="O137" s="46" t="s">
        <v>4713</v>
      </c>
      <c r="P137" s="55" t="s">
        <v>4714</v>
      </c>
      <c r="Q137" s="115" t="s">
        <v>4617</v>
      </c>
      <c r="R137" s="113" t="s">
        <v>7558</v>
      </c>
      <c r="S137" s="48" t="s">
        <v>5000</v>
      </c>
      <c r="T137" s="45" t="s">
        <v>5001</v>
      </c>
      <c r="U137" s="146">
        <v>2008</v>
      </c>
      <c r="V137" s="48" t="s">
        <v>5001</v>
      </c>
      <c r="W137" s="46" t="s">
        <v>183</v>
      </c>
      <c r="X137" s="48" t="s">
        <v>2033</v>
      </c>
      <c r="Y137" s="4" t="s">
        <v>6122</v>
      </c>
      <c r="Z137" s="48" t="s">
        <v>6326</v>
      </c>
      <c r="AA137" s="48"/>
      <c r="AB137" s="207">
        <v>70</v>
      </c>
      <c r="AC137" s="207">
        <v>2</v>
      </c>
      <c r="AD137" s="207">
        <v>2</v>
      </c>
      <c r="AE137" s="207">
        <f>+AD137+AC137+AB137</f>
        <v>74</v>
      </c>
      <c r="AF137" s="51">
        <v>2</v>
      </c>
      <c r="AG137" s="51">
        <v>80</v>
      </c>
      <c r="AH137" s="51">
        <v>5</v>
      </c>
      <c r="AI137" s="51">
        <v>15</v>
      </c>
      <c r="AJ137" s="51">
        <v>0</v>
      </c>
      <c r="AK137" s="52">
        <f>+SUM(AG137:AJ137)</f>
        <v>100</v>
      </c>
      <c r="AL137" s="52"/>
      <c r="AM137" s="48" t="s">
        <v>4111</v>
      </c>
      <c r="AN137" s="51">
        <v>1300000</v>
      </c>
      <c r="AO137" s="49" t="s">
        <v>5786</v>
      </c>
      <c r="AP137" s="46" t="s">
        <v>4618</v>
      </c>
      <c r="AQ137" s="46" t="s">
        <v>2651</v>
      </c>
    </row>
    <row r="138" spans="1:43" s="46" customFormat="1" ht="12.75" customHeight="1">
      <c r="A138" s="48"/>
      <c r="B138" s="4"/>
      <c r="C138" s="16" t="s">
        <v>11007</v>
      </c>
      <c r="D138" s="223">
        <v>41836</v>
      </c>
      <c r="E138" s="47">
        <v>10014</v>
      </c>
      <c r="F138" s="85">
        <v>41</v>
      </c>
      <c r="G138" s="48" t="s">
        <v>4038</v>
      </c>
      <c r="H138" s="46" t="s">
        <v>4039</v>
      </c>
      <c r="I138" s="46" t="s">
        <v>3154</v>
      </c>
      <c r="J138" s="48" t="s">
        <v>4112</v>
      </c>
      <c r="K138" s="48" t="s">
        <v>3508</v>
      </c>
      <c r="L138" s="47">
        <v>64619</v>
      </c>
      <c r="M138" s="46" t="s">
        <v>3537</v>
      </c>
      <c r="N138" s="46" t="s">
        <v>3538</v>
      </c>
      <c r="O138" s="48" t="s">
        <v>3509</v>
      </c>
      <c r="P138" s="45" t="s">
        <v>3510</v>
      </c>
      <c r="Q138" s="48" t="s">
        <v>3511</v>
      </c>
      <c r="R138" s="113" t="s">
        <v>7558</v>
      </c>
      <c r="S138" s="48" t="s">
        <v>5000</v>
      </c>
      <c r="T138" s="45" t="s">
        <v>5001</v>
      </c>
      <c r="U138" s="146">
        <v>2006</v>
      </c>
      <c r="V138" s="48" t="s">
        <v>5001</v>
      </c>
      <c r="X138" s="48" t="s">
        <v>3514</v>
      </c>
      <c r="Y138" s="4" t="s">
        <v>6122</v>
      </c>
      <c r="Z138" s="48"/>
      <c r="AA138" s="48"/>
      <c r="AB138" s="207">
        <v>20</v>
      </c>
      <c r="AC138" s="207">
        <v>0</v>
      </c>
      <c r="AD138" s="207">
        <v>5</v>
      </c>
      <c r="AE138" s="207">
        <f>+AD138+AC138+AB138</f>
        <v>25</v>
      </c>
      <c r="AF138" s="51">
        <v>6</v>
      </c>
      <c r="AG138" s="51">
        <v>20</v>
      </c>
      <c r="AH138" s="51">
        <v>60</v>
      </c>
      <c r="AI138" s="51">
        <v>18</v>
      </c>
      <c r="AJ138" s="51">
        <v>2</v>
      </c>
      <c r="AK138" s="52">
        <f>+SUM(AG138:AJ138)</f>
        <v>100</v>
      </c>
      <c r="AL138" s="52"/>
      <c r="AM138" s="48" t="s">
        <v>3515</v>
      </c>
      <c r="AN138" s="67" t="s">
        <v>5786</v>
      </c>
      <c r="AO138" s="16" t="s">
        <v>6122</v>
      </c>
      <c r="AP138" s="46" t="s">
        <v>3512</v>
      </c>
      <c r="AQ138" s="46" t="s">
        <v>3513</v>
      </c>
    </row>
    <row r="139" spans="1:43" s="46" customFormat="1" ht="12.75" customHeight="1">
      <c r="A139" s="48"/>
      <c r="B139" s="4"/>
      <c r="C139" s="16" t="s">
        <v>11007</v>
      </c>
      <c r="D139" s="223">
        <v>41836</v>
      </c>
      <c r="E139" s="47">
        <v>10015</v>
      </c>
      <c r="F139" s="85">
        <v>41</v>
      </c>
      <c r="G139" s="48" t="s">
        <v>4038</v>
      </c>
      <c r="H139" s="46" t="s">
        <v>4039</v>
      </c>
      <c r="I139" s="46" t="s">
        <v>3154</v>
      </c>
      <c r="J139" s="46" t="s">
        <v>3516</v>
      </c>
      <c r="K139" s="46" t="s">
        <v>3517</v>
      </c>
      <c r="L139" s="47">
        <v>66260</v>
      </c>
      <c r="M139" s="46" t="s">
        <v>3537</v>
      </c>
      <c r="N139" s="46" t="s">
        <v>3518</v>
      </c>
      <c r="O139" s="46" t="s">
        <v>3519</v>
      </c>
      <c r="P139" s="55" t="s">
        <v>3520</v>
      </c>
      <c r="Q139" s="48" t="s">
        <v>4614</v>
      </c>
      <c r="R139" s="113" t="s">
        <v>7558</v>
      </c>
      <c r="S139" s="48" t="s">
        <v>5000</v>
      </c>
      <c r="T139" s="45" t="s">
        <v>5001</v>
      </c>
      <c r="U139" s="146">
        <v>2006</v>
      </c>
      <c r="V139" s="48" t="s">
        <v>5001</v>
      </c>
      <c r="X139" s="48" t="s">
        <v>2889</v>
      </c>
      <c r="Y139" s="4" t="s">
        <v>6122</v>
      </c>
      <c r="Z139" s="48" t="s">
        <v>4641</v>
      </c>
      <c r="AA139" s="48"/>
      <c r="AB139" s="207">
        <v>24</v>
      </c>
      <c r="AC139" s="207">
        <v>0</v>
      </c>
      <c r="AD139" s="207">
        <v>3</v>
      </c>
      <c r="AE139" s="207">
        <f>+AD139+AC139+AB139</f>
        <v>27</v>
      </c>
      <c r="AF139" s="51">
        <v>5</v>
      </c>
      <c r="AG139" s="51">
        <v>40</v>
      </c>
      <c r="AH139" s="51">
        <v>40</v>
      </c>
      <c r="AI139" s="51">
        <v>10</v>
      </c>
      <c r="AJ139" s="51">
        <v>10</v>
      </c>
      <c r="AK139" s="52">
        <f>+SUM(AG139:AJ139)</f>
        <v>100</v>
      </c>
      <c r="AL139" s="52"/>
      <c r="AM139" s="48" t="s">
        <v>2890</v>
      </c>
      <c r="AN139" s="51">
        <v>4500000</v>
      </c>
      <c r="AO139" s="49" t="s">
        <v>5786</v>
      </c>
      <c r="AP139" s="46" t="s">
        <v>2888</v>
      </c>
      <c r="AQ139" s="46" t="s">
        <v>2651</v>
      </c>
    </row>
    <row r="140" spans="1:43" s="46" customFormat="1" ht="12.75" customHeight="1">
      <c r="A140" s="48"/>
      <c r="B140" s="4"/>
      <c r="C140" s="16" t="s">
        <v>11007</v>
      </c>
      <c r="D140" s="223">
        <v>41836</v>
      </c>
      <c r="E140" s="47">
        <v>10016</v>
      </c>
      <c r="F140" s="85">
        <v>41</v>
      </c>
      <c r="G140" s="48" t="s">
        <v>4038</v>
      </c>
      <c r="H140" s="46" t="s">
        <v>4039</v>
      </c>
      <c r="I140" s="46" t="s">
        <v>3154</v>
      </c>
      <c r="J140" s="46" t="s">
        <v>5163</v>
      </c>
      <c r="K140" s="46" t="s">
        <v>6166</v>
      </c>
      <c r="L140" s="47">
        <v>77500</v>
      </c>
      <c r="M140" s="46" t="s">
        <v>3770</v>
      </c>
      <c r="N140" s="64" t="s">
        <v>5393</v>
      </c>
      <c r="O140" s="46" t="s">
        <v>2904</v>
      </c>
      <c r="P140" s="55" t="s">
        <v>2905</v>
      </c>
      <c r="Q140" s="48" t="s">
        <v>2906</v>
      </c>
      <c r="R140" s="113" t="s">
        <v>7558</v>
      </c>
      <c r="S140" s="48" t="s">
        <v>5000</v>
      </c>
      <c r="T140" s="45" t="s">
        <v>5001</v>
      </c>
      <c r="U140" s="146">
        <v>2007</v>
      </c>
      <c r="V140" s="48" t="s">
        <v>5001</v>
      </c>
      <c r="W140" s="46" t="s">
        <v>2907</v>
      </c>
      <c r="X140" s="48" t="s">
        <v>6121</v>
      </c>
      <c r="Y140" s="4" t="s">
        <v>6122</v>
      </c>
      <c r="Z140" s="48" t="s">
        <v>2908</v>
      </c>
      <c r="AA140" s="48"/>
      <c r="AB140" s="207">
        <v>147</v>
      </c>
      <c r="AC140" s="207">
        <v>40</v>
      </c>
      <c r="AD140" s="207">
        <v>2</v>
      </c>
      <c r="AE140" s="207">
        <f>+AD140+AC140+AB140</f>
        <v>189</v>
      </c>
      <c r="AF140" s="51">
        <v>6</v>
      </c>
      <c r="AG140" s="51">
        <v>55</v>
      </c>
      <c r="AH140" s="51">
        <v>40</v>
      </c>
      <c r="AI140" s="51">
        <v>5</v>
      </c>
      <c r="AJ140" s="51">
        <v>0</v>
      </c>
      <c r="AK140" s="52">
        <f>+SUM(AG140:AJ140)</f>
        <v>100</v>
      </c>
      <c r="AL140" s="52"/>
      <c r="AM140" s="48" t="s">
        <v>2109</v>
      </c>
      <c r="AN140" s="51">
        <v>2000000</v>
      </c>
      <c r="AO140" s="49" t="s">
        <v>5786</v>
      </c>
      <c r="AP140" s="46" t="s">
        <v>4939</v>
      </c>
      <c r="AQ140" s="46" t="s">
        <v>2651</v>
      </c>
    </row>
    <row r="141" spans="1:43" s="46" customFormat="1" ht="12.75" customHeight="1">
      <c r="A141" s="48"/>
      <c r="B141" s="4"/>
      <c r="C141" s="16" t="s">
        <v>11007</v>
      </c>
      <c r="D141" s="223">
        <v>41836</v>
      </c>
      <c r="E141" s="8">
        <v>10017</v>
      </c>
      <c r="F141" s="13">
        <v>41</v>
      </c>
      <c r="G141" s="4" t="s">
        <v>4038</v>
      </c>
      <c r="H141" s="3" t="s">
        <v>4039</v>
      </c>
      <c r="I141" s="3" t="s">
        <v>3154</v>
      </c>
      <c r="J141" s="3" t="s">
        <v>8475</v>
      </c>
      <c r="K141" s="3" t="s">
        <v>8476</v>
      </c>
      <c r="L141" s="8">
        <v>94294</v>
      </c>
      <c r="M141" s="3" t="s">
        <v>2393</v>
      </c>
      <c r="N141" s="3" t="s">
        <v>8477</v>
      </c>
      <c r="O141" s="2" t="s">
        <v>8478</v>
      </c>
      <c r="P141" s="3" t="s">
        <v>3159</v>
      </c>
      <c r="Q141" s="115" t="s">
        <v>8479</v>
      </c>
      <c r="R141" s="113" t="s">
        <v>7558</v>
      </c>
      <c r="S141" s="4" t="s">
        <v>5000</v>
      </c>
      <c r="T141" s="2" t="s">
        <v>5001</v>
      </c>
      <c r="U141" s="145">
        <v>2006</v>
      </c>
      <c r="V141" s="4" t="s">
        <v>5001</v>
      </c>
      <c r="W141" s="3"/>
      <c r="X141" s="4" t="s">
        <v>8481</v>
      </c>
      <c r="Y141" s="4" t="s">
        <v>6122</v>
      </c>
      <c r="Z141" s="4" t="s">
        <v>8482</v>
      </c>
      <c r="AA141" s="4"/>
      <c r="AB141" s="208">
        <v>160</v>
      </c>
      <c r="AC141" s="207">
        <v>0</v>
      </c>
      <c r="AD141" s="207">
        <v>7</v>
      </c>
      <c r="AE141" s="207">
        <v>167</v>
      </c>
      <c r="AF141" s="51">
        <v>2</v>
      </c>
      <c r="AG141" s="51">
        <v>40</v>
      </c>
      <c r="AH141" s="51">
        <v>50</v>
      </c>
      <c r="AI141" s="51">
        <v>10</v>
      </c>
      <c r="AJ141" s="51">
        <v>0</v>
      </c>
      <c r="AK141" s="52">
        <f>+SUM(AG141:AJ141)</f>
        <v>100</v>
      </c>
      <c r="AL141" s="52"/>
      <c r="AM141" s="48" t="s">
        <v>232</v>
      </c>
      <c r="AN141" s="67" t="s">
        <v>5786</v>
      </c>
      <c r="AO141" s="16" t="s">
        <v>6122</v>
      </c>
      <c r="AP141" s="3" t="s">
        <v>8480</v>
      </c>
      <c r="AQ141" s="3" t="s">
        <v>3501</v>
      </c>
    </row>
    <row r="142" spans="1:43" s="46" customFormat="1" ht="12.75" customHeight="1">
      <c r="A142" s="48"/>
      <c r="B142" s="4"/>
      <c r="C142" s="16" t="s">
        <v>11007</v>
      </c>
      <c r="D142" s="223">
        <v>41836</v>
      </c>
      <c r="E142" s="8">
        <v>10018</v>
      </c>
      <c r="F142" s="13">
        <v>41</v>
      </c>
      <c r="G142" s="4" t="s">
        <v>4038</v>
      </c>
      <c r="H142" s="3" t="s">
        <v>4039</v>
      </c>
      <c r="I142" s="3" t="s">
        <v>3154</v>
      </c>
      <c r="J142" s="3" t="s">
        <v>8483</v>
      </c>
      <c r="K142" s="3" t="s">
        <v>8484</v>
      </c>
      <c r="L142" s="8">
        <v>96536</v>
      </c>
      <c r="M142" s="3" t="s">
        <v>2393</v>
      </c>
      <c r="N142" s="3" t="s">
        <v>3734</v>
      </c>
      <c r="O142" s="3" t="s">
        <v>8485</v>
      </c>
      <c r="P142" s="15" t="s">
        <v>8486</v>
      </c>
      <c r="Q142" s="115" t="s">
        <v>8487</v>
      </c>
      <c r="R142" s="113" t="s">
        <v>7558</v>
      </c>
      <c r="S142" s="4" t="s">
        <v>5000</v>
      </c>
      <c r="T142" s="2" t="s">
        <v>5001</v>
      </c>
      <c r="U142" s="145">
        <v>2006</v>
      </c>
      <c r="V142" s="4" t="s">
        <v>5001</v>
      </c>
      <c r="W142" s="3" t="s">
        <v>183</v>
      </c>
      <c r="X142" s="4" t="s">
        <v>8489</v>
      </c>
      <c r="Y142" s="4" t="s">
        <v>6122</v>
      </c>
      <c r="Z142" s="4"/>
      <c r="AA142" s="4"/>
      <c r="AB142" s="208">
        <v>357</v>
      </c>
      <c r="AC142" s="207">
        <v>0</v>
      </c>
      <c r="AD142" s="207">
        <v>3</v>
      </c>
      <c r="AE142" s="207">
        <v>360</v>
      </c>
      <c r="AF142" s="51">
        <v>6</v>
      </c>
      <c r="AG142" s="51">
        <v>40</v>
      </c>
      <c r="AH142" s="51">
        <v>50</v>
      </c>
      <c r="AI142" s="51">
        <v>10</v>
      </c>
      <c r="AJ142" s="51">
        <v>0</v>
      </c>
      <c r="AK142" s="52">
        <f>+SUM(AG142:AJ142)</f>
        <v>100</v>
      </c>
      <c r="AL142" s="52"/>
      <c r="AM142" s="48" t="s">
        <v>1808</v>
      </c>
      <c r="AN142" s="67" t="s">
        <v>5786</v>
      </c>
      <c r="AO142" s="16" t="s">
        <v>6122</v>
      </c>
      <c r="AP142" s="3" t="s">
        <v>8488</v>
      </c>
      <c r="AQ142" s="3" t="s">
        <v>2651</v>
      </c>
    </row>
    <row r="143" spans="1:43" s="46" customFormat="1" ht="12.75" customHeight="1">
      <c r="A143" s="48"/>
      <c r="B143" s="4"/>
      <c r="C143" s="16" t="s">
        <v>11007</v>
      </c>
      <c r="D143" s="223">
        <v>41836</v>
      </c>
      <c r="E143" s="86">
        <v>10019</v>
      </c>
      <c r="F143" s="85">
        <v>41</v>
      </c>
      <c r="G143" s="53" t="s">
        <v>5242</v>
      </c>
      <c r="H143" s="45" t="s">
        <v>4039</v>
      </c>
      <c r="I143" s="48" t="s">
        <v>3154</v>
      </c>
      <c r="J143" s="48" t="s">
        <v>3398</v>
      </c>
      <c r="K143" s="48" t="s">
        <v>3399</v>
      </c>
      <c r="L143" s="70" t="s">
        <v>5835</v>
      </c>
      <c r="M143" s="53" t="s">
        <v>4995</v>
      </c>
      <c r="N143" s="48" t="s">
        <v>3506</v>
      </c>
      <c r="O143" s="48" t="s">
        <v>5836</v>
      </c>
      <c r="P143" s="45" t="s">
        <v>3159</v>
      </c>
      <c r="Q143" s="115" t="s">
        <v>6159</v>
      </c>
      <c r="R143" s="113" t="s">
        <v>7558</v>
      </c>
      <c r="S143" s="53" t="s">
        <v>5000</v>
      </c>
      <c r="T143" s="53" t="s">
        <v>5001</v>
      </c>
      <c r="U143" s="137" t="s">
        <v>5786</v>
      </c>
      <c r="V143" s="4" t="s">
        <v>6119</v>
      </c>
      <c r="W143" s="53" t="s">
        <v>183</v>
      </c>
      <c r="X143" s="53" t="s">
        <v>3115</v>
      </c>
      <c r="Y143" s="4" t="s">
        <v>6122</v>
      </c>
      <c r="Z143" s="53">
        <v>0</v>
      </c>
      <c r="AA143" s="53"/>
      <c r="AB143" s="207">
        <v>20</v>
      </c>
      <c r="AC143" s="207">
        <v>0</v>
      </c>
      <c r="AD143" s="207">
        <v>1.5</v>
      </c>
      <c r="AE143" s="207">
        <f>+AD143+AC143+AB143</f>
        <v>21.5</v>
      </c>
      <c r="AF143" s="51">
        <v>3</v>
      </c>
      <c r="AG143" s="57">
        <v>100</v>
      </c>
      <c r="AH143" s="57">
        <v>0</v>
      </c>
      <c r="AI143" s="51">
        <v>0</v>
      </c>
      <c r="AJ143" s="57">
        <v>0</v>
      </c>
      <c r="AK143" s="52">
        <f>+SUM(AG143:AJ143)</f>
        <v>100</v>
      </c>
      <c r="AL143" s="52"/>
      <c r="AM143" s="53" t="s">
        <v>6161</v>
      </c>
      <c r="AN143" s="67" t="s">
        <v>5786</v>
      </c>
      <c r="AO143" s="16" t="s">
        <v>6121</v>
      </c>
      <c r="AP143" s="46" t="s">
        <v>6160</v>
      </c>
      <c r="AQ143" s="46" t="s">
        <v>2651</v>
      </c>
    </row>
    <row r="144" spans="1:43" s="46" customFormat="1" ht="12.75" customHeight="1">
      <c r="A144" s="48"/>
      <c r="B144" s="4"/>
      <c r="C144" s="16" t="s">
        <v>11007</v>
      </c>
      <c r="D144" s="223">
        <v>41836</v>
      </c>
      <c r="E144" s="47">
        <v>10020</v>
      </c>
      <c r="F144" s="85">
        <v>41</v>
      </c>
      <c r="G144" s="48" t="s">
        <v>4038</v>
      </c>
      <c r="H144" s="46" t="s">
        <v>4039</v>
      </c>
      <c r="I144" s="46" t="s">
        <v>3154</v>
      </c>
      <c r="J144" s="46" t="s">
        <v>6968</v>
      </c>
      <c r="K144" s="46" t="s">
        <v>6969</v>
      </c>
      <c r="L144" s="54" t="s">
        <v>6970</v>
      </c>
      <c r="M144" s="46" t="s">
        <v>4995</v>
      </c>
      <c r="N144" s="46" t="s">
        <v>4996</v>
      </c>
      <c r="O144" s="46" t="s">
        <v>6971</v>
      </c>
      <c r="P144" s="55" t="s">
        <v>6972</v>
      </c>
      <c r="Q144" s="115" t="s">
        <v>4329</v>
      </c>
      <c r="R144" s="113" t="s">
        <v>7558</v>
      </c>
      <c r="S144" s="48" t="s">
        <v>5000</v>
      </c>
      <c r="T144" s="45" t="s">
        <v>5001</v>
      </c>
      <c r="U144" s="146">
        <v>2009</v>
      </c>
      <c r="V144" s="4" t="s">
        <v>6119</v>
      </c>
      <c r="W144" s="46" t="s">
        <v>6465</v>
      </c>
      <c r="X144" s="46" t="s">
        <v>6973</v>
      </c>
      <c r="Y144" s="4" t="s">
        <v>6122</v>
      </c>
      <c r="Z144" s="48"/>
      <c r="AA144" s="48"/>
      <c r="AB144" s="207">
        <v>80</v>
      </c>
      <c r="AC144" s="207">
        <v>0</v>
      </c>
      <c r="AD144" s="207">
        <v>2</v>
      </c>
      <c r="AE144" s="207">
        <f>+AD144+AC144+AB144</f>
        <v>82</v>
      </c>
      <c r="AF144" s="51">
        <v>5</v>
      </c>
      <c r="AG144" s="51">
        <v>50</v>
      </c>
      <c r="AH144" s="51">
        <v>40</v>
      </c>
      <c r="AI144" s="51">
        <v>10</v>
      </c>
      <c r="AJ144" s="51">
        <v>0</v>
      </c>
      <c r="AK144" s="52">
        <f>+SUM(AG144:AJ144)</f>
        <v>100</v>
      </c>
      <c r="AL144" s="52"/>
      <c r="AM144" s="48" t="s">
        <v>4327</v>
      </c>
      <c r="AN144" s="51">
        <v>8000000</v>
      </c>
      <c r="AO144" s="16" t="s">
        <v>6121</v>
      </c>
      <c r="AP144" s="46" t="s">
        <v>4330</v>
      </c>
      <c r="AQ144" s="46" t="s">
        <v>2651</v>
      </c>
    </row>
    <row r="145" spans="1:43" s="46" customFormat="1" ht="12.75" customHeight="1">
      <c r="A145" s="55"/>
      <c r="B145" s="4"/>
      <c r="C145" s="16" t="s">
        <v>11007</v>
      </c>
      <c r="D145" s="223">
        <v>41836</v>
      </c>
      <c r="E145" s="47">
        <v>10021</v>
      </c>
      <c r="F145" s="85">
        <v>41</v>
      </c>
      <c r="G145" s="48" t="s">
        <v>4038</v>
      </c>
      <c r="H145" s="46" t="s">
        <v>4039</v>
      </c>
      <c r="I145" s="46" t="s">
        <v>3154</v>
      </c>
      <c r="J145" s="46" t="s">
        <v>5589</v>
      </c>
      <c r="K145" s="46" t="s">
        <v>5590</v>
      </c>
      <c r="L145" s="54">
        <v>11570</v>
      </c>
      <c r="M145" s="46" t="s">
        <v>4995</v>
      </c>
      <c r="N145" s="46" t="s">
        <v>6219</v>
      </c>
      <c r="O145" s="46" t="s">
        <v>5591</v>
      </c>
      <c r="P145" s="55" t="s">
        <v>5592</v>
      </c>
      <c r="Q145" s="115" t="s">
        <v>1348</v>
      </c>
      <c r="R145" s="113" t="s">
        <v>7558</v>
      </c>
      <c r="S145" s="48" t="s">
        <v>5000</v>
      </c>
      <c r="T145" s="45" t="s">
        <v>5001</v>
      </c>
      <c r="U145" s="146">
        <v>2009</v>
      </c>
      <c r="V145" s="48" t="s">
        <v>5001</v>
      </c>
      <c r="X145" s="48" t="s">
        <v>6121</v>
      </c>
      <c r="Y145" s="4" t="s">
        <v>6122</v>
      </c>
      <c r="Z145" s="48"/>
      <c r="AA145" s="48"/>
      <c r="AB145" s="207">
        <v>100</v>
      </c>
      <c r="AC145" s="207">
        <v>0</v>
      </c>
      <c r="AD145" s="207">
        <v>3</v>
      </c>
      <c r="AE145" s="207">
        <f>+AD145+AC145+AB145</f>
        <v>103</v>
      </c>
      <c r="AF145" s="51">
        <v>8</v>
      </c>
      <c r="AG145" s="51">
        <v>55</v>
      </c>
      <c r="AH145" s="51">
        <v>35</v>
      </c>
      <c r="AI145" s="51">
        <v>10</v>
      </c>
      <c r="AJ145" s="51">
        <v>0</v>
      </c>
      <c r="AK145" s="52">
        <f>+SUM(AG145:AJ145)</f>
        <v>100</v>
      </c>
      <c r="AL145" s="52"/>
      <c r="AM145" s="48" t="s">
        <v>5593</v>
      </c>
      <c r="AN145" s="67" t="s">
        <v>5786</v>
      </c>
      <c r="AO145" s="49" t="s">
        <v>5786</v>
      </c>
      <c r="AP145" s="46" t="s">
        <v>1347</v>
      </c>
      <c r="AQ145" s="46" t="s">
        <v>2651</v>
      </c>
    </row>
    <row r="146" spans="1:43" s="46" customFormat="1" ht="12.75" customHeight="1">
      <c r="A146" s="16"/>
      <c r="B146" s="16"/>
      <c r="C146" s="16" t="s">
        <v>11007</v>
      </c>
      <c r="D146" s="223">
        <v>41836</v>
      </c>
      <c r="E146" s="47">
        <v>10022</v>
      </c>
      <c r="F146" s="85">
        <v>41</v>
      </c>
      <c r="G146" s="48" t="s">
        <v>4038</v>
      </c>
      <c r="H146" s="46" t="s">
        <v>4039</v>
      </c>
      <c r="I146" s="46" t="s">
        <v>3154</v>
      </c>
      <c r="J146" s="46" t="s">
        <v>6230</v>
      </c>
      <c r="K146" s="46" t="s">
        <v>6969</v>
      </c>
      <c r="L146" s="54" t="s">
        <v>6970</v>
      </c>
      <c r="M146" s="46" t="s">
        <v>4995</v>
      </c>
      <c r="N146" s="46" t="s">
        <v>4996</v>
      </c>
      <c r="O146" s="46" t="s">
        <v>6231</v>
      </c>
      <c r="P146" s="45" t="s">
        <v>3159</v>
      </c>
      <c r="Q146" s="115" t="s">
        <v>4328</v>
      </c>
      <c r="R146" s="113" t="s">
        <v>7558</v>
      </c>
      <c r="S146" s="48" t="s">
        <v>5000</v>
      </c>
      <c r="T146" s="45" t="s">
        <v>5001</v>
      </c>
      <c r="U146" s="146">
        <v>2010</v>
      </c>
      <c r="V146" s="48" t="s">
        <v>5001</v>
      </c>
      <c r="W146" s="46" t="s">
        <v>6233</v>
      </c>
      <c r="X146" s="48" t="s">
        <v>6234</v>
      </c>
      <c r="Y146" s="4" t="s">
        <v>6122</v>
      </c>
      <c r="Z146" s="48"/>
      <c r="AA146" s="48"/>
      <c r="AB146" s="207">
        <v>18</v>
      </c>
      <c r="AC146" s="207">
        <v>0</v>
      </c>
      <c r="AD146" s="207">
        <v>2</v>
      </c>
      <c r="AE146" s="207">
        <f>+AD146+AC146+AB146</f>
        <v>20</v>
      </c>
      <c r="AF146" s="51">
        <v>3</v>
      </c>
      <c r="AG146" s="51">
        <v>40</v>
      </c>
      <c r="AH146" s="51">
        <v>50</v>
      </c>
      <c r="AI146" s="51">
        <v>10</v>
      </c>
      <c r="AJ146" s="51">
        <v>0</v>
      </c>
      <c r="AK146" s="52">
        <f>+SUM(AG146:AJ146)</f>
        <v>100</v>
      </c>
      <c r="AL146" s="52"/>
      <c r="AM146" s="48" t="s">
        <v>4327</v>
      </c>
      <c r="AN146" s="67" t="s">
        <v>5786</v>
      </c>
      <c r="AO146" s="49" t="s">
        <v>5786</v>
      </c>
      <c r="AP146" s="46" t="s">
        <v>6232</v>
      </c>
      <c r="AQ146" s="46" t="s">
        <v>3501</v>
      </c>
    </row>
    <row r="147" spans="1:43" s="46" customFormat="1" ht="12.75" customHeight="1">
      <c r="A147" s="53"/>
      <c r="B147" s="4"/>
      <c r="C147" s="16" t="s">
        <v>11007</v>
      </c>
      <c r="D147" s="223">
        <v>41836</v>
      </c>
      <c r="E147" s="47">
        <v>10023</v>
      </c>
      <c r="F147" s="85">
        <v>41</v>
      </c>
      <c r="G147" s="48" t="s">
        <v>4038</v>
      </c>
      <c r="H147" s="46" t="s">
        <v>4039</v>
      </c>
      <c r="I147" s="46" t="s">
        <v>3154</v>
      </c>
      <c r="J147" s="46" t="s">
        <v>3438</v>
      </c>
      <c r="K147" s="46" t="s">
        <v>2737</v>
      </c>
      <c r="L147" s="47">
        <v>52926</v>
      </c>
      <c r="M147" s="46" t="s">
        <v>4125</v>
      </c>
      <c r="N147" s="46" t="s">
        <v>2738</v>
      </c>
      <c r="O147" s="46" t="s">
        <v>2733</v>
      </c>
      <c r="P147" s="45" t="s">
        <v>3159</v>
      </c>
      <c r="Q147" s="48" t="s">
        <v>6327</v>
      </c>
      <c r="R147" s="113" t="s">
        <v>7558</v>
      </c>
      <c r="S147" s="48" t="s">
        <v>5000</v>
      </c>
      <c r="T147" s="45" t="s">
        <v>5001</v>
      </c>
      <c r="U147" s="146">
        <v>2010</v>
      </c>
      <c r="V147" s="4" t="s">
        <v>6119</v>
      </c>
      <c r="W147" s="46" t="s">
        <v>2735</v>
      </c>
      <c r="X147" s="48" t="s">
        <v>143</v>
      </c>
      <c r="Y147" s="4" t="s">
        <v>6122</v>
      </c>
      <c r="Z147" s="48" t="s">
        <v>6328</v>
      </c>
      <c r="AA147" s="48"/>
      <c r="AB147" s="207">
        <v>86</v>
      </c>
      <c r="AC147" s="207">
        <v>4</v>
      </c>
      <c r="AD147" s="207">
        <v>2</v>
      </c>
      <c r="AE147" s="207">
        <f>+AD147+AC147+AB147</f>
        <v>92</v>
      </c>
      <c r="AF147" s="51">
        <v>4</v>
      </c>
      <c r="AG147" s="51">
        <v>19</v>
      </c>
      <c r="AH147" s="51">
        <v>80</v>
      </c>
      <c r="AI147" s="51">
        <v>1</v>
      </c>
      <c r="AJ147" s="51">
        <v>0</v>
      </c>
      <c r="AK147" s="52">
        <f>+SUM(AG147:AJ147)</f>
        <v>100</v>
      </c>
      <c r="AL147" s="52"/>
      <c r="AM147" s="52" t="s">
        <v>6329</v>
      </c>
      <c r="AN147" s="67" t="s">
        <v>5786</v>
      </c>
      <c r="AO147" s="16" t="s">
        <v>6121</v>
      </c>
      <c r="AP147" s="46" t="s">
        <v>2734</v>
      </c>
      <c r="AQ147" s="46" t="s">
        <v>2651</v>
      </c>
    </row>
    <row r="148" spans="1:43" s="46" customFormat="1" ht="12.75" customHeight="1">
      <c r="A148" s="53"/>
      <c r="B148" s="4"/>
      <c r="C148" s="16" t="s">
        <v>11007</v>
      </c>
      <c r="D148" s="223">
        <v>41836</v>
      </c>
      <c r="E148" s="47">
        <v>10024</v>
      </c>
      <c r="F148" s="85">
        <v>41</v>
      </c>
      <c r="G148" s="48" t="s">
        <v>4038</v>
      </c>
      <c r="H148" s="46" t="s">
        <v>4039</v>
      </c>
      <c r="I148" s="46" t="s">
        <v>3154</v>
      </c>
      <c r="J148" s="46" t="s">
        <v>4227</v>
      </c>
      <c r="K148" s="46" t="s">
        <v>4228</v>
      </c>
      <c r="L148" s="47">
        <v>63175</v>
      </c>
      <c r="M148" s="46" t="s">
        <v>4229</v>
      </c>
      <c r="N148" s="46" t="s">
        <v>4230</v>
      </c>
      <c r="O148" s="46" t="s">
        <v>4231</v>
      </c>
      <c r="P148" s="55" t="s">
        <v>4232</v>
      </c>
      <c r="Q148" s="115" t="s">
        <v>6330</v>
      </c>
      <c r="R148" s="113" t="s">
        <v>7558</v>
      </c>
      <c r="S148" s="48" t="s">
        <v>5000</v>
      </c>
      <c r="T148" s="45" t="s">
        <v>5001</v>
      </c>
      <c r="U148" s="146">
        <v>2009</v>
      </c>
      <c r="V148" s="48" t="s">
        <v>5001</v>
      </c>
      <c r="W148" s="46" t="s">
        <v>4233</v>
      </c>
      <c r="X148" s="48" t="s">
        <v>6332</v>
      </c>
      <c r="Y148" s="4" t="s">
        <v>6122</v>
      </c>
      <c r="Z148" s="48"/>
      <c r="AA148" s="48"/>
      <c r="AB148" s="207">
        <v>147</v>
      </c>
      <c r="AC148" s="207">
        <v>36</v>
      </c>
      <c r="AD148" s="207">
        <v>9</v>
      </c>
      <c r="AE148" s="207">
        <f>+AD148+AC148+AB148</f>
        <v>192</v>
      </c>
      <c r="AF148" s="51">
        <v>4</v>
      </c>
      <c r="AG148" s="51">
        <v>35</v>
      </c>
      <c r="AH148" s="51">
        <v>60</v>
      </c>
      <c r="AI148" s="51">
        <v>5</v>
      </c>
      <c r="AJ148" s="51">
        <v>0</v>
      </c>
      <c r="AK148" s="52">
        <f>+SUM(AG148:AJ148)</f>
        <v>100</v>
      </c>
      <c r="AL148" s="52"/>
      <c r="AM148" s="48" t="s">
        <v>6333</v>
      </c>
      <c r="AN148" s="67" t="s">
        <v>5786</v>
      </c>
      <c r="AO148" s="49" t="s">
        <v>5786</v>
      </c>
      <c r="AP148" s="46" t="s">
        <v>6331</v>
      </c>
      <c r="AQ148" s="46" t="s">
        <v>3501</v>
      </c>
    </row>
    <row r="149" spans="1:43" s="46" customFormat="1" ht="12.75" customHeight="1">
      <c r="A149" s="53"/>
      <c r="B149" s="4"/>
      <c r="C149" s="16" t="s">
        <v>11007</v>
      </c>
      <c r="D149" s="223">
        <v>41836</v>
      </c>
      <c r="E149" s="47">
        <v>10025</v>
      </c>
      <c r="F149" s="85">
        <v>41</v>
      </c>
      <c r="G149" s="48" t="s">
        <v>4038</v>
      </c>
      <c r="H149" s="46" t="s">
        <v>4039</v>
      </c>
      <c r="I149" s="46" t="s">
        <v>3154</v>
      </c>
      <c r="J149" s="46" t="s">
        <v>4234</v>
      </c>
      <c r="K149" s="46" t="s">
        <v>6166</v>
      </c>
      <c r="L149" s="47">
        <v>78000</v>
      </c>
      <c r="M149" s="46" t="s">
        <v>4235</v>
      </c>
      <c r="N149" s="46" t="s">
        <v>4235</v>
      </c>
      <c r="O149" s="46" t="s">
        <v>4236</v>
      </c>
      <c r="P149" s="55" t="s">
        <v>4237</v>
      </c>
      <c r="Q149" s="48" t="s">
        <v>4238</v>
      </c>
      <c r="R149" s="113" t="s">
        <v>7558</v>
      </c>
      <c r="S149" s="48" t="s">
        <v>5000</v>
      </c>
      <c r="T149" s="45" t="s">
        <v>5001</v>
      </c>
      <c r="U149" s="146">
        <v>2008</v>
      </c>
      <c r="V149" s="48" t="s">
        <v>5001</v>
      </c>
      <c r="W149" s="46" t="s">
        <v>5757</v>
      </c>
      <c r="X149" s="48" t="s">
        <v>6121</v>
      </c>
      <c r="Y149" s="4" t="s">
        <v>6122</v>
      </c>
      <c r="Z149" s="48"/>
      <c r="AA149" s="48"/>
      <c r="AB149" s="207">
        <v>200</v>
      </c>
      <c r="AC149" s="207">
        <v>0</v>
      </c>
      <c r="AD149" s="207">
        <v>5</v>
      </c>
      <c r="AE149" s="207">
        <f>+AD149+AC149+AB149</f>
        <v>205</v>
      </c>
      <c r="AF149" s="51">
        <v>9</v>
      </c>
      <c r="AG149" s="51">
        <v>45</v>
      </c>
      <c r="AH149" s="51">
        <v>50</v>
      </c>
      <c r="AI149" s="51">
        <v>5</v>
      </c>
      <c r="AJ149" s="51">
        <v>0</v>
      </c>
      <c r="AK149" s="52">
        <f>+SUM(AG149:AJ149)</f>
        <v>100</v>
      </c>
      <c r="AL149" s="52"/>
      <c r="AM149" s="52" t="s">
        <v>4352</v>
      </c>
      <c r="AN149" s="51">
        <v>2500000</v>
      </c>
      <c r="AO149" s="16" t="s">
        <v>6122</v>
      </c>
      <c r="AP149" s="48" t="s">
        <v>4854</v>
      </c>
      <c r="AQ149" s="46" t="s">
        <v>4855</v>
      </c>
    </row>
    <row r="150" spans="1:43" s="46" customFormat="1" ht="12.75" customHeight="1">
      <c r="A150" s="53"/>
      <c r="B150" s="4"/>
      <c r="C150" s="16" t="s">
        <v>11007</v>
      </c>
      <c r="D150" s="223">
        <v>41836</v>
      </c>
      <c r="E150" s="48">
        <v>10026</v>
      </c>
      <c r="F150" s="48">
        <v>41</v>
      </c>
      <c r="G150" s="48" t="s">
        <v>4038</v>
      </c>
      <c r="H150" s="48" t="s">
        <v>4039</v>
      </c>
      <c r="I150" s="48" t="s">
        <v>3154</v>
      </c>
      <c r="J150" s="48" t="s">
        <v>5004</v>
      </c>
      <c r="K150" s="48" t="s">
        <v>2446</v>
      </c>
      <c r="L150" s="49" t="s">
        <v>5005</v>
      </c>
      <c r="M150" s="48" t="s">
        <v>4995</v>
      </c>
      <c r="N150" s="48" t="s">
        <v>4996</v>
      </c>
      <c r="O150" s="48" t="s">
        <v>5006</v>
      </c>
      <c r="P150" s="48" t="s">
        <v>3143</v>
      </c>
      <c r="Q150" s="115" t="s">
        <v>6061</v>
      </c>
      <c r="R150" s="113" t="s">
        <v>7558</v>
      </c>
      <c r="S150" s="48" t="s">
        <v>5000</v>
      </c>
      <c r="T150" s="48" t="s">
        <v>5001</v>
      </c>
      <c r="U150" s="87" t="s">
        <v>5786</v>
      </c>
      <c r="V150" s="48" t="s">
        <v>5001</v>
      </c>
      <c r="W150" s="48"/>
      <c r="X150" s="68" t="s">
        <v>9739</v>
      </c>
      <c r="Y150" s="4" t="s">
        <v>6122</v>
      </c>
      <c r="Z150" s="48"/>
      <c r="AA150" s="48"/>
      <c r="AB150" s="207">
        <v>58.11</v>
      </c>
      <c r="AC150" s="207">
        <v>29.3</v>
      </c>
      <c r="AD150" s="207">
        <v>10.8</v>
      </c>
      <c r="AE150" s="207">
        <f>+AD150+AC150+AB150</f>
        <v>98.210000000000008</v>
      </c>
      <c r="AF150" s="48">
        <v>7</v>
      </c>
      <c r="AG150" s="51">
        <v>55</v>
      </c>
      <c r="AH150" s="51">
        <v>40</v>
      </c>
      <c r="AI150" s="51">
        <v>5</v>
      </c>
      <c r="AJ150" s="51">
        <v>0</v>
      </c>
      <c r="AK150" s="52">
        <f>+SUM(AG150:AJ150)</f>
        <v>100</v>
      </c>
      <c r="AL150" s="52"/>
      <c r="AM150" s="48" t="s">
        <v>6063</v>
      </c>
      <c r="AN150" s="67" t="s">
        <v>5786</v>
      </c>
      <c r="AO150" s="16" t="s">
        <v>6122</v>
      </c>
      <c r="AP150" s="48" t="s">
        <v>6062</v>
      </c>
      <c r="AQ150" s="48" t="s">
        <v>4326</v>
      </c>
    </row>
    <row r="151" spans="1:43" s="46" customFormat="1" ht="12.75" customHeight="1">
      <c r="A151" s="53"/>
      <c r="B151" s="4"/>
      <c r="C151" s="16" t="s">
        <v>11007</v>
      </c>
      <c r="D151" s="223">
        <v>41836</v>
      </c>
      <c r="E151" s="48">
        <v>10027</v>
      </c>
      <c r="F151" s="48">
        <v>41</v>
      </c>
      <c r="G151" s="48" t="s">
        <v>4038</v>
      </c>
      <c r="H151" s="48" t="s">
        <v>4039</v>
      </c>
      <c r="I151" s="48" t="s">
        <v>3154</v>
      </c>
      <c r="J151" s="48" t="s">
        <v>7238</v>
      </c>
      <c r="K151" s="48" t="s">
        <v>5806</v>
      </c>
      <c r="L151" s="49">
        <v>39760</v>
      </c>
      <c r="M151" s="48" t="s">
        <v>1374</v>
      </c>
      <c r="N151" s="4" t="s">
        <v>8073</v>
      </c>
      <c r="O151" s="48" t="s">
        <v>5807</v>
      </c>
      <c r="P151" s="48" t="s">
        <v>5808</v>
      </c>
      <c r="Q151" s="115" t="s">
        <v>6335</v>
      </c>
      <c r="R151" s="113" t="s">
        <v>7558</v>
      </c>
      <c r="S151" s="48" t="s">
        <v>5000</v>
      </c>
      <c r="T151" s="48" t="s">
        <v>5001</v>
      </c>
      <c r="U151" s="62">
        <v>2009</v>
      </c>
      <c r="V151" s="48" t="s">
        <v>5001</v>
      </c>
      <c r="W151" s="48" t="s">
        <v>5809</v>
      </c>
      <c r="X151" s="48" t="s">
        <v>4619</v>
      </c>
      <c r="Y151" s="4" t="s">
        <v>6122</v>
      </c>
      <c r="Z151" s="48" t="s">
        <v>3748</v>
      </c>
      <c r="AA151" s="48"/>
      <c r="AB151" s="207">
        <v>35</v>
      </c>
      <c r="AC151" s="207">
        <v>5</v>
      </c>
      <c r="AD151" s="207">
        <v>2</v>
      </c>
      <c r="AE151" s="207">
        <f>+AD151+AC151+AB151</f>
        <v>42</v>
      </c>
      <c r="AF151" s="48">
        <v>3</v>
      </c>
      <c r="AG151" s="51">
        <v>85</v>
      </c>
      <c r="AH151" s="51">
        <v>10</v>
      </c>
      <c r="AI151" s="51">
        <v>5</v>
      </c>
      <c r="AJ151" s="51">
        <v>0</v>
      </c>
      <c r="AK151" s="52">
        <f>+SUM(AG151:AJ151)</f>
        <v>100</v>
      </c>
      <c r="AL151" s="52"/>
      <c r="AM151" s="48" t="s">
        <v>6162</v>
      </c>
      <c r="AN151" s="51">
        <v>1700000</v>
      </c>
      <c r="AO151" s="49" t="s">
        <v>5786</v>
      </c>
      <c r="AP151" s="48" t="s">
        <v>6334</v>
      </c>
      <c r="AQ151" s="48" t="s">
        <v>3501</v>
      </c>
    </row>
    <row r="152" spans="1:43" s="46" customFormat="1" ht="12.75" customHeight="1">
      <c r="A152" s="53"/>
      <c r="B152" s="4"/>
      <c r="C152" s="16" t="s">
        <v>11007</v>
      </c>
      <c r="D152" s="223">
        <v>41836</v>
      </c>
      <c r="E152" s="47">
        <v>10028</v>
      </c>
      <c r="F152" s="85">
        <v>41</v>
      </c>
      <c r="G152" s="48" t="s">
        <v>626</v>
      </c>
      <c r="H152" s="46" t="s">
        <v>4039</v>
      </c>
      <c r="I152" s="46" t="s">
        <v>3154</v>
      </c>
      <c r="J152" s="46" t="s">
        <v>1415</v>
      </c>
      <c r="K152" s="46" t="s">
        <v>5003</v>
      </c>
      <c r="L152" s="47">
        <v>45500</v>
      </c>
      <c r="M152" s="46" t="s">
        <v>3708</v>
      </c>
      <c r="N152" s="46" t="s">
        <v>4712</v>
      </c>
      <c r="O152" s="46" t="s">
        <v>1416</v>
      </c>
      <c r="P152" s="55"/>
      <c r="Q152" s="115" t="s">
        <v>2078</v>
      </c>
      <c r="R152" s="113" t="s">
        <v>7558</v>
      </c>
      <c r="S152" s="48" t="s">
        <v>5000</v>
      </c>
      <c r="T152" s="45" t="s">
        <v>5001</v>
      </c>
      <c r="U152" s="149">
        <v>40210</v>
      </c>
      <c r="V152" s="48" t="s">
        <v>5001</v>
      </c>
      <c r="X152" s="48" t="s">
        <v>1417</v>
      </c>
      <c r="Y152" s="4" t="s">
        <v>6122</v>
      </c>
      <c r="Z152" s="48"/>
      <c r="AA152" s="48"/>
      <c r="AB152" s="207">
        <v>21</v>
      </c>
      <c r="AC152" s="207">
        <f>1*1.5</f>
        <v>1.5</v>
      </c>
      <c r="AD152" s="207">
        <v>1.5</v>
      </c>
      <c r="AE152" s="207">
        <f>+AD152+AC152+AB152</f>
        <v>24</v>
      </c>
      <c r="AF152" s="51">
        <v>2</v>
      </c>
      <c r="AG152" s="51">
        <v>54</v>
      </c>
      <c r="AH152" s="51">
        <v>38</v>
      </c>
      <c r="AI152" s="51">
        <v>7</v>
      </c>
      <c r="AJ152" s="51">
        <v>1</v>
      </c>
      <c r="AK152" s="52">
        <f>+SUM(AG152:AJ152)</f>
        <v>100</v>
      </c>
      <c r="AL152" s="52"/>
      <c r="AM152" s="48" t="s">
        <v>2053</v>
      </c>
      <c r="AN152" s="67" t="s">
        <v>5786</v>
      </c>
      <c r="AO152" s="16" t="s">
        <v>6122</v>
      </c>
      <c r="AP152" s="46" t="s">
        <v>2079</v>
      </c>
      <c r="AQ152" s="46" t="s">
        <v>2651</v>
      </c>
    </row>
    <row r="153" spans="1:43" s="46" customFormat="1" ht="12.75" customHeight="1">
      <c r="A153" s="53"/>
      <c r="B153" s="4"/>
      <c r="C153" s="16" t="s">
        <v>11007</v>
      </c>
      <c r="D153" s="223">
        <v>41836</v>
      </c>
      <c r="E153" s="59">
        <v>10029</v>
      </c>
      <c r="F153" s="85">
        <v>41</v>
      </c>
      <c r="G153" s="48" t="s">
        <v>852</v>
      </c>
      <c r="H153" s="46" t="s">
        <v>4039</v>
      </c>
      <c r="I153" s="46" t="s">
        <v>3154</v>
      </c>
      <c r="J153" s="46" t="s">
        <v>5622</v>
      </c>
      <c r="K153" s="46" t="s">
        <v>5623</v>
      </c>
      <c r="L153" s="54" t="s">
        <v>139</v>
      </c>
      <c r="M153" s="46" t="s">
        <v>4995</v>
      </c>
      <c r="N153" s="46" t="s">
        <v>5994</v>
      </c>
      <c r="O153" s="46" t="s">
        <v>140</v>
      </c>
      <c r="P153" s="55" t="s">
        <v>4083</v>
      </c>
      <c r="Q153" s="115" t="s">
        <v>4084</v>
      </c>
      <c r="R153" s="113" t="s">
        <v>7558</v>
      </c>
      <c r="S153" s="48" t="s">
        <v>5000</v>
      </c>
      <c r="T153" s="45" t="s">
        <v>5001</v>
      </c>
      <c r="U153" s="149">
        <v>40179</v>
      </c>
      <c r="V153" s="4" t="s">
        <v>6119</v>
      </c>
      <c r="W153" s="16" t="s">
        <v>9736</v>
      </c>
      <c r="X153" s="48" t="s">
        <v>141</v>
      </c>
      <c r="Y153" s="4" t="s">
        <v>6122</v>
      </c>
      <c r="Z153" s="48" t="s">
        <v>2813</v>
      </c>
      <c r="AA153" s="48"/>
      <c r="AB153" s="207">
        <v>36</v>
      </c>
      <c r="AC153" s="207">
        <v>9</v>
      </c>
      <c r="AD153" s="207">
        <v>6</v>
      </c>
      <c r="AE153" s="207">
        <f>+AD153+AC153+AB153</f>
        <v>51</v>
      </c>
      <c r="AF153" s="51">
        <v>3</v>
      </c>
      <c r="AG153" s="51">
        <v>99</v>
      </c>
      <c r="AH153" s="51">
        <v>0.5</v>
      </c>
      <c r="AI153" s="51">
        <v>0.1</v>
      </c>
      <c r="AJ153" s="51">
        <v>0</v>
      </c>
      <c r="AK153" s="52">
        <f>+SUM(AG153:AJ153)</f>
        <v>99.6</v>
      </c>
      <c r="AL153" s="52"/>
      <c r="AM153" s="48" t="s">
        <v>4086</v>
      </c>
      <c r="AN153" s="51">
        <v>1750000</v>
      </c>
      <c r="AO153" s="16" t="s">
        <v>6122</v>
      </c>
      <c r="AP153" s="46" t="s">
        <v>4085</v>
      </c>
      <c r="AQ153" s="46" t="s">
        <v>2651</v>
      </c>
    </row>
    <row r="154" spans="1:43" s="46" customFormat="1" ht="12.75" customHeight="1">
      <c r="A154" s="53"/>
      <c r="B154" s="4"/>
      <c r="C154" s="16" t="s">
        <v>11007</v>
      </c>
      <c r="D154" s="223">
        <v>41836</v>
      </c>
      <c r="E154" s="59">
        <v>10030</v>
      </c>
      <c r="F154" s="85">
        <v>41</v>
      </c>
      <c r="G154" s="48" t="s">
        <v>852</v>
      </c>
      <c r="H154" s="46" t="s">
        <v>4039</v>
      </c>
      <c r="I154" s="46" t="s">
        <v>3154</v>
      </c>
      <c r="J154" s="46" t="s">
        <v>2816</v>
      </c>
      <c r="K154" s="46" t="s">
        <v>6166</v>
      </c>
      <c r="L154" s="54">
        <v>29000</v>
      </c>
      <c r="M154" s="46" t="s">
        <v>4357</v>
      </c>
      <c r="N154" s="46" t="s">
        <v>773</v>
      </c>
      <c r="O154" s="46" t="s">
        <v>2814</v>
      </c>
      <c r="P154" s="55" t="s">
        <v>2815</v>
      </c>
      <c r="Q154" s="115" t="s">
        <v>2817</v>
      </c>
      <c r="R154" s="113" t="s">
        <v>7558</v>
      </c>
      <c r="S154" s="48" t="s">
        <v>5000</v>
      </c>
      <c r="T154" s="45" t="s">
        <v>5001</v>
      </c>
      <c r="U154" s="149">
        <v>40422</v>
      </c>
      <c r="V154" s="4" t="s">
        <v>6119</v>
      </c>
      <c r="W154" s="46" t="s">
        <v>2820</v>
      </c>
      <c r="X154" s="48" t="s">
        <v>142</v>
      </c>
      <c r="Y154" s="4" t="s">
        <v>6122</v>
      </c>
      <c r="Z154" s="48"/>
      <c r="AA154" s="48"/>
      <c r="AB154" s="207">
        <v>200</v>
      </c>
      <c r="AC154" s="207">
        <v>15</v>
      </c>
      <c r="AD154" s="207">
        <v>6</v>
      </c>
      <c r="AE154" s="207">
        <f>+AD154+AC154+AB154</f>
        <v>221</v>
      </c>
      <c r="AF154" s="51">
        <v>8</v>
      </c>
      <c r="AG154" s="51">
        <v>78</v>
      </c>
      <c r="AH154" s="51">
        <v>20</v>
      </c>
      <c r="AI154" s="51">
        <v>2</v>
      </c>
      <c r="AJ154" s="51">
        <v>0</v>
      </c>
      <c r="AK154" s="52">
        <f>+SUM(AG154:AJ154)</f>
        <v>100</v>
      </c>
      <c r="AL154" s="52"/>
      <c r="AM154" s="48" t="s">
        <v>2819</v>
      </c>
      <c r="AN154" s="51" t="s">
        <v>452</v>
      </c>
      <c r="AO154" s="16" t="s">
        <v>6122</v>
      </c>
      <c r="AP154" s="46" t="s">
        <v>2818</v>
      </c>
      <c r="AQ154" s="46" t="s">
        <v>2651</v>
      </c>
    </row>
    <row r="155" spans="1:43" s="46" customFormat="1" ht="12.75" customHeight="1">
      <c r="B155" s="4"/>
      <c r="C155" s="16" t="s">
        <v>11007</v>
      </c>
      <c r="D155" s="223">
        <v>41836</v>
      </c>
      <c r="E155" s="47">
        <v>10031</v>
      </c>
      <c r="F155" s="85">
        <v>41</v>
      </c>
      <c r="G155" s="48" t="s">
        <v>852</v>
      </c>
      <c r="H155" s="46" t="s">
        <v>4039</v>
      </c>
      <c r="I155" s="46" t="s">
        <v>3154</v>
      </c>
      <c r="J155" s="48" t="s">
        <v>167</v>
      </c>
      <c r="K155" s="48" t="s">
        <v>2080</v>
      </c>
      <c r="L155" s="47">
        <v>50150</v>
      </c>
      <c r="M155" s="48" t="s">
        <v>4125</v>
      </c>
      <c r="N155" s="46" t="s">
        <v>2411</v>
      </c>
      <c r="O155" s="46" t="s">
        <v>168</v>
      </c>
      <c r="P155" s="55" t="s">
        <v>5786</v>
      </c>
      <c r="Q155" s="115" t="s">
        <v>2076</v>
      </c>
      <c r="R155" s="113" t="s">
        <v>7558</v>
      </c>
      <c r="S155" s="48" t="s">
        <v>5000</v>
      </c>
      <c r="T155" s="45" t="s">
        <v>5001</v>
      </c>
      <c r="U155" s="149">
        <v>40269</v>
      </c>
      <c r="V155" s="48" t="s">
        <v>5001</v>
      </c>
      <c r="X155" s="48" t="s">
        <v>169</v>
      </c>
      <c r="Y155" s="4" t="s">
        <v>6122</v>
      </c>
      <c r="Z155" s="48"/>
      <c r="AA155" s="48"/>
      <c r="AB155" s="207">
        <v>90</v>
      </c>
      <c r="AC155" s="207">
        <v>0</v>
      </c>
      <c r="AD155" s="207">
        <v>2</v>
      </c>
      <c r="AE155" s="207">
        <f>+AD155+AC155+AB155</f>
        <v>92</v>
      </c>
      <c r="AF155" s="51">
        <v>5</v>
      </c>
      <c r="AG155" s="51">
        <v>73</v>
      </c>
      <c r="AH155" s="51">
        <v>25</v>
      </c>
      <c r="AI155" s="51">
        <v>2</v>
      </c>
      <c r="AJ155" s="51">
        <v>0</v>
      </c>
      <c r="AK155" s="52">
        <f>+SUM(AG155:AJ155)</f>
        <v>100</v>
      </c>
      <c r="AL155" s="52"/>
      <c r="AM155" s="48" t="s">
        <v>2077</v>
      </c>
      <c r="AN155" s="51">
        <v>1500000</v>
      </c>
      <c r="AO155" s="16" t="s">
        <v>6122</v>
      </c>
      <c r="AP155" s="46" t="s">
        <v>2075</v>
      </c>
      <c r="AQ155" s="46" t="s">
        <v>2651</v>
      </c>
    </row>
    <row r="156" spans="1:43" s="46" customFormat="1" ht="12.75" customHeight="1">
      <c r="B156" s="4"/>
      <c r="C156" s="16" t="s">
        <v>11007</v>
      </c>
      <c r="D156" s="223">
        <v>41836</v>
      </c>
      <c r="E156" s="59">
        <v>10040</v>
      </c>
      <c r="F156" s="85">
        <v>41</v>
      </c>
      <c r="G156" s="48" t="s">
        <v>852</v>
      </c>
      <c r="H156" s="46" t="s">
        <v>4039</v>
      </c>
      <c r="I156" s="46" t="s">
        <v>3154</v>
      </c>
      <c r="J156" s="46" t="s">
        <v>144</v>
      </c>
      <c r="K156" s="46" t="s">
        <v>145</v>
      </c>
      <c r="L156" s="47">
        <v>52786</v>
      </c>
      <c r="M156" s="46" t="s">
        <v>4125</v>
      </c>
      <c r="N156" s="46" t="s">
        <v>2688</v>
      </c>
      <c r="O156" s="46" t="s">
        <v>146</v>
      </c>
      <c r="P156" s="45" t="s">
        <v>147</v>
      </c>
      <c r="Q156" s="115" t="s">
        <v>2090</v>
      </c>
      <c r="R156" s="113" t="s">
        <v>7558</v>
      </c>
      <c r="S156" s="48" t="s">
        <v>5000</v>
      </c>
      <c r="T156" s="45" t="s">
        <v>5001</v>
      </c>
      <c r="U156" s="149">
        <v>40756</v>
      </c>
      <c r="V156" s="4" t="s">
        <v>6119</v>
      </c>
      <c r="W156" s="16" t="s">
        <v>9736</v>
      </c>
      <c r="X156" s="48" t="s">
        <v>162</v>
      </c>
      <c r="Y156" s="4" t="s">
        <v>6122</v>
      </c>
      <c r="Z156" s="48"/>
      <c r="AA156" s="48"/>
      <c r="AB156" s="207">
        <v>100</v>
      </c>
      <c r="AC156" s="207">
        <v>4</v>
      </c>
      <c r="AD156" s="207">
        <v>2</v>
      </c>
      <c r="AE156" s="207">
        <f>+AD156+AC156+AB156</f>
        <v>106</v>
      </c>
      <c r="AF156" s="51">
        <v>4</v>
      </c>
      <c r="AG156" s="51">
        <v>54</v>
      </c>
      <c r="AH156" s="51">
        <v>38</v>
      </c>
      <c r="AI156" s="51">
        <v>7</v>
      </c>
      <c r="AJ156" s="51">
        <v>1</v>
      </c>
      <c r="AK156" s="52">
        <f>+SUM(AG156:AJ156)</f>
        <v>100</v>
      </c>
      <c r="AL156" s="52"/>
      <c r="AM156" s="52"/>
      <c r="AN156" s="67" t="s">
        <v>5786</v>
      </c>
      <c r="AO156" s="16" t="s">
        <v>6122</v>
      </c>
      <c r="AP156" s="46" t="s">
        <v>2091</v>
      </c>
      <c r="AQ156" s="46" t="s">
        <v>2651</v>
      </c>
    </row>
    <row r="157" spans="1:43" s="46" customFormat="1" ht="12.75" customHeight="1">
      <c r="A157" s="16"/>
      <c r="B157" s="16"/>
      <c r="C157" s="16" t="s">
        <v>11007</v>
      </c>
      <c r="D157" s="223">
        <v>41836</v>
      </c>
      <c r="E157" s="59">
        <v>10041</v>
      </c>
      <c r="F157" s="85">
        <v>41</v>
      </c>
      <c r="G157" s="48" t="s">
        <v>852</v>
      </c>
      <c r="H157" s="46" t="s">
        <v>4039</v>
      </c>
      <c r="I157" s="46" t="s">
        <v>3154</v>
      </c>
      <c r="J157" s="46" t="s">
        <v>163</v>
      </c>
      <c r="K157" s="46" t="s">
        <v>5393</v>
      </c>
      <c r="L157" s="47">
        <v>57000</v>
      </c>
      <c r="M157" s="46" t="s">
        <v>4125</v>
      </c>
      <c r="N157" s="46" t="s">
        <v>6713</v>
      </c>
      <c r="O157" s="46" t="s">
        <v>164</v>
      </c>
      <c r="P157" s="45" t="s">
        <v>165</v>
      </c>
      <c r="Q157" s="115" t="s">
        <v>2092</v>
      </c>
      <c r="R157" s="113" t="s">
        <v>7558</v>
      </c>
      <c r="S157" s="48" t="s">
        <v>5000</v>
      </c>
      <c r="T157" s="45" t="s">
        <v>5001</v>
      </c>
      <c r="U157" s="149">
        <v>40330</v>
      </c>
      <c r="V157" s="68" t="s">
        <v>6718</v>
      </c>
      <c r="X157" s="48" t="s">
        <v>166</v>
      </c>
      <c r="Y157" s="4" t="s">
        <v>6122</v>
      </c>
      <c r="Z157" s="48"/>
      <c r="AA157" s="48"/>
      <c r="AB157" s="207">
        <v>70</v>
      </c>
      <c r="AC157" s="207">
        <v>0</v>
      </c>
      <c r="AD157" s="207">
        <v>1.5</v>
      </c>
      <c r="AE157" s="207">
        <f>+AD157+AC157+AB157</f>
        <v>71.5</v>
      </c>
      <c r="AF157" s="51">
        <v>3</v>
      </c>
      <c r="AG157" s="51">
        <v>100</v>
      </c>
      <c r="AH157" s="51">
        <v>0</v>
      </c>
      <c r="AI157" s="51">
        <v>0</v>
      </c>
      <c r="AJ157" s="51">
        <v>0</v>
      </c>
      <c r="AK157" s="52">
        <f>+SUM(AG157:AJ157)</f>
        <v>100</v>
      </c>
      <c r="AL157" s="52"/>
      <c r="AM157" s="52" t="s">
        <v>232</v>
      </c>
      <c r="AN157" s="67" t="s">
        <v>5786</v>
      </c>
      <c r="AO157" s="16" t="s">
        <v>6122</v>
      </c>
      <c r="AP157" s="46" t="s">
        <v>2093</v>
      </c>
      <c r="AQ157" s="46" t="s">
        <v>2651</v>
      </c>
    </row>
    <row r="158" spans="1:43" s="46" customFormat="1" ht="12.75" customHeight="1">
      <c r="A158" s="48"/>
      <c r="B158" s="4"/>
      <c r="C158" s="16" t="s">
        <v>11007</v>
      </c>
      <c r="D158" s="223">
        <v>41836</v>
      </c>
      <c r="E158" s="1">
        <v>10042</v>
      </c>
      <c r="F158" s="13">
        <v>41</v>
      </c>
      <c r="G158" s="4" t="s">
        <v>8490</v>
      </c>
      <c r="H158" s="3" t="s">
        <v>4039</v>
      </c>
      <c r="I158" s="3" t="s">
        <v>3154</v>
      </c>
      <c r="J158" s="3" t="s">
        <v>8491</v>
      </c>
      <c r="K158" s="3" t="s">
        <v>5218</v>
      </c>
      <c r="L158" s="21">
        <v>11560</v>
      </c>
      <c r="M158" s="3" t="s">
        <v>4995</v>
      </c>
      <c r="N158" s="3" t="s">
        <v>6219</v>
      </c>
      <c r="O158" s="3" t="s">
        <v>8492</v>
      </c>
      <c r="P158" s="2" t="s">
        <v>4040</v>
      </c>
      <c r="Q158" s="48" t="s">
        <v>5786</v>
      </c>
      <c r="R158" s="113" t="s">
        <v>7558</v>
      </c>
      <c r="S158" s="4" t="s">
        <v>5000</v>
      </c>
      <c r="T158" s="64" t="s">
        <v>4310</v>
      </c>
      <c r="U158" s="136" t="s">
        <v>5786</v>
      </c>
      <c r="V158" s="64" t="s">
        <v>5001</v>
      </c>
      <c r="W158" s="3"/>
      <c r="X158" s="64" t="s">
        <v>6121</v>
      </c>
      <c r="Y158" s="4" t="s">
        <v>6122</v>
      </c>
      <c r="Z158" s="4"/>
      <c r="AA158" s="4"/>
      <c r="AB158" s="207" t="s">
        <v>5786</v>
      </c>
      <c r="AC158" s="207" t="s">
        <v>5786</v>
      </c>
      <c r="AD158" s="207" t="s">
        <v>5786</v>
      </c>
      <c r="AE158" s="207" t="s">
        <v>5786</v>
      </c>
      <c r="AF158" s="48" t="s">
        <v>5786</v>
      </c>
      <c r="AG158" s="51">
        <v>51</v>
      </c>
      <c r="AH158" s="51">
        <v>38</v>
      </c>
      <c r="AI158" s="51">
        <v>10</v>
      </c>
      <c r="AJ158" s="51">
        <v>1</v>
      </c>
      <c r="AK158" s="52">
        <f>+SUM(AG158:AJ158)</f>
        <v>100</v>
      </c>
      <c r="AL158" s="52"/>
      <c r="AM158" s="48"/>
      <c r="AN158" s="163" t="s">
        <v>5786</v>
      </c>
      <c r="AO158" s="49" t="s">
        <v>5786</v>
      </c>
      <c r="AP158" s="3"/>
      <c r="AQ158" s="3"/>
    </row>
    <row r="159" spans="1:43" s="46" customFormat="1" ht="12.75" customHeight="1">
      <c r="A159" s="48"/>
      <c r="B159" s="4"/>
      <c r="C159" s="16" t="s">
        <v>11006</v>
      </c>
      <c r="D159" s="223">
        <v>41836</v>
      </c>
      <c r="E159" s="49">
        <v>132</v>
      </c>
      <c r="F159" s="49">
        <v>42</v>
      </c>
      <c r="G159" s="48" t="s">
        <v>1860</v>
      </c>
      <c r="H159" s="48" t="s">
        <v>6203</v>
      </c>
      <c r="I159" s="48" t="s">
        <v>6591</v>
      </c>
      <c r="J159" s="48" t="s">
        <v>6592</v>
      </c>
      <c r="K159" s="48" t="s">
        <v>5003</v>
      </c>
      <c r="L159" s="49" t="s">
        <v>4362</v>
      </c>
      <c r="M159" s="48" t="s">
        <v>4995</v>
      </c>
      <c r="N159" s="48" t="s">
        <v>4996</v>
      </c>
      <c r="O159" s="48" t="s">
        <v>4303</v>
      </c>
      <c r="P159" s="48" t="s">
        <v>4302</v>
      </c>
      <c r="Q159" s="48" t="s">
        <v>4114</v>
      </c>
      <c r="R159" s="113" t="s">
        <v>3549</v>
      </c>
      <c r="S159" s="48" t="s">
        <v>5000</v>
      </c>
      <c r="T159" s="45" t="s">
        <v>4310</v>
      </c>
      <c r="U159" s="62">
        <v>1997</v>
      </c>
      <c r="V159" s="46" t="s">
        <v>4321</v>
      </c>
      <c r="W159" s="48" t="s">
        <v>4675</v>
      </c>
      <c r="X159" s="48" t="s">
        <v>1160</v>
      </c>
      <c r="Y159" s="46" t="s">
        <v>6121</v>
      </c>
      <c r="Z159" s="46" t="s">
        <v>4323</v>
      </c>
      <c r="AB159" s="207">
        <v>38</v>
      </c>
      <c r="AC159" s="207">
        <v>1</v>
      </c>
      <c r="AD159" s="207">
        <v>1</v>
      </c>
      <c r="AE159" s="207">
        <f>+AD159+AC159+AB159</f>
        <v>40</v>
      </c>
      <c r="AF159" s="51">
        <v>2</v>
      </c>
      <c r="AG159" s="51">
        <v>100</v>
      </c>
      <c r="AH159" s="51">
        <v>0</v>
      </c>
      <c r="AI159" s="51">
        <v>0</v>
      </c>
      <c r="AJ159" s="51">
        <v>0</v>
      </c>
      <c r="AK159" s="52">
        <f>+SUM(AG159:AJ159)</f>
        <v>100</v>
      </c>
      <c r="AL159" s="52"/>
      <c r="AM159" s="48" t="s">
        <v>3748</v>
      </c>
      <c r="AN159" s="51">
        <v>1500000</v>
      </c>
      <c r="AO159" s="16" t="s">
        <v>6121</v>
      </c>
      <c r="AP159" s="48" t="s">
        <v>1835</v>
      </c>
      <c r="AQ159" s="48" t="s">
        <v>4309</v>
      </c>
    </row>
    <row r="160" spans="1:43" s="46" customFormat="1" ht="12.75" customHeight="1">
      <c r="A160" s="48"/>
      <c r="B160" s="4"/>
      <c r="C160" s="16" t="s">
        <v>11006</v>
      </c>
      <c r="D160" s="223">
        <v>41836</v>
      </c>
      <c r="E160" s="49">
        <v>133</v>
      </c>
      <c r="F160" s="49">
        <v>42</v>
      </c>
      <c r="G160" s="48" t="s">
        <v>4894</v>
      </c>
      <c r="H160" s="48" t="s">
        <v>4115</v>
      </c>
      <c r="I160" s="48" t="s">
        <v>6164</v>
      </c>
      <c r="J160" s="48" t="s">
        <v>1837</v>
      </c>
      <c r="K160" s="48" t="s">
        <v>5391</v>
      </c>
      <c r="L160" s="49" t="s">
        <v>5392</v>
      </c>
      <c r="M160" s="48" t="s">
        <v>4995</v>
      </c>
      <c r="N160" s="48" t="s">
        <v>5393</v>
      </c>
      <c r="O160" s="48" t="s">
        <v>4116</v>
      </c>
      <c r="P160" s="45" t="s">
        <v>4893</v>
      </c>
      <c r="Q160" s="115" t="s">
        <v>4897</v>
      </c>
      <c r="R160" s="113" t="s">
        <v>3549</v>
      </c>
      <c r="S160" s="48" t="s">
        <v>5000</v>
      </c>
      <c r="T160" s="48" t="s">
        <v>5001</v>
      </c>
      <c r="U160" s="62">
        <v>1981</v>
      </c>
      <c r="V160" s="46" t="s">
        <v>4321</v>
      </c>
      <c r="W160" s="48" t="s">
        <v>4675</v>
      </c>
      <c r="X160" s="48" t="s">
        <v>6121</v>
      </c>
      <c r="Y160" s="46" t="s">
        <v>6121</v>
      </c>
      <c r="Z160" s="46" t="s">
        <v>4323</v>
      </c>
      <c r="AB160" s="207">
        <v>55</v>
      </c>
      <c r="AC160" s="207">
        <v>6</v>
      </c>
      <c r="AD160" s="207">
        <v>6</v>
      </c>
      <c r="AE160" s="207">
        <f>+AD160+AC160+AB160</f>
        <v>67</v>
      </c>
      <c r="AF160" s="51">
        <v>2</v>
      </c>
      <c r="AG160" s="51">
        <v>100</v>
      </c>
      <c r="AH160" s="51">
        <v>0</v>
      </c>
      <c r="AI160" s="51">
        <v>0</v>
      </c>
      <c r="AJ160" s="51">
        <v>0</v>
      </c>
      <c r="AK160" s="52">
        <f>+SUM(AG160:AJ160)</f>
        <v>100</v>
      </c>
      <c r="AL160" s="52"/>
      <c r="AM160" s="48" t="s">
        <v>3748</v>
      </c>
      <c r="AN160" s="51">
        <v>3000000</v>
      </c>
      <c r="AO160" s="16" t="s">
        <v>6121</v>
      </c>
      <c r="AP160" s="48" t="s">
        <v>3550</v>
      </c>
      <c r="AQ160" s="48" t="s">
        <v>4895</v>
      </c>
    </row>
    <row r="161" spans="1:43" s="46" customFormat="1" ht="12.75" customHeight="1">
      <c r="A161" s="39"/>
      <c r="B161" s="4"/>
      <c r="C161" s="16" t="s">
        <v>11006</v>
      </c>
      <c r="D161" s="223">
        <v>41836</v>
      </c>
      <c r="E161" s="62">
        <v>13301</v>
      </c>
      <c r="F161" s="49">
        <v>42</v>
      </c>
      <c r="G161" s="48" t="s">
        <v>4896</v>
      </c>
      <c r="H161" s="48" t="s">
        <v>4115</v>
      </c>
      <c r="I161" s="48" t="s">
        <v>3154</v>
      </c>
      <c r="J161" s="48" t="s">
        <v>4898</v>
      </c>
      <c r="K161" s="48" t="s">
        <v>1298</v>
      </c>
      <c r="L161" s="49">
        <v>72530</v>
      </c>
      <c r="M161" s="48" t="s">
        <v>1913</v>
      </c>
      <c r="N161" s="48" t="s">
        <v>1913</v>
      </c>
      <c r="O161" s="48" t="s">
        <v>4899</v>
      </c>
      <c r="P161" s="45" t="s">
        <v>1836</v>
      </c>
      <c r="Q161" s="115" t="s">
        <v>1831</v>
      </c>
      <c r="R161" s="113" t="s">
        <v>3549</v>
      </c>
      <c r="S161" s="48" t="s">
        <v>5000</v>
      </c>
      <c r="T161" s="48" t="s">
        <v>5001</v>
      </c>
      <c r="U161" s="150">
        <v>40163</v>
      </c>
      <c r="V161" s="4" t="s">
        <v>6119</v>
      </c>
      <c r="W161" s="48" t="s">
        <v>1833</v>
      </c>
      <c r="X161" s="48" t="s">
        <v>1834</v>
      </c>
      <c r="Y161" s="46" t="s">
        <v>6121</v>
      </c>
      <c r="Z161" s="46" t="s">
        <v>4323</v>
      </c>
      <c r="AB161" s="207">
        <v>30</v>
      </c>
      <c r="AC161" s="207">
        <v>50</v>
      </c>
      <c r="AD161" s="207">
        <v>5</v>
      </c>
      <c r="AE161" s="207">
        <f>+AD161+AC161+AB161</f>
        <v>85</v>
      </c>
      <c r="AF161" s="51">
        <v>2</v>
      </c>
      <c r="AG161" s="51">
        <v>100</v>
      </c>
      <c r="AH161" s="51">
        <v>0</v>
      </c>
      <c r="AI161" s="51">
        <v>0</v>
      </c>
      <c r="AJ161" s="51">
        <v>0</v>
      </c>
      <c r="AK161" s="52">
        <f>+SUM(AG161:AJ161)</f>
        <v>100</v>
      </c>
      <c r="AL161" s="52"/>
      <c r="AM161" s="48" t="s">
        <v>2675</v>
      </c>
      <c r="AN161" s="67" t="s">
        <v>5786</v>
      </c>
      <c r="AO161" s="16" t="s">
        <v>6121</v>
      </c>
      <c r="AP161" s="48" t="s">
        <v>1832</v>
      </c>
      <c r="AQ161" s="48" t="s">
        <v>3938</v>
      </c>
    </row>
    <row r="162" spans="1:43" s="46" customFormat="1" ht="12.75" customHeight="1">
      <c r="B162" s="4"/>
      <c r="C162" s="16" t="s">
        <v>11006</v>
      </c>
      <c r="D162" s="223">
        <v>41836</v>
      </c>
      <c r="E162" s="1">
        <v>13302</v>
      </c>
      <c r="F162" s="1">
        <v>42</v>
      </c>
      <c r="G162" s="4" t="s">
        <v>4894</v>
      </c>
      <c r="H162" s="4" t="s">
        <v>4115</v>
      </c>
      <c r="I162" s="4" t="s">
        <v>3154</v>
      </c>
      <c r="J162" s="4" t="s">
        <v>7679</v>
      </c>
      <c r="K162" s="4" t="s">
        <v>7680</v>
      </c>
      <c r="L162" s="1">
        <v>16020</v>
      </c>
      <c r="M162" s="4" t="s">
        <v>4995</v>
      </c>
      <c r="N162" s="4" t="s">
        <v>4413</v>
      </c>
      <c r="O162" s="4" t="s">
        <v>7681</v>
      </c>
      <c r="P162" s="2"/>
      <c r="Q162" s="115" t="s">
        <v>7682</v>
      </c>
      <c r="R162" s="113" t="s">
        <v>3549</v>
      </c>
      <c r="S162" s="4" t="s">
        <v>5000</v>
      </c>
      <c r="T162" s="68" t="s">
        <v>5001</v>
      </c>
      <c r="U162" s="152" t="s">
        <v>7685</v>
      </c>
      <c r="V162" s="4" t="s">
        <v>6119</v>
      </c>
      <c r="W162" s="4" t="s">
        <v>4675</v>
      </c>
      <c r="X162" s="4" t="s">
        <v>7686</v>
      </c>
      <c r="Y162" s="4" t="s">
        <v>6121</v>
      </c>
      <c r="Z162" s="3" t="s">
        <v>4323</v>
      </c>
      <c r="AA162" s="3"/>
      <c r="AB162" s="208">
        <v>4</v>
      </c>
      <c r="AC162" s="207">
        <v>0</v>
      </c>
      <c r="AD162" s="207">
        <v>1</v>
      </c>
      <c r="AE162" s="207">
        <v>5</v>
      </c>
      <c r="AF162" s="51">
        <v>1</v>
      </c>
      <c r="AG162" s="51">
        <v>100</v>
      </c>
      <c r="AH162" s="51">
        <v>0</v>
      </c>
      <c r="AI162" s="51">
        <v>0</v>
      </c>
      <c r="AJ162" s="51">
        <v>0</v>
      </c>
      <c r="AK162" s="52">
        <f>+SUM(AG162:AJ162)</f>
        <v>100</v>
      </c>
      <c r="AL162" s="52"/>
      <c r="AM162" s="48" t="s">
        <v>3748</v>
      </c>
      <c r="AN162" s="67" t="s">
        <v>5786</v>
      </c>
      <c r="AO162" s="16" t="s">
        <v>6121</v>
      </c>
      <c r="AP162" s="4" t="s">
        <v>7683</v>
      </c>
      <c r="AQ162" s="4" t="s">
        <v>7684</v>
      </c>
    </row>
    <row r="163" spans="1:43" s="46" customFormat="1" ht="12.75" customHeight="1">
      <c r="B163" s="4"/>
      <c r="C163" s="16" t="s">
        <v>11006</v>
      </c>
      <c r="D163" s="223">
        <v>41836</v>
      </c>
      <c r="E163" s="47">
        <v>134</v>
      </c>
      <c r="F163" s="47">
        <v>43</v>
      </c>
      <c r="G163" s="46" t="s">
        <v>3463</v>
      </c>
      <c r="H163" s="46" t="s">
        <v>4336</v>
      </c>
      <c r="I163" s="46" t="s">
        <v>6164</v>
      </c>
      <c r="J163" s="46" t="s">
        <v>4338</v>
      </c>
      <c r="K163" s="46" t="s">
        <v>6166</v>
      </c>
      <c r="L163" s="47">
        <v>91700</v>
      </c>
      <c r="M163" s="46" t="s">
        <v>2393</v>
      </c>
      <c r="N163" s="46" t="s">
        <v>2393</v>
      </c>
      <c r="O163" s="46" t="s">
        <v>4339</v>
      </c>
      <c r="P163" s="55" t="s">
        <v>4340</v>
      </c>
      <c r="Q163" s="115" t="s">
        <v>4363</v>
      </c>
      <c r="R163" s="113" t="s">
        <v>5786</v>
      </c>
      <c r="S163" s="48" t="s">
        <v>6118</v>
      </c>
      <c r="U163" s="59">
        <v>1987</v>
      </c>
      <c r="V163" s="46" t="s">
        <v>4321</v>
      </c>
      <c r="W163" s="46" t="s">
        <v>4341</v>
      </c>
      <c r="X163" s="48" t="s">
        <v>6121</v>
      </c>
      <c r="Y163" s="4" t="s">
        <v>6122</v>
      </c>
      <c r="Z163" s="46" t="s">
        <v>4337</v>
      </c>
      <c r="AB163" s="214">
        <v>120</v>
      </c>
      <c r="AC163" s="214">
        <v>120</v>
      </c>
      <c r="AD163" s="214">
        <v>4</v>
      </c>
      <c r="AE163" s="207">
        <f>+AD163+AC163+AB163</f>
        <v>244</v>
      </c>
      <c r="AF163" s="46">
        <v>4</v>
      </c>
      <c r="AG163" s="50">
        <v>100</v>
      </c>
      <c r="AH163" s="50">
        <v>0</v>
      </c>
      <c r="AI163" s="51">
        <v>0</v>
      </c>
      <c r="AJ163" s="50">
        <v>0</v>
      </c>
      <c r="AK163" s="52">
        <f>+SUM(AG163:AJ163)</f>
        <v>100</v>
      </c>
      <c r="AL163" s="52"/>
      <c r="AM163" s="46" t="s">
        <v>3748</v>
      </c>
      <c r="AN163" s="50">
        <v>35700000</v>
      </c>
      <c r="AO163" s="16" t="s">
        <v>6122</v>
      </c>
      <c r="AP163" s="46" t="s">
        <v>2895</v>
      </c>
      <c r="AQ163" s="46" t="s">
        <v>3501</v>
      </c>
    </row>
    <row r="164" spans="1:43" s="46" customFormat="1" ht="12.75" customHeight="1">
      <c r="B164" s="4"/>
      <c r="C164" s="16" t="s">
        <v>11006</v>
      </c>
      <c r="D164" s="223">
        <v>41836</v>
      </c>
      <c r="E164" s="49">
        <v>135</v>
      </c>
      <c r="F164" s="49">
        <v>44</v>
      </c>
      <c r="G164" s="48" t="s">
        <v>4307</v>
      </c>
      <c r="H164" s="48" t="s">
        <v>4308</v>
      </c>
      <c r="I164" s="48" t="s">
        <v>6164</v>
      </c>
      <c r="J164" s="48" t="s">
        <v>2671</v>
      </c>
      <c r="K164" s="48" t="s">
        <v>6178</v>
      </c>
      <c r="L164" s="49" t="s">
        <v>2672</v>
      </c>
      <c r="M164" s="48" t="s">
        <v>6179</v>
      </c>
      <c r="N164" s="48" t="s">
        <v>6180</v>
      </c>
      <c r="O164" s="48" t="s">
        <v>2673</v>
      </c>
      <c r="P164" s="45" t="s">
        <v>3159</v>
      </c>
      <c r="Q164" s="48" t="s">
        <v>5786</v>
      </c>
      <c r="R164" s="113" t="s">
        <v>5786</v>
      </c>
      <c r="S164" s="48" t="s">
        <v>6118</v>
      </c>
      <c r="T164" s="48"/>
      <c r="U164" s="62">
        <v>1985</v>
      </c>
      <c r="V164" s="48" t="s">
        <v>6718</v>
      </c>
      <c r="W164" s="48" t="s">
        <v>6719</v>
      </c>
      <c r="X164" s="48" t="s">
        <v>1774</v>
      </c>
      <c r="Y164" s="4" t="s">
        <v>6122</v>
      </c>
      <c r="Z164" s="48" t="s">
        <v>2674</v>
      </c>
      <c r="AA164" s="48"/>
      <c r="AB164" s="207">
        <v>40</v>
      </c>
      <c r="AC164" s="207">
        <v>13</v>
      </c>
      <c r="AD164" s="207">
        <v>5</v>
      </c>
      <c r="AE164" s="207">
        <f>+AD164+AC164+AB164</f>
        <v>58</v>
      </c>
      <c r="AF164" s="51">
        <v>5</v>
      </c>
      <c r="AG164" s="51">
        <v>30</v>
      </c>
      <c r="AH164" s="51">
        <v>70</v>
      </c>
      <c r="AI164" s="51">
        <v>0</v>
      </c>
      <c r="AJ164" s="51">
        <v>0</v>
      </c>
      <c r="AK164" s="52">
        <f>+SUM(AG164:AJ164)</f>
        <v>100</v>
      </c>
      <c r="AL164" s="52"/>
      <c r="AM164" s="48" t="s">
        <v>3748</v>
      </c>
      <c r="AN164" s="67" t="s">
        <v>5786</v>
      </c>
      <c r="AO164" s="16" t="s">
        <v>6122</v>
      </c>
      <c r="AP164" s="48" t="s">
        <v>4308</v>
      </c>
      <c r="AQ164" s="48" t="s">
        <v>3965</v>
      </c>
    </row>
    <row r="165" spans="1:43" s="46" customFormat="1" ht="12.75" customHeight="1">
      <c r="B165" s="4"/>
      <c r="C165" s="16" t="s">
        <v>11006</v>
      </c>
      <c r="D165" s="223">
        <v>41836</v>
      </c>
      <c r="E165" s="49">
        <v>137</v>
      </c>
      <c r="F165" s="49">
        <v>45</v>
      </c>
      <c r="G165" s="48" t="s">
        <v>2676</v>
      </c>
      <c r="H165" s="48" t="s">
        <v>2677</v>
      </c>
      <c r="I165" s="48" t="s">
        <v>6164</v>
      </c>
      <c r="J165" s="48" t="s">
        <v>1901</v>
      </c>
      <c r="K165" s="48" t="s">
        <v>1902</v>
      </c>
      <c r="L165" s="49">
        <v>80200</v>
      </c>
      <c r="M165" s="48" t="s">
        <v>4335</v>
      </c>
      <c r="N165" s="48" t="s">
        <v>3349</v>
      </c>
      <c r="O165" s="48" t="s">
        <v>1903</v>
      </c>
      <c r="P165" s="45" t="s">
        <v>1904</v>
      </c>
      <c r="Q165" s="48" t="s">
        <v>2694</v>
      </c>
      <c r="R165" s="113" t="s">
        <v>5786</v>
      </c>
      <c r="S165" s="48" t="s">
        <v>6118</v>
      </c>
      <c r="T165" s="49"/>
      <c r="U165" s="62">
        <v>1992</v>
      </c>
      <c r="V165" s="48" t="s">
        <v>6718</v>
      </c>
      <c r="W165" s="48"/>
      <c r="X165" s="48" t="s">
        <v>6121</v>
      </c>
      <c r="Y165" s="4" t="s">
        <v>6122</v>
      </c>
      <c r="Z165" s="68" t="s">
        <v>7574</v>
      </c>
      <c r="AA165" s="68"/>
      <c r="AB165" s="207">
        <v>246</v>
      </c>
      <c r="AC165" s="207">
        <v>150</v>
      </c>
      <c r="AD165" s="207">
        <v>4</v>
      </c>
      <c r="AE165" s="207">
        <f>+AD165+AC165+AB165</f>
        <v>400</v>
      </c>
      <c r="AF165" s="51">
        <v>10</v>
      </c>
      <c r="AG165" s="51">
        <v>60</v>
      </c>
      <c r="AH165" s="51">
        <v>35</v>
      </c>
      <c r="AI165" s="51">
        <v>1</v>
      </c>
      <c r="AJ165" s="51">
        <v>4</v>
      </c>
      <c r="AK165" s="52">
        <f>+SUM(AG165:AJ165)</f>
        <v>100</v>
      </c>
      <c r="AL165" s="52"/>
      <c r="AM165" s="48" t="s">
        <v>1456</v>
      </c>
      <c r="AN165" s="51">
        <v>6347470</v>
      </c>
      <c r="AO165" s="16" t="s">
        <v>6122</v>
      </c>
      <c r="AP165" s="48" t="s">
        <v>1455</v>
      </c>
      <c r="AQ165" s="46" t="s">
        <v>5197</v>
      </c>
    </row>
    <row r="166" spans="1:43" s="46" customFormat="1" ht="12.75" customHeight="1">
      <c r="B166" s="4"/>
      <c r="C166" s="16" t="s">
        <v>11007</v>
      </c>
      <c r="D166" s="223">
        <v>41836</v>
      </c>
      <c r="E166" s="49">
        <v>139</v>
      </c>
      <c r="F166" s="49">
        <v>46</v>
      </c>
      <c r="G166" s="48" t="s">
        <v>4621</v>
      </c>
      <c r="H166" s="48" t="s">
        <v>4284</v>
      </c>
      <c r="I166" s="48" t="s">
        <v>3154</v>
      </c>
      <c r="J166" s="48" t="s">
        <v>4292</v>
      </c>
      <c r="K166" s="48" t="s">
        <v>3237</v>
      </c>
      <c r="L166" s="49">
        <v>15520</v>
      </c>
      <c r="M166" s="48" t="s">
        <v>4995</v>
      </c>
      <c r="N166" s="48" t="s">
        <v>3499</v>
      </c>
      <c r="O166" s="48" t="s">
        <v>4293</v>
      </c>
      <c r="P166" s="45" t="s">
        <v>4294</v>
      </c>
      <c r="Q166" s="48" t="s">
        <v>4295</v>
      </c>
      <c r="R166" s="113" t="s">
        <v>4289</v>
      </c>
      <c r="S166" s="48" t="s">
        <v>6118</v>
      </c>
      <c r="T166" s="48"/>
      <c r="U166" s="62">
        <v>1997</v>
      </c>
      <c r="V166" s="48" t="s">
        <v>6718</v>
      </c>
      <c r="W166" s="48" t="s">
        <v>6719</v>
      </c>
      <c r="X166" s="48" t="s">
        <v>1480</v>
      </c>
      <c r="Y166" s="4" t="s">
        <v>6122</v>
      </c>
      <c r="Z166" s="48" t="s">
        <v>1481</v>
      </c>
      <c r="AA166" s="48"/>
      <c r="AB166" s="207">
        <v>101</v>
      </c>
      <c r="AC166" s="207">
        <v>12</v>
      </c>
      <c r="AD166" s="207">
        <v>9</v>
      </c>
      <c r="AE166" s="207">
        <f>+AD166+AC166+AB166</f>
        <v>122</v>
      </c>
      <c r="AF166" s="51">
        <v>7</v>
      </c>
      <c r="AG166" s="51">
        <v>95</v>
      </c>
      <c r="AH166" s="51">
        <v>0</v>
      </c>
      <c r="AI166" s="51">
        <v>5</v>
      </c>
      <c r="AJ166" s="51">
        <v>0</v>
      </c>
      <c r="AK166" s="52">
        <f>+SUM(AG166:AJ166)</f>
        <v>100</v>
      </c>
      <c r="AL166" s="52"/>
      <c r="AM166" s="48" t="s">
        <v>1482</v>
      </c>
      <c r="AN166" s="51">
        <v>741000</v>
      </c>
      <c r="AO166" s="16" t="s">
        <v>6122</v>
      </c>
      <c r="AP166" s="48" t="s">
        <v>4296</v>
      </c>
      <c r="AQ166" s="46" t="s">
        <v>2519</v>
      </c>
    </row>
    <row r="167" spans="1:43" s="46" customFormat="1" ht="12.75" customHeight="1">
      <c r="B167" s="4"/>
      <c r="C167" s="16" t="s">
        <v>11007</v>
      </c>
      <c r="D167" s="223">
        <v>41836</v>
      </c>
      <c r="E167" s="49">
        <v>141</v>
      </c>
      <c r="F167" s="49">
        <v>46</v>
      </c>
      <c r="G167" s="48" t="s">
        <v>4621</v>
      </c>
      <c r="H167" s="48" t="s">
        <v>4284</v>
      </c>
      <c r="I167" s="48" t="s">
        <v>3154</v>
      </c>
      <c r="J167" s="48" t="s">
        <v>5217</v>
      </c>
      <c r="K167" s="48" t="s">
        <v>5218</v>
      </c>
      <c r="L167" s="49">
        <v>11560</v>
      </c>
      <c r="M167" s="48" t="s">
        <v>4995</v>
      </c>
      <c r="N167" s="48" t="s">
        <v>6219</v>
      </c>
      <c r="O167" s="48" t="s">
        <v>5219</v>
      </c>
      <c r="P167" s="45" t="s">
        <v>3159</v>
      </c>
      <c r="Q167" s="48" t="s">
        <v>4627</v>
      </c>
      <c r="R167" s="113" t="s">
        <v>4289</v>
      </c>
      <c r="S167" s="48" t="s">
        <v>6118</v>
      </c>
      <c r="T167" s="48"/>
      <c r="U167" s="62">
        <v>2001</v>
      </c>
      <c r="V167" s="48" t="s">
        <v>6718</v>
      </c>
      <c r="W167" s="48" t="s">
        <v>6719</v>
      </c>
      <c r="X167" s="48" t="s">
        <v>1467</v>
      </c>
      <c r="Y167" s="4" t="s">
        <v>6122</v>
      </c>
      <c r="Z167" s="48" t="s">
        <v>1468</v>
      </c>
      <c r="AA167" s="48"/>
      <c r="AB167" s="207">
        <v>200</v>
      </c>
      <c r="AC167" s="207">
        <v>4</v>
      </c>
      <c r="AD167" s="207">
        <v>4</v>
      </c>
      <c r="AE167" s="207">
        <f>+AD167+AC167+AB167</f>
        <v>208</v>
      </c>
      <c r="AF167" s="51">
        <v>3</v>
      </c>
      <c r="AG167" s="51">
        <v>67</v>
      </c>
      <c r="AH167" s="51">
        <v>3</v>
      </c>
      <c r="AI167" s="51">
        <v>30</v>
      </c>
      <c r="AJ167" s="51">
        <v>0</v>
      </c>
      <c r="AK167" s="52">
        <f>+SUM(AG167:AJ167)</f>
        <v>100</v>
      </c>
      <c r="AL167" s="52"/>
      <c r="AM167" s="48" t="s">
        <v>1469</v>
      </c>
      <c r="AN167" s="51">
        <v>1211538</v>
      </c>
      <c r="AO167" s="16" t="s">
        <v>6122</v>
      </c>
      <c r="AP167" s="48" t="s">
        <v>1465</v>
      </c>
      <c r="AQ167" s="46" t="s">
        <v>1466</v>
      </c>
    </row>
    <row r="168" spans="1:43" s="46" customFormat="1" ht="12.75" customHeight="1">
      <c r="B168" s="4"/>
      <c r="C168" s="16" t="s">
        <v>11007</v>
      </c>
      <c r="D168" s="223">
        <v>41836</v>
      </c>
      <c r="E168" s="49">
        <v>142</v>
      </c>
      <c r="F168" s="49">
        <v>46</v>
      </c>
      <c r="G168" s="48" t="s">
        <v>4621</v>
      </c>
      <c r="H168" s="48" t="s">
        <v>4284</v>
      </c>
      <c r="I168" s="48" t="s">
        <v>3154</v>
      </c>
      <c r="J168" s="48" t="s">
        <v>7173</v>
      </c>
      <c r="K168" s="48" t="s">
        <v>6166</v>
      </c>
      <c r="L168" s="49" t="s">
        <v>7174</v>
      </c>
      <c r="M168" s="48" t="s">
        <v>4995</v>
      </c>
      <c r="N168" s="48" t="s">
        <v>4996</v>
      </c>
      <c r="O168" s="48" t="s">
        <v>7175</v>
      </c>
      <c r="P168" s="45"/>
      <c r="Q168" s="48" t="s">
        <v>7176</v>
      </c>
      <c r="R168" s="113" t="s">
        <v>4289</v>
      </c>
      <c r="S168" s="48" t="s">
        <v>6118</v>
      </c>
      <c r="T168" s="48"/>
      <c r="U168" s="62">
        <v>1998</v>
      </c>
      <c r="V168" s="48" t="s">
        <v>6718</v>
      </c>
      <c r="W168" s="48" t="s">
        <v>6493</v>
      </c>
      <c r="X168" s="48" t="s">
        <v>1470</v>
      </c>
      <c r="Y168" s="4" t="s">
        <v>6122</v>
      </c>
      <c r="Z168" s="48" t="s">
        <v>7003</v>
      </c>
      <c r="AA168" s="48"/>
      <c r="AB168" s="207">
        <v>50</v>
      </c>
      <c r="AC168" s="207">
        <v>18</v>
      </c>
      <c r="AD168" s="207">
        <v>6.25</v>
      </c>
      <c r="AE168" s="207">
        <f>+AD168+AC168+AB168</f>
        <v>74.25</v>
      </c>
      <c r="AF168" s="51">
        <v>2</v>
      </c>
      <c r="AG168" s="51">
        <v>70</v>
      </c>
      <c r="AH168" s="51">
        <v>15</v>
      </c>
      <c r="AI168" s="51">
        <v>15</v>
      </c>
      <c r="AJ168" s="51">
        <v>0</v>
      </c>
      <c r="AK168" s="52">
        <f>+SUM(AG168:AJ168)</f>
        <v>100</v>
      </c>
      <c r="AL168" s="52"/>
      <c r="AM168" s="48" t="s">
        <v>1471</v>
      </c>
      <c r="AN168" s="51">
        <v>492022</v>
      </c>
      <c r="AO168" s="16" t="s">
        <v>6122</v>
      </c>
      <c r="AP168" s="48" t="s">
        <v>6492</v>
      </c>
      <c r="AQ168" s="46" t="s">
        <v>2519</v>
      </c>
    </row>
    <row r="169" spans="1:43" s="46" customFormat="1" ht="12.75" customHeight="1">
      <c r="A169" s="48"/>
      <c r="B169" s="4"/>
      <c r="C169" s="16" t="s">
        <v>11007</v>
      </c>
      <c r="D169" s="223">
        <v>41836</v>
      </c>
      <c r="E169" s="49">
        <v>150</v>
      </c>
      <c r="F169" s="49">
        <v>46</v>
      </c>
      <c r="G169" s="48" t="s">
        <v>4621</v>
      </c>
      <c r="H169" s="48" t="s">
        <v>4284</v>
      </c>
      <c r="I169" s="48" t="s">
        <v>3154</v>
      </c>
      <c r="J169" s="48" t="s">
        <v>5837</v>
      </c>
      <c r="K169" s="48" t="s">
        <v>7020</v>
      </c>
      <c r="L169" s="49">
        <v>11560</v>
      </c>
      <c r="M169" s="48" t="s">
        <v>4995</v>
      </c>
      <c r="N169" s="48" t="s">
        <v>6219</v>
      </c>
      <c r="O169" s="48" t="s">
        <v>7008</v>
      </c>
      <c r="P169" s="45" t="s">
        <v>3159</v>
      </c>
      <c r="Q169" s="48" t="s">
        <v>6522</v>
      </c>
      <c r="R169" s="113" t="s">
        <v>4289</v>
      </c>
      <c r="S169" s="48" t="s">
        <v>6118</v>
      </c>
      <c r="T169" s="48"/>
      <c r="U169" s="62">
        <v>2004</v>
      </c>
      <c r="V169" s="48" t="s">
        <v>4321</v>
      </c>
      <c r="W169" s="48" t="s">
        <v>1473</v>
      </c>
      <c r="X169" s="48" t="s">
        <v>3406</v>
      </c>
      <c r="Y169" s="4" t="s">
        <v>6122</v>
      </c>
      <c r="Z169" s="48" t="s">
        <v>1474</v>
      </c>
      <c r="AA169" s="48"/>
      <c r="AB169" s="207">
        <v>150</v>
      </c>
      <c r="AC169" s="207">
        <v>4</v>
      </c>
      <c r="AD169" s="207">
        <v>12</v>
      </c>
      <c r="AE169" s="207">
        <f>+AD169+AC169+AB169</f>
        <v>166</v>
      </c>
      <c r="AF169" s="51">
        <v>3</v>
      </c>
      <c r="AG169" s="51">
        <v>85</v>
      </c>
      <c r="AH169" s="51">
        <v>5</v>
      </c>
      <c r="AI169" s="51">
        <v>10</v>
      </c>
      <c r="AJ169" s="51">
        <v>0</v>
      </c>
      <c r="AK169" s="52">
        <f>+SUM(AG169:AJ169)</f>
        <v>100</v>
      </c>
      <c r="AL169" s="52"/>
      <c r="AM169" s="48" t="s">
        <v>1475</v>
      </c>
      <c r="AN169" s="51">
        <v>1500000</v>
      </c>
      <c r="AO169" s="16" t="s">
        <v>6122</v>
      </c>
      <c r="AP169" s="48" t="s">
        <v>1952</v>
      </c>
      <c r="AQ169" s="46" t="s">
        <v>2519</v>
      </c>
    </row>
    <row r="170" spans="1:43" s="46" customFormat="1" ht="12.75" customHeight="1">
      <c r="A170" s="48"/>
      <c r="B170" s="4"/>
      <c r="C170" s="16" t="s">
        <v>11007</v>
      </c>
      <c r="D170" s="223">
        <v>41836</v>
      </c>
      <c r="E170" s="49">
        <v>160</v>
      </c>
      <c r="F170" s="49">
        <v>46</v>
      </c>
      <c r="G170" s="48" t="s">
        <v>4621</v>
      </c>
      <c r="H170" s="48" t="s">
        <v>4284</v>
      </c>
      <c r="I170" s="48" t="s">
        <v>3154</v>
      </c>
      <c r="J170" s="48" t="s">
        <v>6736</v>
      </c>
      <c r="K170" s="48" t="s">
        <v>6317</v>
      </c>
      <c r="L170" s="49" t="s">
        <v>5835</v>
      </c>
      <c r="M170" s="48" t="s">
        <v>4995</v>
      </c>
      <c r="N170" s="48" t="s">
        <v>3506</v>
      </c>
      <c r="O170" s="48" t="s">
        <v>6318</v>
      </c>
      <c r="P170" s="45" t="s">
        <v>3159</v>
      </c>
      <c r="Q170" s="48" t="s">
        <v>6319</v>
      </c>
      <c r="R170" s="113" t="s">
        <v>4289</v>
      </c>
      <c r="S170" s="48" t="s">
        <v>6118</v>
      </c>
      <c r="T170" s="48"/>
      <c r="U170" s="62">
        <v>2003</v>
      </c>
      <c r="V170" s="48" t="s">
        <v>6718</v>
      </c>
      <c r="W170" s="48" t="s">
        <v>2349</v>
      </c>
      <c r="X170" s="48" t="s">
        <v>6321</v>
      </c>
      <c r="Y170" s="4" t="s">
        <v>6122</v>
      </c>
      <c r="Z170" s="48" t="s">
        <v>6322</v>
      </c>
      <c r="AA170" s="48"/>
      <c r="AB170" s="207">
        <v>97</v>
      </c>
      <c r="AC170" s="207">
        <v>40</v>
      </c>
      <c r="AD170" s="207">
        <v>10</v>
      </c>
      <c r="AE170" s="207">
        <f>+AD170+AC170+AB170</f>
        <v>147</v>
      </c>
      <c r="AF170" s="51">
        <v>3</v>
      </c>
      <c r="AG170" s="51">
        <v>50</v>
      </c>
      <c r="AH170" s="51">
        <v>10</v>
      </c>
      <c r="AI170" s="51">
        <v>40</v>
      </c>
      <c r="AJ170" s="51">
        <v>0</v>
      </c>
      <c r="AK170" s="52">
        <f>+SUM(AG170:AJ170)</f>
        <v>100</v>
      </c>
      <c r="AL170" s="52"/>
      <c r="AM170" s="48" t="s">
        <v>5213</v>
      </c>
      <c r="AN170" s="51">
        <v>2000000</v>
      </c>
      <c r="AO170" s="16" t="s">
        <v>6122</v>
      </c>
      <c r="AP170" s="46" t="s">
        <v>6320</v>
      </c>
      <c r="AQ170" s="46" t="s">
        <v>2145</v>
      </c>
    </row>
    <row r="171" spans="1:43" s="46" customFormat="1" ht="12.75" customHeight="1">
      <c r="A171" s="74"/>
      <c r="B171" s="4"/>
      <c r="C171" s="16" t="s">
        <v>11007</v>
      </c>
      <c r="D171" s="223">
        <v>41836</v>
      </c>
      <c r="E171" s="49">
        <v>161</v>
      </c>
      <c r="F171" s="49">
        <v>46</v>
      </c>
      <c r="G171" s="48" t="s">
        <v>4621</v>
      </c>
      <c r="H171" s="48" t="s">
        <v>4284</v>
      </c>
      <c r="I171" s="48" t="s">
        <v>3154</v>
      </c>
      <c r="J171" s="48" t="s">
        <v>2146</v>
      </c>
      <c r="K171" s="48" t="s">
        <v>4629</v>
      </c>
      <c r="L171" s="49">
        <v>15800</v>
      </c>
      <c r="M171" s="48" t="s">
        <v>4995</v>
      </c>
      <c r="N171" s="48" t="s">
        <v>3499</v>
      </c>
      <c r="O171" s="48" t="s">
        <v>4630</v>
      </c>
      <c r="P171" s="45" t="s">
        <v>3159</v>
      </c>
      <c r="Q171" s="48" t="s">
        <v>4631</v>
      </c>
      <c r="R171" s="113" t="s">
        <v>4289</v>
      </c>
      <c r="S171" s="48" t="s">
        <v>6118</v>
      </c>
      <c r="T171" s="48"/>
      <c r="U171" s="62">
        <v>2005</v>
      </c>
      <c r="V171" s="48" t="s">
        <v>6718</v>
      </c>
      <c r="W171" s="48" t="s">
        <v>2147</v>
      </c>
      <c r="X171" s="48" t="s">
        <v>3392</v>
      </c>
      <c r="Y171" s="46" t="s">
        <v>6121</v>
      </c>
      <c r="Z171" s="46" t="s">
        <v>4323</v>
      </c>
      <c r="AB171" s="207">
        <v>16</v>
      </c>
      <c r="AC171" s="207">
        <v>0</v>
      </c>
      <c r="AD171" s="207">
        <v>2.5</v>
      </c>
      <c r="AE171" s="207">
        <f>+AD171+AC171+AB171</f>
        <v>18.5</v>
      </c>
      <c r="AF171" s="51">
        <v>1</v>
      </c>
      <c r="AG171" s="51">
        <v>3</v>
      </c>
      <c r="AH171" s="51">
        <v>94</v>
      </c>
      <c r="AI171" s="51">
        <v>3</v>
      </c>
      <c r="AJ171" s="51">
        <v>0</v>
      </c>
      <c r="AK171" s="52">
        <f>+SUM(AG171:AJ171)</f>
        <v>100</v>
      </c>
      <c r="AL171" s="52"/>
      <c r="AM171" s="48" t="s">
        <v>3393</v>
      </c>
      <c r="AN171" s="51">
        <v>400000</v>
      </c>
      <c r="AO171" s="16" t="s">
        <v>6122</v>
      </c>
      <c r="AP171" s="46" t="s">
        <v>4632</v>
      </c>
      <c r="AQ171" s="46" t="s">
        <v>2519</v>
      </c>
    </row>
    <row r="172" spans="1:43" s="46" customFormat="1" ht="12.75" customHeight="1">
      <c r="B172" s="4"/>
      <c r="C172" s="16" t="s">
        <v>11007</v>
      </c>
      <c r="D172" s="223">
        <v>41836</v>
      </c>
      <c r="E172" s="49">
        <v>164</v>
      </c>
      <c r="F172" s="49">
        <v>46</v>
      </c>
      <c r="G172" s="48" t="s">
        <v>4621</v>
      </c>
      <c r="H172" s="48" t="s">
        <v>4284</v>
      </c>
      <c r="I172" s="48" t="s">
        <v>3154</v>
      </c>
      <c r="J172" s="48" t="s">
        <v>2156</v>
      </c>
      <c r="K172" s="48" t="s">
        <v>6166</v>
      </c>
      <c r="L172" s="49">
        <v>20000</v>
      </c>
      <c r="M172" s="48" t="s">
        <v>6108</v>
      </c>
      <c r="N172" s="48" t="s">
        <v>6108</v>
      </c>
      <c r="O172" s="48" t="s">
        <v>5072</v>
      </c>
      <c r="P172" s="45" t="s">
        <v>3159</v>
      </c>
      <c r="Q172" s="115" t="s">
        <v>2153</v>
      </c>
      <c r="R172" s="113" t="s">
        <v>4289</v>
      </c>
      <c r="S172" s="48" t="s">
        <v>6118</v>
      </c>
      <c r="T172" s="48"/>
      <c r="U172" s="62">
        <v>2001</v>
      </c>
      <c r="V172" s="48" t="s">
        <v>6718</v>
      </c>
      <c r="W172" s="48" t="s">
        <v>6719</v>
      </c>
      <c r="X172" s="48" t="s">
        <v>2157</v>
      </c>
      <c r="Y172" s="4" t="s">
        <v>6122</v>
      </c>
      <c r="Z172" s="48" t="s">
        <v>2155</v>
      </c>
      <c r="AA172" s="48"/>
      <c r="AB172" s="207">
        <v>250</v>
      </c>
      <c r="AC172" s="207">
        <v>20</v>
      </c>
      <c r="AD172" s="207">
        <v>10</v>
      </c>
      <c r="AE172" s="207">
        <f>+AD172+AC172+AB172</f>
        <v>280</v>
      </c>
      <c r="AF172" s="51">
        <v>3</v>
      </c>
      <c r="AG172" s="51">
        <v>40</v>
      </c>
      <c r="AH172" s="51">
        <v>40</v>
      </c>
      <c r="AI172" s="51">
        <v>20</v>
      </c>
      <c r="AJ172" s="51">
        <v>0</v>
      </c>
      <c r="AK172" s="52">
        <f>+SUM(AG172:AJ172)</f>
        <v>100</v>
      </c>
      <c r="AL172" s="52"/>
      <c r="AM172" s="48" t="s">
        <v>2158</v>
      </c>
      <c r="AN172" s="51">
        <v>700000</v>
      </c>
      <c r="AO172" s="16" t="s">
        <v>6122</v>
      </c>
      <c r="AP172" s="46" t="s">
        <v>2154</v>
      </c>
      <c r="AQ172" s="46" t="s">
        <v>2519</v>
      </c>
    </row>
    <row r="173" spans="1:43" s="46" customFormat="1" ht="12.75" customHeight="1">
      <c r="B173" s="4"/>
      <c r="C173" s="16" t="s">
        <v>11007</v>
      </c>
      <c r="D173" s="223">
        <v>41836</v>
      </c>
      <c r="E173" s="49">
        <v>165</v>
      </c>
      <c r="F173" s="49">
        <v>46</v>
      </c>
      <c r="G173" s="48" t="s">
        <v>4621</v>
      </c>
      <c r="H173" s="48" t="s">
        <v>4284</v>
      </c>
      <c r="I173" s="48" t="s">
        <v>3154</v>
      </c>
      <c r="J173" s="48" t="s">
        <v>1503</v>
      </c>
      <c r="K173" s="48" t="s">
        <v>6166</v>
      </c>
      <c r="L173" s="49">
        <v>24000</v>
      </c>
      <c r="M173" s="48" t="s">
        <v>4593</v>
      </c>
      <c r="N173" s="48" t="s">
        <v>4593</v>
      </c>
      <c r="O173" s="48" t="s">
        <v>4594</v>
      </c>
      <c r="P173" s="45" t="s">
        <v>3159</v>
      </c>
      <c r="Q173" s="48" t="s">
        <v>4595</v>
      </c>
      <c r="R173" s="113" t="s">
        <v>4289</v>
      </c>
      <c r="S173" s="48" t="s">
        <v>6118</v>
      </c>
      <c r="T173" s="48"/>
      <c r="U173" s="62">
        <v>1999</v>
      </c>
      <c r="V173" s="48" t="s">
        <v>6718</v>
      </c>
      <c r="W173" s="48" t="s">
        <v>6719</v>
      </c>
      <c r="X173" s="48" t="s">
        <v>6121</v>
      </c>
      <c r="Y173" s="46" t="s">
        <v>6121</v>
      </c>
      <c r="Z173" s="46" t="s">
        <v>4323</v>
      </c>
      <c r="AB173" s="207">
        <v>63</v>
      </c>
      <c r="AC173" s="207">
        <v>0</v>
      </c>
      <c r="AD173" s="207">
        <v>6</v>
      </c>
      <c r="AE173" s="207">
        <f>+AD173+AC173+AB173</f>
        <v>69</v>
      </c>
      <c r="AF173" s="51">
        <v>3</v>
      </c>
      <c r="AG173" s="51">
        <v>80</v>
      </c>
      <c r="AH173" s="51">
        <v>5</v>
      </c>
      <c r="AI173" s="51">
        <v>15</v>
      </c>
      <c r="AJ173" s="51">
        <v>0</v>
      </c>
      <c r="AK173" s="52">
        <f>+SUM(AG173:AJ173)</f>
        <v>100</v>
      </c>
      <c r="AL173" s="52"/>
      <c r="AM173" s="48" t="s">
        <v>4596</v>
      </c>
      <c r="AN173" s="51">
        <v>1400000</v>
      </c>
      <c r="AO173" s="16" t="s">
        <v>6122</v>
      </c>
      <c r="AP173" s="46" t="s">
        <v>5210</v>
      </c>
      <c r="AQ173" s="46" t="s">
        <v>5211</v>
      </c>
    </row>
    <row r="174" spans="1:43" s="46" customFormat="1" ht="12.75" customHeight="1">
      <c r="A174" s="48"/>
      <c r="B174" s="4"/>
      <c r="C174" s="16" t="s">
        <v>11007</v>
      </c>
      <c r="D174" s="223">
        <v>41836</v>
      </c>
      <c r="E174" s="49">
        <v>166</v>
      </c>
      <c r="F174" s="49">
        <v>46</v>
      </c>
      <c r="G174" s="48" t="s">
        <v>4621</v>
      </c>
      <c r="H174" s="48" t="s">
        <v>4284</v>
      </c>
      <c r="I174" s="48" t="s">
        <v>3154</v>
      </c>
      <c r="J174" s="48" t="s">
        <v>4597</v>
      </c>
      <c r="K174" s="48" t="s">
        <v>4598</v>
      </c>
      <c r="L174" s="49">
        <v>77500</v>
      </c>
      <c r="M174" s="48" t="s">
        <v>3770</v>
      </c>
      <c r="N174" s="48" t="s">
        <v>5393</v>
      </c>
      <c r="O174" s="48" t="s">
        <v>5241</v>
      </c>
      <c r="P174" s="45" t="s">
        <v>3159</v>
      </c>
      <c r="Q174" s="48" t="s">
        <v>5840</v>
      </c>
      <c r="R174" s="113" t="s">
        <v>4289</v>
      </c>
      <c r="S174" s="48" t="s">
        <v>6118</v>
      </c>
      <c r="T174" s="48"/>
      <c r="U174" s="62">
        <v>2000</v>
      </c>
      <c r="V174" s="48" t="s">
        <v>6718</v>
      </c>
      <c r="W174" s="48" t="s">
        <v>6719</v>
      </c>
      <c r="X174" s="48" t="s">
        <v>5214</v>
      </c>
      <c r="Y174" s="4" t="s">
        <v>6122</v>
      </c>
      <c r="Z174" s="48" t="s">
        <v>5215</v>
      </c>
      <c r="AA174" s="48"/>
      <c r="AB174" s="207">
        <v>50</v>
      </c>
      <c r="AC174" s="207">
        <v>14</v>
      </c>
      <c r="AD174" s="207">
        <v>2</v>
      </c>
      <c r="AE174" s="207">
        <f>+AD174+AC174+AB174</f>
        <v>66</v>
      </c>
      <c r="AF174" s="51">
        <v>3</v>
      </c>
      <c r="AG174" s="51">
        <v>30</v>
      </c>
      <c r="AH174" s="51">
        <v>60</v>
      </c>
      <c r="AI174" s="51">
        <v>10</v>
      </c>
      <c r="AJ174" s="51">
        <v>0</v>
      </c>
      <c r="AK174" s="52">
        <f>+SUM(AG174:AJ174)</f>
        <v>100</v>
      </c>
      <c r="AL174" s="52"/>
      <c r="AM174" s="48" t="s">
        <v>4599</v>
      </c>
      <c r="AN174" s="51">
        <v>1000000</v>
      </c>
      <c r="AO174" s="16" t="s">
        <v>6122</v>
      </c>
      <c r="AP174" s="46" t="s">
        <v>5212</v>
      </c>
      <c r="AQ174" s="46" t="s">
        <v>2519</v>
      </c>
    </row>
    <row r="175" spans="1:43" s="46" customFormat="1" ht="12.75" customHeight="1">
      <c r="A175" s="48"/>
      <c r="B175" s="4"/>
      <c r="C175" s="16" t="s">
        <v>11007</v>
      </c>
      <c r="D175" s="223">
        <v>41836</v>
      </c>
      <c r="E175" s="49">
        <v>167</v>
      </c>
      <c r="F175" s="49">
        <v>46</v>
      </c>
      <c r="G175" s="48" t="s">
        <v>4621</v>
      </c>
      <c r="H175" s="48" t="s">
        <v>4284</v>
      </c>
      <c r="I175" s="48" t="s">
        <v>3154</v>
      </c>
      <c r="J175" s="48" t="s">
        <v>2690</v>
      </c>
      <c r="K175" s="48" t="s">
        <v>6166</v>
      </c>
      <c r="L175" s="49">
        <v>77200</v>
      </c>
      <c r="M175" s="48" t="s">
        <v>3770</v>
      </c>
      <c r="N175" s="48" t="s">
        <v>2664</v>
      </c>
      <c r="O175" s="48" t="s">
        <v>2665</v>
      </c>
      <c r="P175" s="45" t="s">
        <v>3159</v>
      </c>
      <c r="Q175" s="48" t="s">
        <v>2666</v>
      </c>
      <c r="R175" s="113" t="s">
        <v>4289</v>
      </c>
      <c r="S175" s="48" t="s">
        <v>6118</v>
      </c>
      <c r="T175" s="48"/>
      <c r="U175" s="62">
        <v>2004</v>
      </c>
      <c r="V175" s="48" t="s">
        <v>6718</v>
      </c>
      <c r="W175" s="48" t="s">
        <v>6719</v>
      </c>
      <c r="X175" s="48" t="s">
        <v>5216</v>
      </c>
      <c r="Y175" s="46" t="s">
        <v>6121</v>
      </c>
      <c r="Z175" s="46" t="s">
        <v>4323</v>
      </c>
      <c r="AB175" s="207">
        <v>80</v>
      </c>
      <c r="AC175" s="207">
        <v>0</v>
      </c>
      <c r="AD175" s="207">
        <v>2</v>
      </c>
      <c r="AE175" s="207">
        <f>+AD175+AC175+AB175</f>
        <v>82</v>
      </c>
      <c r="AF175" s="51">
        <v>2</v>
      </c>
      <c r="AG175" s="51">
        <v>40</v>
      </c>
      <c r="AH175" s="51">
        <v>50</v>
      </c>
      <c r="AI175" s="51">
        <v>10</v>
      </c>
      <c r="AJ175" s="51">
        <v>0</v>
      </c>
      <c r="AK175" s="52">
        <f>+SUM(AG175:AJ175)</f>
        <v>100</v>
      </c>
      <c r="AL175" s="52"/>
      <c r="AM175" s="48" t="s">
        <v>1336</v>
      </c>
      <c r="AN175" s="51">
        <v>130000</v>
      </c>
      <c r="AO175" s="16" t="s">
        <v>6122</v>
      </c>
      <c r="AP175" s="46" t="s">
        <v>1335</v>
      </c>
      <c r="AQ175" s="46" t="s">
        <v>2145</v>
      </c>
    </row>
    <row r="176" spans="1:43" s="46" customFormat="1" ht="12.75" customHeight="1">
      <c r="A176" s="48"/>
      <c r="B176" s="4"/>
      <c r="C176" s="16" t="s">
        <v>11007</v>
      </c>
      <c r="D176" s="223">
        <v>41836</v>
      </c>
      <c r="E176" s="49">
        <v>168</v>
      </c>
      <c r="F176" s="49">
        <v>46</v>
      </c>
      <c r="G176" s="48" t="s">
        <v>4621</v>
      </c>
      <c r="H176" s="48" t="s">
        <v>4284</v>
      </c>
      <c r="I176" s="48" t="s">
        <v>3154</v>
      </c>
      <c r="J176" s="45" t="s">
        <v>7037</v>
      </c>
      <c r="K176" s="48" t="s">
        <v>6166</v>
      </c>
      <c r="L176" s="49">
        <v>77000</v>
      </c>
      <c r="M176" s="48" t="s">
        <v>3770</v>
      </c>
      <c r="N176" s="46" t="s">
        <v>7036</v>
      </c>
      <c r="O176" s="48" t="s">
        <v>1352</v>
      </c>
      <c r="P176" s="45" t="s">
        <v>3159</v>
      </c>
      <c r="Q176" s="48" t="s">
        <v>1353</v>
      </c>
      <c r="R176" s="113" t="s">
        <v>4289</v>
      </c>
      <c r="S176" s="48" t="s">
        <v>6118</v>
      </c>
      <c r="T176" s="48"/>
      <c r="U176" s="62">
        <v>1999</v>
      </c>
      <c r="V176" s="48" t="s">
        <v>6718</v>
      </c>
      <c r="W176" s="48" t="s">
        <v>7160</v>
      </c>
      <c r="X176" s="48" t="s">
        <v>3049</v>
      </c>
      <c r="Y176" s="4" t="s">
        <v>6122</v>
      </c>
      <c r="Z176" s="46" t="s">
        <v>7038</v>
      </c>
      <c r="AB176" s="207">
        <v>54</v>
      </c>
      <c r="AC176" s="207">
        <v>20</v>
      </c>
      <c r="AD176" s="207">
        <v>5</v>
      </c>
      <c r="AE176" s="207">
        <f>+AD176+AC176+AB176</f>
        <v>79</v>
      </c>
      <c r="AF176" s="51">
        <v>2</v>
      </c>
      <c r="AG176" s="51">
        <v>25</v>
      </c>
      <c r="AH176" s="51">
        <v>50</v>
      </c>
      <c r="AI176" s="51">
        <v>25</v>
      </c>
      <c r="AJ176" s="51">
        <v>0</v>
      </c>
      <c r="AK176" s="52">
        <f>+SUM(AG176:AJ176)</f>
        <v>100</v>
      </c>
      <c r="AL176" s="52"/>
      <c r="AM176" s="48" t="s">
        <v>7035</v>
      </c>
      <c r="AN176" s="51">
        <v>417021</v>
      </c>
      <c r="AO176" s="16" t="s">
        <v>6122</v>
      </c>
      <c r="AP176" s="46" t="s">
        <v>2698</v>
      </c>
      <c r="AQ176" s="46" t="s">
        <v>2519</v>
      </c>
    </row>
    <row r="177" spans="1:43" s="46" customFormat="1" ht="12.75" customHeight="1">
      <c r="A177" s="48"/>
      <c r="B177" s="4"/>
      <c r="C177" s="16" t="s">
        <v>11007</v>
      </c>
      <c r="D177" s="223">
        <v>41836</v>
      </c>
      <c r="E177" s="49">
        <v>171</v>
      </c>
      <c r="F177" s="49">
        <v>46</v>
      </c>
      <c r="G177" s="48" t="s">
        <v>4621</v>
      </c>
      <c r="H177" s="48" t="s">
        <v>4284</v>
      </c>
      <c r="I177" s="48" t="s">
        <v>3154</v>
      </c>
      <c r="J177" s="48" t="s">
        <v>5668</v>
      </c>
      <c r="K177" s="48" t="s">
        <v>5669</v>
      </c>
      <c r="L177" s="49">
        <v>87130</v>
      </c>
      <c r="M177" s="48" t="s">
        <v>5068</v>
      </c>
      <c r="N177" s="68" t="s">
        <v>2633</v>
      </c>
      <c r="O177" s="48" t="s">
        <v>5671</v>
      </c>
      <c r="P177" s="45" t="s">
        <v>3159</v>
      </c>
      <c r="Q177" s="48" t="s">
        <v>5672</v>
      </c>
      <c r="R177" s="113" t="s">
        <v>4289</v>
      </c>
      <c r="S177" s="48" t="s">
        <v>6118</v>
      </c>
      <c r="T177" s="48"/>
      <c r="U177" s="62">
        <v>2004</v>
      </c>
      <c r="V177" s="48" t="s">
        <v>6718</v>
      </c>
      <c r="W177" s="48" t="s">
        <v>6719</v>
      </c>
      <c r="X177" s="48" t="s">
        <v>5674</v>
      </c>
      <c r="Y177" s="4" t="s">
        <v>6122</v>
      </c>
      <c r="Z177" s="46" t="s">
        <v>7039</v>
      </c>
      <c r="AB177" s="207">
        <v>90</v>
      </c>
      <c r="AC177" s="207">
        <v>35</v>
      </c>
      <c r="AD177" s="207">
        <v>4</v>
      </c>
      <c r="AE177" s="207">
        <f>+AD177+AC177+AB177</f>
        <v>129</v>
      </c>
      <c r="AF177" s="51">
        <v>2</v>
      </c>
      <c r="AG177" s="51">
        <v>75</v>
      </c>
      <c r="AH177" s="51">
        <v>20</v>
      </c>
      <c r="AI177" s="51">
        <v>5</v>
      </c>
      <c r="AJ177" s="51">
        <v>0</v>
      </c>
      <c r="AK177" s="52">
        <f>+SUM(AG177:AJ177)</f>
        <v>100</v>
      </c>
      <c r="AL177" s="52"/>
      <c r="AM177" s="48" t="s">
        <v>5675</v>
      </c>
      <c r="AN177" s="51">
        <v>350000</v>
      </c>
      <c r="AO177" s="16" t="s">
        <v>6122</v>
      </c>
      <c r="AP177" s="46" t="s">
        <v>5673</v>
      </c>
      <c r="AQ177" s="46" t="s">
        <v>2519</v>
      </c>
    </row>
    <row r="178" spans="1:43" s="46" customFormat="1" ht="12.75" customHeight="1">
      <c r="A178" s="48"/>
      <c r="B178" s="4"/>
      <c r="C178" s="16" t="s">
        <v>11007</v>
      </c>
      <c r="D178" s="223">
        <v>41836</v>
      </c>
      <c r="E178" s="49">
        <v>172</v>
      </c>
      <c r="F178" s="49">
        <v>46</v>
      </c>
      <c r="G178" s="48" t="s">
        <v>4621</v>
      </c>
      <c r="H178" s="48" t="s">
        <v>4284</v>
      </c>
      <c r="I178" s="48" t="s">
        <v>3154</v>
      </c>
      <c r="J178" s="48" t="s">
        <v>5676</v>
      </c>
      <c r="K178" s="48" t="s">
        <v>6166</v>
      </c>
      <c r="L178" s="49">
        <v>28000</v>
      </c>
      <c r="M178" s="48" t="s">
        <v>5677</v>
      </c>
      <c r="N178" s="48" t="s">
        <v>5677</v>
      </c>
      <c r="O178" s="48" t="s">
        <v>5678</v>
      </c>
      <c r="P178" s="45" t="s">
        <v>3159</v>
      </c>
      <c r="Q178" s="48" t="s">
        <v>6881</v>
      </c>
      <c r="R178" s="113" t="s">
        <v>4289</v>
      </c>
      <c r="S178" s="48" t="s">
        <v>6118</v>
      </c>
      <c r="T178" s="48"/>
      <c r="U178" s="62">
        <v>2003</v>
      </c>
      <c r="V178" s="48" t="s">
        <v>6718</v>
      </c>
      <c r="W178" s="48" t="s">
        <v>6719</v>
      </c>
      <c r="X178" s="48" t="s">
        <v>6121</v>
      </c>
      <c r="Y178" s="4" t="s">
        <v>6122</v>
      </c>
      <c r="Z178" s="48" t="s">
        <v>6882</v>
      </c>
      <c r="AA178" s="48"/>
      <c r="AB178" s="207">
        <v>155</v>
      </c>
      <c r="AC178" s="207">
        <v>20</v>
      </c>
      <c r="AD178" s="207">
        <v>10</v>
      </c>
      <c r="AE178" s="207">
        <f>+AD178+AC178+AB178</f>
        <v>185</v>
      </c>
      <c r="AF178" s="51">
        <v>3</v>
      </c>
      <c r="AG178" s="51">
        <v>82</v>
      </c>
      <c r="AH178" s="51">
        <v>10</v>
      </c>
      <c r="AI178" s="51">
        <v>8</v>
      </c>
      <c r="AJ178" s="51">
        <v>0</v>
      </c>
      <c r="AK178" s="52">
        <f>+SUM(AG178:AJ178)</f>
        <v>100</v>
      </c>
      <c r="AL178" s="52"/>
      <c r="AM178" s="48" t="s">
        <v>6294</v>
      </c>
      <c r="AN178" s="51">
        <v>1050000</v>
      </c>
      <c r="AO178" s="16" t="s">
        <v>6122</v>
      </c>
      <c r="AP178" s="46" t="s">
        <v>7040</v>
      </c>
      <c r="AQ178" s="46" t="s">
        <v>2519</v>
      </c>
    </row>
    <row r="179" spans="1:43" s="46" customFormat="1" ht="12.75" customHeight="1">
      <c r="A179" s="48"/>
      <c r="B179" s="4"/>
      <c r="C179" s="16" t="s">
        <v>11007</v>
      </c>
      <c r="D179" s="223">
        <v>41836</v>
      </c>
      <c r="E179" s="49">
        <v>175</v>
      </c>
      <c r="F179" s="49">
        <v>46</v>
      </c>
      <c r="G179" s="48" t="s">
        <v>4621</v>
      </c>
      <c r="H179" s="48" t="s">
        <v>4284</v>
      </c>
      <c r="I179" s="48" t="s">
        <v>3154</v>
      </c>
      <c r="J179" s="48" t="s">
        <v>3975</v>
      </c>
      <c r="K179" s="48" t="s">
        <v>6166</v>
      </c>
      <c r="L179" s="49">
        <v>80000</v>
      </c>
      <c r="M179" s="48" t="s">
        <v>4335</v>
      </c>
      <c r="N179" s="48" t="s">
        <v>3349</v>
      </c>
      <c r="O179" s="48" t="s">
        <v>3976</v>
      </c>
      <c r="P179" s="45" t="s">
        <v>3159</v>
      </c>
      <c r="Q179" s="48" t="s">
        <v>3977</v>
      </c>
      <c r="R179" s="113" t="s">
        <v>4289</v>
      </c>
      <c r="S179" s="48" t="s">
        <v>6118</v>
      </c>
      <c r="T179" s="48"/>
      <c r="U179" s="62">
        <v>2000</v>
      </c>
      <c r="V179" s="48" t="s">
        <v>6718</v>
      </c>
      <c r="W179" s="48" t="s">
        <v>6719</v>
      </c>
      <c r="X179" s="48" t="s">
        <v>3978</v>
      </c>
      <c r="Y179" s="46" t="s">
        <v>6121</v>
      </c>
      <c r="Z179" s="46" t="s">
        <v>4323</v>
      </c>
      <c r="AB179" s="207">
        <v>120</v>
      </c>
      <c r="AC179" s="207">
        <v>16</v>
      </c>
      <c r="AD179" s="207">
        <v>4</v>
      </c>
      <c r="AE179" s="207">
        <f>+AD179+AC179+AB179</f>
        <v>140</v>
      </c>
      <c r="AF179" s="51">
        <v>2</v>
      </c>
      <c r="AG179" s="51">
        <v>33</v>
      </c>
      <c r="AH179" s="51">
        <v>60</v>
      </c>
      <c r="AI179" s="51">
        <v>7</v>
      </c>
      <c r="AJ179" s="51">
        <v>0</v>
      </c>
      <c r="AK179" s="52">
        <f>+SUM(AG179:AJ179)</f>
        <v>100</v>
      </c>
      <c r="AL179" s="52"/>
      <c r="AM179" s="48" t="s">
        <v>6506</v>
      </c>
      <c r="AN179" s="67" t="s">
        <v>5786</v>
      </c>
      <c r="AO179" s="16" t="s">
        <v>6122</v>
      </c>
      <c r="AP179" s="46" t="s">
        <v>2173</v>
      </c>
      <c r="AQ179" s="46" t="s">
        <v>2519</v>
      </c>
    </row>
    <row r="180" spans="1:43" s="46" customFormat="1" ht="12.75" customHeight="1">
      <c r="A180" s="48"/>
      <c r="B180" s="4"/>
      <c r="C180" s="16" t="s">
        <v>11007</v>
      </c>
      <c r="D180" s="223">
        <v>41836</v>
      </c>
      <c r="E180" s="49">
        <v>176</v>
      </c>
      <c r="F180" s="49">
        <v>46</v>
      </c>
      <c r="G180" s="48" t="s">
        <v>4621</v>
      </c>
      <c r="H180" s="48" t="s">
        <v>4284</v>
      </c>
      <c r="I180" s="48" t="s">
        <v>3154</v>
      </c>
      <c r="J180" s="48" t="s">
        <v>6507</v>
      </c>
      <c r="K180" s="48" t="s">
        <v>5003</v>
      </c>
      <c r="L180" s="49">
        <v>34000</v>
      </c>
      <c r="M180" s="45" t="s">
        <v>2346</v>
      </c>
      <c r="N180" s="48" t="s">
        <v>2346</v>
      </c>
      <c r="O180" s="48" t="s">
        <v>6508</v>
      </c>
      <c r="P180" s="45" t="s">
        <v>3159</v>
      </c>
      <c r="Q180" s="48" t="s">
        <v>6509</v>
      </c>
      <c r="R180" s="113" t="s">
        <v>4289</v>
      </c>
      <c r="S180" s="48" t="s">
        <v>6118</v>
      </c>
      <c r="T180" s="48"/>
      <c r="U180" s="62">
        <v>2000</v>
      </c>
      <c r="V180" s="48" t="s">
        <v>6718</v>
      </c>
      <c r="W180" s="48" t="s">
        <v>6719</v>
      </c>
      <c r="X180" s="48" t="s">
        <v>6494</v>
      </c>
      <c r="Y180" s="46" t="s">
        <v>6121</v>
      </c>
      <c r="Z180" s="46" t="s">
        <v>4323</v>
      </c>
      <c r="AB180" s="207">
        <v>28</v>
      </c>
      <c r="AC180" s="207">
        <v>40</v>
      </c>
      <c r="AD180" s="207">
        <v>2.5</v>
      </c>
      <c r="AE180" s="207">
        <f>+AD180+AC180+AB180</f>
        <v>70.5</v>
      </c>
      <c r="AF180" s="51">
        <v>2</v>
      </c>
      <c r="AG180" s="51">
        <v>65</v>
      </c>
      <c r="AH180" s="51">
        <v>20</v>
      </c>
      <c r="AI180" s="51">
        <v>15</v>
      </c>
      <c r="AJ180" s="51">
        <v>0</v>
      </c>
      <c r="AK180" s="52">
        <f>+SUM(AG180:AJ180)</f>
        <v>100</v>
      </c>
      <c r="AL180" s="52"/>
      <c r="AM180" s="48" t="s">
        <v>6495</v>
      </c>
      <c r="AN180" s="51">
        <v>304436</v>
      </c>
      <c r="AO180" s="16" t="s">
        <v>6122</v>
      </c>
      <c r="AP180" s="46" t="s">
        <v>6510</v>
      </c>
      <c r="AQ180" s="46" t="s">
        <v>2519</v>
      </c>
    </row>
    <row r="181" spans="1:43" s="46" customFormat="1" ht="12.75" customHeight="1">
      <c r="A181" s="48"/>
      <c r="B181" s="4"/>
      <c r="C181" s="16" t="s">
        <v>11007</v>
      </c>
      <c r="D181" s="223">
        <v>41836</v>
      </c>
      <c r="E181" s="49">
        <v>177</v>
      </c>
      <c r="F181" s="49">
        <v>46</v>
      </c>
      <c r="G181" s="48" t="s">
        <v>4621</v>
      </c>
      <c r="H181" s="48" t="s">
        <v>4284</v>
      </c>
      <c r="I181" s="48" t="s">
        <v>3154</v>
      </c>
      <c r="J181" s="48" t="s">
        <v>6496</v>
      </c>
      <c r="K181" s="48" t="s">
        <v>6166</v>
      </c>
      <c r="L181" s="49">
        <v>44100</v>
      </c>
      <c r="M181" s="48" t="s">
        <v>3708</v>
      </c>
      <c r="N181" s="48" t="s">
        <v>4318</v>
      </c>
      <c r="O181" s="48" t="s">
        <v>6497</v>
      </c>
      <c r="P181" s="45" t="s">
        <v>3159</v>
      </c>
      <c r="Q181" s="48" t="s">
        <v>6498</v>
      </c>
      <c r="R181" s="113" t="s">
        <v>4289</v>
      </c>
      <c r="S181" s="48" t="s">
        <v>6118</v>
      </c>
      <c r="T181" s="48"/>
      <c r="U181" s="62">
        <v>2003</v>
      </c>
      <c r="V181" s="48" t="s">
        <v>6718</v>
      </c>
      <c r="W181" s="48" t="s">
        <v>6719</v>
      </c>
      <c r="X181" s="48" t="s">
        <v>6500</v>
      </c>
      <c r="Y181" s="4" t="s">
        <v>6122</v>
      </c>
      <c r="Z181" s="48" t="s">
        <v>6501</v>
      </c>
      <c r="AA181" s="48"/>
      <c r="AB181" s="207">
        <v>60</v>
      </c>
      <c r="AC181" s="207">
        <v>0</v>
      </c>
      <c r="AD181" s="207">
        <v>2.5</v>
      </c>
      <c r="AE181" s="207">
        <f>+AD181+AC181+AB181</f>
        <v>62.5</v>
      </c>
      <c r="AF181" s="51">
        <v>3</v>
      </c>
      <c r="AG181" s="51">
        <v>15</v>
      </c>
      <c r="AH181" s="51">
        <v>35</v>
      </c>
      <c r="AI181" s="51">
        <v>50</v>
      </c>
      <c r="AJ181" s="51">
        <v>0</v>
      </c>
      <c r="AK181" s="52">
        <f>+SUM(AG181:AJ181)</f>
        <v>100</v>
      </c>
      <c r="AL181" s="52"/>
      <c r="AM181" s="48" t="s">
        <v>7041</v>
      </c>
      <c r="AN181" s="67" t="s">
        <v>5786</v>
      </c>
      <c r="AO181" s="16" t="s">
        <v>6122</v>
      </c>
      <c r="AP181" s="46" t="s">
        <v>6499</v>
      </c>
      <c r="AQ181" s="46" t="s">
        <v>2145</v>
      </c>
    </row>
    <row r="182" spans="1:43" s="46" customFormat="1" ht="12.75" customHeight="1">
      <c r="A182" s="16"/>
      <c r="B182" s="4"/>
      <c r="C182" s="16" t="s">
        <v>11007</v>
      </c>
      <c r="D182" s="223">
        <v>41836</v>
      </c>
      <c r="E182" s="49">
        <v>178</v>
      </c>
      <c r="F182" s="49">
        <v>46</v>
      </c>
      <c r="G182" s="48" t="s">
        <v>4621</v>
      </c>
      <c r="H182" s="48" t="s">
        <v>4284</v>
      </c>
      <c r="I182" s="48" t="s">
        <v>3154</v>
      </c>
      <c r="J182" s="48" t="s">
        <v>3694</v>
      </c>
      <c r="K182" s="48" t="s">
        <v>6166</v>
      </c>
      <c r="L182" s="49">
        <v>36000</v>
      </c>
      <c r="M182" s="48" t="s">
        <v>3080</v>
      </c>
      <c r="N182" s="48" t="s">
        <v>3080</v>
      </c>
      <c r="O182" s="48" t="s">
        <v>3695</v>
      </c>
      <c r="P182" s="45" t="s">
        <v>3159</v>
      </c>
      <c r="Q182" s="48" t="s">
        <v>3696</v>
      </c>
      <c r="R182" s="113" t="s">
        <v>4289</v>
      </c>
      <c r="S182" s="48" t="s">
        <v>6118</v>
      </c>
      <c r="T182" s="48"/>
      <c r="U182" s="62">
        <v>2000</v>
      </c>
      <c r="V182" s="48" t="s">
        <v>6718</v>
      </c>
      <c r="W182" s="48" t="s">
        <v>6719</v>
      </c>
      <c r="X182" s="48" t="s">
        <v>3666</v>
      </c>
      <c r="Y182" s="4" t="s">
        <v>6122</v>
      </c>
      <c r="Z182" s="46" t="s">
        <v>7043</v>
      </c>
      <c r="AB182" s="207">
        <v>32</v>
      </c>
      <c r="AC182" s="207">
        <v>0</v>
      </c>
      <c r="AD182" s="207">
        <v>3</v>
      </c>
      <c r="AE182" s="207">
        <f>+AD182+AC182+AB182</f>
        <v>35</v>
      </c>
      <c r="AF182" s="51">
        <v>2</v>
      </c>
      <c r="AG182" s="51">
        <v>50</v>
      </c>
      <c r="AH182" s="51">
        <v>25</v>
      </c>
      <c r="AI182" s="51">
        <v>23</v>
      </c>
      <c r="AJ182" s="51">
        <v>2</v>
      </c>
      <c r="AK182" s="52">
        <f>+SUM(AG182:AJ182)</f>
        <v>100</v>
      </c>
      <c r="AL182" s="52"/>
      <c r="AM182" s="48" t="s">
        <v>7042</v>
      </c>
      <c r="AN182" s="67" t="s">
        <v>5786</v>
      </c>
      <c r="AO182" s="16" t="s">
        <v>6122</v>
      </c>
      <c r="AP182" s="46" t="s">
        <v>3697</v>
      </c>
      <c r="AQ182" s="46" t="s">
        <v>2519</v>
      </c>
    </row>
    <row r="183" spans="1:43" s="46" customFormat="1" ht="12.75" customHeight="1">
      <c r="B183" s="4"/>
      <c r="C183" s="16" t="s">
        <v>11007</v>
      </c>
      <c r="D183" s="223">
        <v>41836</v>
      </c>
      <c r="E183" s="49">
        <v>179</v>
      </c>
      <c r="F183" s="49">
        <v>46</v>
      </c>
      <c r="G183" s="48" t="s">
        <v>4621</v>
      </c>
      <c r="H183" s="48" t="s">
        <v>4284</v>
      </c>
      <c r="I183" s="48" t="s">
        <v>3154</v>
      </c>
      <c r="J183" s="48" t="s">
        <v>3065</v>
      </c>
      <c r="K183" s="48" t="s">
        <v>3066</v>
      </c>
      <c r="L183" s="49">
        <v>83260</v>
      </c>
      <c r="M183" s="48" t="s">
        <v>3067</v>
      </c>
      <c r="N183" s="48" t="s">
        <v>3068</v>
      </c>
      <c r="O183" s="48" t="s">
        <v>6487</v>
      </c>
      <c r="P183" s="45" t="s">
        <v>3159</v>
      </c>
      <c r="Q183" s="48" t="s">
        <v>6488</v>
      </c>
      <c r="R183" s="113" t="s">
        <v>4289</v>
      </c>
      <c r="S183" s="48" t="s">
        <v>6118</v>
      </c>
      <c r="T183" s="48"/>
      <c r="U183" s="62">
        <v>2004</v>
      </c>
      <c r="V183" s="48" t="s">
        <v>6718</v>
      </c>
      <c r="W183" s="48" t="s">
        <v>6719</v>
      </c>
      <c r="X183" s="48" t="s">
        <v>6190</v>
      </c>
      <c r="Y183" s="4" t="s">
        <v>6122</v>
      </c>
      <c r="Z183" s="48" t="s">
        <v>6363</v>
      </c>
      <c r="AA183" s="48"/>
      <c r="AB183" s="207">
        <v>60</v>
      </c>
      <c r="AC183" s="207">
        <v>15</v>
      </c>
      <c r="AD183" s="207">
        <v>2</v>
      </c>
      <c r="AE183" s="207">
        <f>+AD183+AC183+AB183</f>
        <v>77</v>
      </c>
      <c r="AF183" s="51">
        <v>2</v>
      </c>
      <c r="AG183" s="51">
        <v>35</v>
      </c>
      <c r="AH183" s="51">
        <v>60</v>
      </c>
      <c r="AI183" s="51">
        <v>5</v>
      </c>
      <c r="AJ183" s="51">
        <v>0</v>
      </c>
      <c r="AK183" s="52">
        <f>+SUM(AG183:AJ183)</f>
        <v>100</v>
      </c>
      <c r="AL183" s="52"/>
      <c r="AM183" s="48" t="s">
        <v>1493</v>
      </c>
      <c r="AN183" s="51">
        <v>480000</v>
      </c>
      <c r="AO183" s="16" t="s">
        <v>6122</v>
      </c>
      <c r="AP183" s="46" t="s">
        <v>5576</v>
      </c>
      <c r="AQ183" s="46" t="s">
        <v>2145</v>
      </c>
    </row>
    <row r="184" spans="1:43" s="46" customFormat="1" ht="12.75" customHeight="1">
      <c r="A184" s="48"/>
      <c r="B184" s="4"/>
      <c r="C184" s="16" t="s">
        <v>11007</v>
      </c>
      <c r="D184" s="223">
        <v>41836</v>
      </c>
      <c r="E184" s="49">
        <v>181</v>
      </c>
      <c r="F184" s="49">
        <v>46</v>
      </c>
      <c r="G184" s="48" t="s">
        <v>4621</v>
      </c>
      <c r="H184" s="48" t="s">
        <v>4284</v>
      </c>
      <c r="I184" s="48" t="s">
        <v>3154</v>
      </c>
      <c r="J184" s="48" t="s">
        <v>2174</v>
      </c>
      <c r="K184" s="48" t="s">
        <v>6166</v>
      </c>
      <c r="L184" s="49">
        <v>23000</v>
      </c>
      <c r="M184" s="48" t="s">
        <v>7021</v>
      </c>
      <c r="N184" s="48" t="s">
        <v>1912</v>
      </c>
      <c r="O184" s="48" t="s">
        <v>7022</v>
      </c>
      <c r="P184" s="45" t="s">
        <v>3159</v>
      </c>
      <c r="Q184" s="48" t="s">
        <v>7023</v>
      </c>
      <c r="R184" s="113" t="s">
        <v>4289</v>
      </c>
      <c r="S184" s="48" t="s">
        <v>6118</v>
      </c>
      <c r="T184" s="48"/>
      <c r="U184" s="62">
        <v>2006</v>
      </c>
      <c r="V184" s="48" t="s">
        <v>6718</v>
      </c>
      <c r="W184" s="48" t="s">
        <v>6719</v>
      </c>
      <c r="X184" s="48" t="s">
        <v>7025</v>
      </c>
      <c r="Y184" s="4" t="s">
        <v>6122</v>
      </c>
      <c r="Z184" s="48" t="s">
        <v>6539</v>
      </c>
      <c r="AA184" s="48"/>
      <c r="AB184" s="207">
        <v>80</v>
      </c>
      <c r="AC184" s="207">
        <v>10</v>
      </c>
      <c r="AD184" s="207">
        <v>3</v>
      </c>
      <c r="AE184" s="207">
        <f>+AD184+AC184+AB184</f>
        <v>93</v>
      </c>
      <c r="AF184" s="51">
        <v>3</v>
      </c>
      <c r="AG184" s="51">
        <v>55</v>
      </c>
      <c r="AH184" s="51">
        <v>30</v>
      </c>
      <c r="AI184" s="51">
        <v>15</v>
      </c>
      <c r="AJ184" s="51">
        <v>0</v>
      </c>
      <c r="AK184" s="52">
        <f>+SUM(AG184:AJ184)</f>
        <v>100</v>
      </c>
      <c r="AL184" s="52"/>
      <c r="AM184" s="48" t="s">
        <v>6538</v>
      </c>
      <c r="AN184" s="51">
        <v>1800000</v>
      </c>
      <c r="AO184" s="16" t="s">
        <v>6122</v>
      </c>
      <c r="AP184" s="46" t="s">
        <v>7024</v>
      </c>
      <c r="AQ184" s="46" t="s">
        <v>2145</v>
      </c>
    </row>
    <row r="185" spans="1:43" s="46" customFormat="1" ht="12.75" customHeight="1">
      <c r="A185" s="48"/>
      <c r="B185" s="4"/>
      <c r="C185" s="16" t="s">
        <v>11007</v>
      </c>
      <c r="D185" s="223">
        <v>41836</v>
      </c>
      <c r="E185" s="49">
        <v>182</v>
      </c>
      <c r="F185" s="49">
        <v>46</v>
      </c>
      <c r="G185" s="48" t="s">
        <v>4621</v>
      </c>
      <c r="H185" s="48" t="s">
        <v>4284</v>
      </c>
      <c r="I185" s="48" t="s">
        <v>3154</v>
      </c>
      <c r="J185" s="48" t="s">
        <v>7026</v>
      </c>
      <c r="K185" s="48" t="s">
        <v>6166</v>
      </c>
      <c r="L185" s="49">
        <v>28200</v>
      </c>
      <c r="M185" s="48" t="s">
        <v>5677</v>
      </c>
      <c r="N185" s="48" t="s">
        <v>7027</v>
      </c>
      <c r="O185" s="48" t="s">
        <v>7028</v>
      </c>
      <c r="P185" s="45" t="s">
        <v>3159</v>
      </c>
      <c r="Q185" s="48" t="s">
        <v>7029</v>
      </c>
      <c r="R185" s="113" t="s">
        <v>4289</v>
      </c>
      <c r="S185" s="48" t="s">
        <v>6118</v>
      </c>
      <c r="T185" s="48"/>
      <c r="U185" s="62">
        <v>2005</v>
      </c>
      <c r="V185" s="48" t="s">
        <v>6718</v>
      </c>
      <c r="W185" s="48" t="s">
        <v>6719</v>
      </c>
      <c r="X185" s="48" t="s">
        <v>6149</v>
      </c>
      <c r="Y185" s="4" t="s">
        <v>6122</v>
      </c>
      <c r="Z185" s="48" t="s">
        <v>6148</v>
      </c>
      <c r="AA185" s="48"/>
      <c r="AB185" s="207">
        <v>50</v>
      </c>
      <c r="AC185" s="207">
        <v>6</v>
      </c>
      <c r="AD185" s="207">
        <v>3</v>
      </c>
      <c r="AE185" s="207">
        <f>+AD185+AC185+AB185</f>
        <v>59</v>
      </c>
      <c r="AF185" s="51">
        <v>2</v>
      </c>
      <c r="AG185" s="51">
        <v>85</v>
      </c>
      <c r="AH185" s="51">
        <v>5</v>
      </c>
      <c r="AI185" s="51">
        <v>10</v>
      </c>
      <c r="AJ185" s="51">
        <v>0</v>
      </c>
      <c r="AK185" s="52">
        <f>+SUM(AG185:AJ185)</f>
        <v>100</v>
      </c>
      <c r="AL185" s="52"/>
      <c r="AM185" s="48" t="s">
        <v>5847</v>
      </c>
      <c r="AN185" s="51">
        <v>19500000</v>
      </c>
      <c r="AO185" s="16" t="s">
        <v>6122</v>
      </c>
      <c r="AP185" s="46" t="s">
        <v>5845</v>
      </c>
      <c r="AQ185" s="46" t="s">
        <v>2519</v>
      </c>
    </row>
    <row r="186" spans="1:43" s="46" customFormat="1" ht="12.75" customHeight="1">
      <c r="A186" s="48"/>
      <c r="B186" s="4"/>
      <c r="C186" s="16" t="s">
        <v>11007</v>
      </c>
      <c r="D186" s="223">
        <v>41836</v>
      </c>
      <c r="E186" s="49">
        <v>184</v>
      </c>
      <c r="F186" s="49">
        <v>46</v>
      </c>
      <c r="G186" s="48" t="s">
        <v>4621</v>
      </c>
      <c r="H186" s="48" t="s">
        <v>4284</v>
      </c>
      <c r="I186" s="48" t="s">
        <v>3154</v>
      </c>
      <c r="J186" s="48" t="s">
        <v>5195</v>
      </c>
      <c r="K186" s="48" t="s">
        <v>6166</v>
      </c>
      <c r="L186" s="49">
        <v>97000</v>
      </c>
      <c r="M186" s="48" t="s">
        <v>2447</v>
      </c>
      <c r="N186" s="48" t="s">
        <v>2448</v>
      </c>
      <c r="O186" s="48" t="s">
        <v>5196</v>
      </c>
      <c r="P186" s="45" t="s">
        <v>3159</v>
      </c>
      <c r="Q186" s="48" t="s">
        <v>3926</v>
      </c>
      <c r="R186" s="113" t="s">
        <v>4289</v>
      </c>
      <c r="S186" s="48" t="s">
        <v>6118</v>
      </c>
      <c r="T186" s="48"/>
      <c r="U186" s="62">
        <v>2001</v>
      </c>
      <c r="V186" s="48" t="s">
        <v>6718</v>
      </c>
      <c r="W186" s="48" t="s">
        <v>6719</v>
      </c>
      <c r="X186" s="48" t="s">
        <v>3927</v>
      </c>
      <c r="Y186" s="4" t="s">
        <v>6122</v>
      </c>
      <c r="Z186" s="48" t="s">
        <v>7187</v>
      </c>
      <c r="AA186" s="48"/>
      <c r="AB186" s="207">
        <v>30</v>
      </c>
      <c r="AC186" s="207">
        <v>2</v>
      </c>
      <c r="AD186" s="207">
        <v>3</v>
      </c>
      <c r="AE186" s="207">
        <f>+AD186+AC186+AB186</f>
        <v>35</v>
      </c>
      <c r="AF186" s="51">
        <v>2</v>
      </c>
      <c r="AG186" s="51">
        <v>15</v>
      </c>
      <c r="AH186" s="51">
        <v>70</v>
      </c>
      <c r="AI186" s="51">
        <v>15</v>
      </c>
      <c r="AJ186" s="51">
        <v>0</v>
      </c>
      <c r="AK186" s="52">
        <f>+SUM(AG186:AJ186)</f>
        <v>100</v>
      </c>
      <c r="AL186" s="52"/>
      <c r="AM186" s="48" t="s">
        <v>7047</v>
      </c>
      <c r="AN186" s="51">
        <v>1000000</v>
      </c>
      <c r="AO186" s="16" t="s">
        <v>6122</v>
      </c>
      <c r="AP186" s="46" t="s">
        <v>6537</v>
      </c>
      <c r="AQ186" s="46" t="s">
        <v>2519</v>
      </c>
    </row>
    <row r="187" spans="1:43" s="46" customFormat="1" ht="12.75" customHeight="1">
      <c r="A187" s="48"/>
      <c r="B187" s="4"/>
      <c r="C187" s="16" t="s">
        <v>11007</v>
      </c>
      <c r="D187" s="223">
        <v>41836</v>
      </c>
      <c r="E187" s="49">
        <v>185</v>
      </c>
      <c r="F187" s="49">
        <v>46</v>
      </c>
      <c r="G187" s="48" t="s">
        <v>4621</v>
      </c>
      <c r="H187" s="48" t="s">
        <v>4284</v>
      </c>
      <c r="I187" s="48" t="s">
        <v>3154</v>
      </c>
      <c r="J187" s="48" t="s">
        <v>7048</v>
      </c>
      <c r="K187" s="48" t="s">
        <v>2175</v>
      </c>
      <c r="L187" s="49">
        <v>21150</v>
      </c>
      <c r="M187" s="48" t="s">
        <v>3715</v>
      </c>
      <c r="N187" s="48" t="s">
        <v>3716</v>
      </c>
      <c r="O187" s="48" t="s">
        <v>3365</v>
      </c>
      <c r="P187" s="45" t="s">
        <v>3159</v>
      </c>
      <c r="Q187" s="48" t="s">
        <v>3366</v>
      </c>
      <c r="R187" s="113" t="s">
        <v>4289</v>
      </c>
      <c r="S187" s="48" t="s">
        <v>6118</v>
      </c>
      <c r="T187" s="48"/>
      <c r="U187" s="62">
        <v>2005</v>
      </c>
      <c r="V187" s="48" t="s">
        <v>6718</v>
      </c>
      <c r="W187" s="48" t="s">
        <v>6719</v>
      </c>
      <c r="X187" s="48" t="s">
        <v>2803</v>
      </c>
      <c r="Y187" s="4" t="s">
        <v>6122</v>
      </c>
      <c r="Z187" s="48" t="s">
        <v>2804</v>
      </c>
      <c r="AA187" s="48"/>
      <c r="AB187" s="207">
        <v>40</v>
      </c>
      <c r="AC187" s="207">
        <v>85</v>
      </c>
      <c r="AD187" s="207">
        <v>5</v>
      </c>
      <c r="AE187" s="207">
        <f>+AD187+AC187+AB187</f>
        <v>130</v>
      </c>
      <c r="AF187" s="51">
        <v>2</v>
      </c>
      <c r="AG187" s="51">
        <v>20</v>
      </c>
      <c r="AH187" s="51">
        <v>70</v>
      </c>
      <c r="AI187" s="51">
        <v>10</v>
      </c>
      <c r="AJ187" s="51">
        <v>0</v>
      </c>
      <c r="AK187" s="52">
        <f>+SUM(AG187:AJ187)</f>
        <v>100</v>
      </c>
      <c r="AL187" s="52"/>
      <c r="AM187" s="48" t="s">
        <v>2805</v>
      </c>
      <c r="AN187" s="51">
        <v>438846</v>
      </c>
      <c r="AO187" s="16" t="s">
        <v>6121</v>
      </c>
      <c r="AP187" s="46" t="s">
        <v>7049</v>
      </c>
      <c r="AQ187" s="46" t="s">
        <v>2519</v>
      </c>
    </row>
    <row r="188" spans="1:43" s="46" customFormat="1" ht="12.75" customHeight="1">
      <c r="A188" s="48"/>
      <c r="B188" s="4"/>
      <c r="C188" s="16" t="s">
        <v>11007</v>
      </c>
      <c r="D188" s="223">
        <v>41836</v>
      </c>
      <c r="E188" s="49">
        <v>186</v>
      </c>
      <c r="F188" s="49">
        <v>46</v>
      </c>
      <c r="G188" s="48" t="s">
        <v>4621</v>
      </c>
      <c r="H188" s="48" t="s">
        <v>4284</v>
      </c>
      <c r="I188" s="48" t="s">
        <v>3154</v>
      </c>
      <c r="J188" s="48" t="s">
        <v>6024</v>
      </c>
      <c r="K188" s="48" t="s">
        <v>6025</v>
      </c>
      <c r="L188" s="49">
        <v>64010</v>
      </c>
      <c r="M188" s="48" t="s">
        <v>3537</v>
      </c>
      <c r="N188" s="48" t="s">
        <v>3538</v>
      </c>
      <c r="O188" s="48" t="s">
        <v>6026</v>
      </c>
      <c r="P188" s="45" t="s">
        <v>3159</v>
      </c>
      <c r="Q188" s="48" t="s">
        <v>6027</v>
      </c>
      <c r="R188" s="113" t="s">
        <v>4289</v>
      </c>
      <c r="S188" s="48" t="s">
        <v>6118</v>
      </c>
      <c r="T188" s="48"/>
      <c r="U188" s="62">
        <v>1999</v>
      </c>
      <c r="V188" s="48" t="s">
        <v>6718</v>
      </c>
      <c r="W188" s="48" t="s">
        <v>6719</v>
      </c>
      <c r="X188" s="48" t="s">
        <v>6029</v>
      </c>
      <c r="Y188" s="4" t="s">
        <v>6122</v>
      </c>
      <c r="Z188" s="48" t="s">
        <v>7050</v>
      </c>
      <c r="AA188" s="48"/>
      <c r="AB188" s="207">
        <v>200</v>
      </c>
      <c r="AC188" s="207">
        <v>2</v>
      </c>
      <c r="AD188" s="207">
        <v>5</v>
      </c>
      <c r="AE188" s="207">
        <f>+AD188+AC188+AB188</f>
        <v>207</v>
      </c>
      <c r="AF188" s="51">
        <v>3</v>
      </c>
      <c r="AG188" s="51">
        <v>40</v>
      </c>
      <c r="AH188" s="51">
        <v>50</v>
      </c>
      <c r="AI188" s="51">
        <v>10</v>
      </c>
      <c r="AJ188" s="51">
        <v>0</v>
      </c>
      <c r="AK188" s="52">
        <f>+SUM(AG188:AJ188)</f>
        <v>100</v>
      </c>
      <c r="AL188" s="52"/>
      <c r="AM188" s="48" t="s">
        <v>7051</v>
      </c>
      <c r="AN188" s="51">
        <v>1000000</v>
      </c>
      <c r="AO188" s="16" t="s">
        <v>6122</v>
      </c>
      <c r="AP188" s="46" t="s">
        <v>6028</v>
      </c>
      <c r="AQ188" s="46" t="s">
        <v>2519</v>
      </c>
    </row>
    <row r="189" spans="1:43" s="46" customFormat="1" ht="12.75" customHeight="1">
      <c r="A189" s="48"/>
      <c r="B189" s="4"/>
      <c r="C189" s="16" t="s">
        <v>11007</v>
      </c>
      <c r="D189" s="223">
        <v>41836</v>
      </c>
      <c r="E189" s="49">
        <v>187</v>
      </c>
      <c r="F189" s="49">
        <v>46</v>
      </c>
      <c r="G189" s="48" t="s">
        <v>4621</v>
      </c>
      <c r="H189" s="48" t="s">
        <v>4284</v>
      </c>
      <c r="I189" s="48" t="s">
        <v>3154</v>
      </c>
      <c r="J189" s="48" t="s">
        <v>6030</v>
      </c>
      <c r="K189" s="48" t="s">
        <v>6166</v>
      </c>
      <c r="L189" s="49">
        <v>64000</v>
      </c>
      <c r="M189" s="48" t="s">
        <v>3537</v>
      </c>
      <c r="N189" s="48" t="s">
        <v>3538</v>
      </c>
      <c r="O189" s="48" t="s">
        <v>6031</v>
      </c>
      <c r="P189" s="45" t="s">
        <v>3159</v>
      </c>
      <c r="Q189" s="48" t="s">
        <v>6032</v>
      </c>
      <c r="R189" s="113" t="s">
        <v>4289</v>
      </c>
      <c r="S189" s="48" t="s">
        <v>6118</v>
      </c>
      <c r="T189" s="48"/>
      <c r="U189" s="62">
        <v>2005</v>
      </c>
      <c r="V189" s="48" t="s">
        <v>6718</v>
      </c>
      <c r="W189" s="48" t="s">
        <v>6719</v>
      </c>
      <c r="X189" s="48" t="s">
        <v>6048</v>
      </c>
      <c r="Y189" s="4" t="s">
        <v>6122</v>
      </c>
      <c r="Z189" s="48" t="s">
        <v>6092</v>
      </c>
      <c r="AA189" s="48"/>
      <c r="AB189" s="207">
        <v>130</v>
      </c>
      <c r="AC189" s="207">
        <v>20</v>
      </c>
      <c r="AD189" s="207">
        <v>3</v>
      </c>
      <c r="AE189" s="207">
        <f>+AD189+AC189+AB189</f>
        <v>153</v>
      </c>
      <c r="AF189" s="51">
        <v>3</v>
      </c>
      <c r="AG189" s="51">
        <v>15</v>
      </c>
      <c r="AH189" s="51">
        <v>70</v>
      </c>
      <c r="AI189" s="51">
        <v>10</v>
      </c>
      <c r="AJ189" s="51">
        <v>5</v>
      </c>
      <c r="AK189" s="52">
        <f>+SUM(AG189:AJ189)</f>
        <v>100</v>
      </c>
      <c r="AL189" s="52"/>
      <c r="AM189" s="48" t="s">
        <v>7053</v>
      </c>
      <c r="AN189" s="51">
        <v>600000</v>
      </c>
      <c r="AO189" s="16" t="s">
        <v>6122</v>
      </c>
      <c r="AP189" s="46" t="s">
        <v>7052</v>
      </c>
      <c r="AQ189" s="46" t="s">
        <v>2145</v>
      </c>
    </row>
    <row r="190" spans="1:43" s="46" customFormat="1" ht="12.75" customHeight="1">
      <c r="A190" s="48"/>
      <c r="B190" s="4"/>
      <c r="C190" s="16" t="s">
        <v>11007</v>
      </c>
      <c r="D190" s="223">
        <v>41836</v>
      </c>
      <c r="E190" s="49">
        <v>189</v>
      </c>
      <c r="F190" s="49">
        <v>46</v>
      </c>
      <c r="G190" s="48" t="s">
        <v>4621</v>
      </c>
      <c r="H190" s="48" t="s">
        <v>4284</v>
      </c>
      <c r="I190" s="48" t="s">
        <v>3154</v>
      </c>
      <c r="J190" s="48" t="s">
        <v>6070</v>
      </c>
      <c r="K190" s="48" t="s">
        <v>7054</v>
      </c>
      <c r="L190" s="49">
        <v>88000</v>
      </c>
      <c r="M190" s="48" t="s">
        <v>5068</v>
      </c>
      <c r="N190" s="48" t="s">
        <v>6071</v>
      </c>
      <c r="O190" s="48" t="s">
        <v>6072</v>
      </c>
      <c r="P190" s="45" t="s">
        <v>3159</v>
      </c>
      <c r="Q190" s="48" t="s">
        <v>6073</v>
      </c>
      <c r="R190" s="113" t="s">
        <v>4289</v>
      </c>
      <c r="S190" s="48" t="s">
        <v>6118</v>
      </c>
      <c r="T190" s="48"/>
      <c r="U190" s="62">
        <v>2004</v>
      </c>
      <c r="V190" s="48" t="s">
        <v>6718</v>
      </c>
      <c r="W190" s="48" t="s">
        <v>6719</v>
      </c>
      <c r="X190" s="48" t="s">
        <v>6074</v>
      </c>
      <c r="Y190" s="4" t="s">
        <v>6122</v>
      </c>
      <c r="Z190" s="48" t="s">
        <v>6092</v>
      </c>
      <c r="AA190" s="48"/>
      <c r="AB190" s="207">
        <v>50</v>
      </c>
      <c r="AC190" s="207">
        <v>15</v>
      </c>
      <c r="AD190" s="207">
        <v>6</v>
      </c>
      <c r="AE190" s="207">
        <f>+AD190+AC190+AB190</f>
        <v>71</v>
      </c>
      <c r="AF190" s="51">
        <v>2</v>
      </c>
      <c r="AG190" s="51">
        <v>70</v>
      </c>
      <c r="AH190" s="51">
        <v>20</v>
      </c>
      <c r="AI190" s="51">
        <v>10</v>
      </c>
      <c r="AJ190" s="51">
        <v>0</v>
      </c>
      <c r="AK190" s="52">
        <f>+SUM(AG190:AJ190)</f>
        <v>100</v>
      </c>
      <c r="AL190" s="52"/>
      <c r="AM190" s="48" t="s">
        <v>7056</v>
      </c>
      <c r="AN190" s="51">
        <v>400000</v>
      </c>
      <c r="AO190" s="16" t="s">
        <v>6122</v>
      </c>
      <c r="AP190" s="46" t="s">
        <v>7055</v>
      </c>
      <c r="AQ190" s="46" t="s">
        <v>2519</v>
      </c>
    </row>
    <row r="191" spans="1:43" s="46" customFormat="1" ht="12.75" customHeight="1">
      <c r="A191" s="48"/>
      <c r="B191" s="4"/>
      <c r="C191" s="16" t="s">
        <v>11007</v>
      </c>
      <c r="D191" s="223">
        <v>41836</v>
      </c>
      <c r="E191" s="49">
        <v>191</v>
      </c>
      <c r="F191" s="49">
        <v>46</v>
      </c>
      <c r="G191" s="48" t="s">
        <v>4621</v>
      </c>
      <c r="H191" s="48" t="s">
        <v>4284</v>
      </c>
      <c r="I191" s="48" t="s">
        <v>3154</v>
      </c>
      <c r="J191" s="48" t="s">
        <v>7169</v>
      </c>
      <c r="K191" s="48" t="s">
        <v>6166</v>
      </c>
      <c r="L191" s="49">
        <v>42000</v>
      </c>
      <c r="M191" s="48" t="s">
        <v>6179</v>
      </c>
      <c r="N191" s="48" t="s">
        <v>6180</v>
      </c>
      <c r="O191" s="48" t="s">
        <v>7170</v>
      </c>
      <c r="P191" s="45" t="s">
        <v>3159</v>
      </c>
      <c r="Q191" s="48" t="s">
        <v>7171</v>
      </c>
      <c r="R191" s="113" t="s">
        <v>4289</v>
      </c>
      <c r="S191" s="48" t="s">
        <v>6118</v>
      </c>
      <c r="T191" s="48"/>
      <c r="U191" s="62">
        <v>2000</v>
      </c>
      <c r="V191" s="48" t="s">
        <v>6718</v>
      </c>
      <c r="W191" s="48" t="s">
        <v>6719</v>
      </c>
      <c r="X191" s="48" t="s">
        <v>7172</v>
      </c>
      <c r="Y191" s="4" t="s">
        <v>6122</v>
      </c>
      <c r="Z191" s="48" t="s">
        <v>7058</v>
      </c>
      <c r="AA191" s="48"/>
      <c r="AB191" s="207">
        <v>90</v>
      </c>
      <c r="AC191" s="207">
        <v>6</v>
      </c>
      <c r="AD191" s="207">
        <v>4</v>
      </c>
      <c r="AE191" s="207">
        <f>+AD191+AC191+AB191</f>
        <v>100</v>
      </c>
      <c r="AF191" s="51">
        <v>2</v>
      </c>
      <c r="AG191" s="51">
        <v>50</v>
      </c>
      <c r="AH191" s="51">
        <v>1</v>
      </c>
      <c r="AI191" s="51">
        <v>49</v>
      </c>
      <c r="AJ191" s="51">
        <v>0</v>
      </c>
      <c r="AK191" s="52">
        <f>+SUM(AG191:AJ191)</f>
        <v>100</v>
      </c>
      <c r="AL191" s="52"/>
      <c r="AM191" s="48" t="s">
        <v>7059</v>
      </c>
      <c r="AN191" s="67" t="s">
        <v>5786</v>
      </c>
      <c r="AO191" s="16" t="s">
        <v>6122</v>
      </c>
      <c r="AP191" s="46" t="s">
        <v>7057</v>
      </c>
      <c r="AQ191" s="46" t="s">
        <v>2519</v>
      </c>
    </row>
    <row r="192" spans="1:43" s="46" customFormat="1" ht="12.75" customHeight="1">
      <c r="A192" s="48"/>
      <c r="B192" s="4"/>
      <c r="C192" s="16" t="s">
        <v>11007</v>
      </c>
      <c r="D192" s="223">
        <v>41836</v>
      </c>
      <c r="E192" s="49">
        <v>194</v>
      </c>
      <c r="F192" s="49">
        <v>46</v>
      </c>
      <c r="G192" s="48" t="s">
        <v>4621</v>
      </c>
      <c r="H192" s="48" t="s">
        <v>4284</v>
      </c>
      <c r="I192" s="48" t="s">
        <v>3154</v>
      </c>
      <c r="J192" s="48" t="s">
        <v>3973</v>
      </c>
      <c r="K192" s="48" t="s">
        <v>3974</v>
      </c>
      <c r="L192" s="49">
        <v>76040</v>
      </c>
      <c r="M192" s="45" t="s">
        <v>5010</v>
      </c>
      <c r="N192" s="48" t="s">
        <v>5010</v>
      </c>
      <c r="O192" s="48" t="s">
        <v>4978</v>
      </c>
      <c r="P192" s="45" t="s">
        <v>3159</v>
      </c>
      <c r="Q192" s="48" t="s">
        <v>4979</v>
      </c>
      <c r="R192" s="113" t="s">
        <v>4289</v>
      </c>
      <c r="S192" s="48" t="s">
        <v>6118</v>
      </c>
      <c r="T192" s="48"/>
      <c r="U192" s="62">
        <v>2003</v>
      </c>
      <c r="V192" s="48" t="s">
        <v>6718</v>
      </c>
      <c r="W192" s="48" t="s">
        <v>6719</v>
      </c>
      <c r="X192" s="48" t="s">
        <v>2381</v>
      </c>
      <c r="Y192" s="4" t="s">
        <v>6122</v>
      </c>
      <c r="Z192" s="48" t="s">
        <v>6563</v>
      </c>
      <c r="AA192" s="48"/>
      <c r="AB192" s="207">
        <v>245.24</v>
      </c>
      <c r="AC192" s="207">
        <v>4</v>
      </c>
      <c r="AD192" s="207">
        <v>2.5</v>
      </c>
      <c r="AE192" s="207">
        <f>+AD192+AC192+AB192</f>
        <v>251.74</v>
      </c>
      <c r="AF192" s="51">
        <v>3</v>
      </c>
      <c r="AG192" s="51">
        <v>85</v>
      </c>
      <c r="AH192" s="51">
        <v>10</v>
      </c>
      <c r="AI192" s="51">
        <v>5</v>
      </c>
      <c r="AJ192" s="51">
        <v>0</v>
      </c>
      <c r="AK192" s="52">
        <f>+SUM(AG192:AJ192)</f>
        <v>100</v>
      </c>
      <c r="AL192" s="52"/>
      <c r="AM192" s="48" t="s">
        <v>6564</v>
      </c>
      <c r="AN192" s="51">
        <v>685000</v>
      </c>
      <c r="AO192" s="16" t="s">
        <v>6122</v>
      </c>
      <c r="AP192" s="46" t="s">
        <v>6562</v>
      </c>
      <c r="AQ192" s="46" t="s">
        <v>3455</v>
      </c>
    </row>
    <row r="193" spans="1:43" s="46" customFormat="1" ht="12.75" customHeight="1">
      <c r="A193" s="48"/>
      <c r="B193" s="4"/>
      <c r="C193" s="16" t="s">
        <v>11007</v>
      </c>
      <c r="D193" s="223">
        <v>41836</v>
      </c>
      <c r="E193" s="49">
        <v>195</v>
      </c>
      <c r="F193" s="49">
        <v>46</v>
      </c>
      <c r="G193" s="48" t="s">
        <v>4621</v>
      </c>
      <c r="H193" s="48" t="s">
        <v>4284</v>
      </c>
      <c r="I193" s="48" t="s">
        <v>3154</v>
      </c>
      <c r="J193" s="48" t="s">
        <v>4986</v>
      </c>
      <c r="K193" s="48" t="s">
        <v>6166</v>
      </c>
      <c r="L193" s="49">
        <v>76000</v>
      </c>
      <c r="M193" s="45" t="s">
        <v>5010</v>
      </c>
      <c r="N193" s="48" t="s">
        <v>5010</v>
      </c>
      <c r="O193" s="48" t="s">
        <v>4987</v>
      </c>
      <c r="P193" s="45" t="s">
        <v>3159</v>
      </c>
      <c r="Q193" s="48" t="s">
        <v>4988</v>
      </c>
      <c r="R193" s="113" t="s">
        <v>4289</v>
      </c>
      <c r="S193" s="48" t="s">
        <v>6118</v>
      </c>
      <c r="T193" s="48"/>
      <c r="U193" s="62">
        <v>2001</v>
      </c>
      <c r="V193" s="48" t="s">
        <v>6718</v>
      </c>
      <c r="W193" s="48" t="s">
        <v>6719</v>
      </c>
      <c r="X193" s="48" t="s">
        <v>2680</v>
      </c>
      <c r="Y193" s="46" t="s">
        <v>6121</v>
      </c>
      <c r="Z193" s="46" t="s">
        <v>4323</v>
      </c>
      <c r="AB193" s="207">
        <v>50</v>
      </c>
      <c r="AC193" s="207">
        <v>6.79</v>
      </c>
      <c r="AD193" s="207">
        <v>2</v>
      </c>
      <c r="AE193" s="207">
        <f>+AD193+AC193+AB193</f>
        <v>58.79</v>
      </c>
      <c r="AF193" s="51">
        <v>2</v>
      </c>
      <c r="AG193" s="51">
        <v>50</v>
      </c>
      <c r="AH193" s="51">
        <v>30</v>
      </c>
      <c r="AI193" s="51">
        <v>20</v>
      </c>
      <c r="AJ193" s="51">
        <v>0</v>
      </c>
      <c r="AK193" s="52">
        <f>+SUM(AG193:AJ193)</f>
        <v>100</v>
      </c>
      <c r="AL193" s="52"/>
      <c r="AM193" s="48" t="s">
        <v>2681</v>
      </c>
      <c r="AN193" s="51">
        <v>480000</v>
      </c>
      <c r="AO193" s="16" t="s">
        <v>6122</v>
      </c>
      <c r="AP193" s="46" t="s">
        <v>4989</v>
      </c>
      <c r="AQ193" s="46" t="s">
        <v>2519</v>
      </c>
    </row>
    <row r="194" spans="1:43" s="46" customFormat="1" ht="12.75" customHeight="1">
      <c r="A194" s="16"/>
      <c r="B194" s="15"/>
      <c r="C194" s="16" t="s">
        <v>11007</v>
      </c>
      <c r="D194" s="223">
        <v>41836</v>
      </c>
      <c r="E194" s="49">
        <v>196</v>
      </c>
      <c r="F194" s="49">
        <v>46</v>
      </c>
      <c r="G194" s="48" t="s">
        <v>4621</v>
      </c>
      <c r="H194" s="48" t="s">
        <v>4284</v>
      </c>
      <c r="I194" s="48" t="s">
        <v>3154</v>
      </c>
      <c r="J194" s="48" t="s">
        <v>3367</v>
      </c>
      <c r="K194" s="48" t="s">
        <v>6166</v>
      </c>
      <c r="L194" s="49">
        <v>36700</v>
      </c>
      <c r="M194" s="48" t="s">
        <v>3080</v>
      </c>
      <c r="N194" s="48" t="s">
        <v>3368</v>
      </c>
      <c r="O194" s="48" t="s">
        <v>3985</v>
      </c>
      <c r="P194" s="45" t="s">
        <v>3159</v>
      </c>
      <c r="Q194" s="48" t="s">
        <v>3986</v>
      </c>
      <c r="R194" s="113" t="s">
        <v>4289</v>
      </c>
      <c r="S194" s="48" t="s">
        <v>6118</v>
      </c>
      <c r="T194" s="48"/>
      <c r="U194" s="62">
        <v>2002</v>
      </c>
      <c r="V194" s="48" t="s">
        <v>6718</v>
      </c>
      <c r="W194" s="48" t="s">
        <v>6719</v>
      </c>
      <c r="X194" s="48" t="s">
        <v>1099</v>
      </c>
      <c r="Y194" s="4" t="s">
        <v>6122</v>
      </c>
      <c r="Z194" s="48" t="s">
        <v>1728</v>
      </c>
      <c r="AA194" s="48"/>
      <c r="AB194" s="207">
        <v>60</v>
      </c>
      <c r="AC194" s="207">
        <v>40</v>
      </c>
      <c r="AD194" s="207">
        <v>3</v>
      </c>
      <c r="AE194" s="207">
        <f>+AD194+AC194+AB194</f>
        <v>103</v>
      </c>
      <c r="AF194" s="51">
        <v>2</v>
      </c>
      <c r="AG194" s="51">
        <v>96</v>
      </c>
      <c r="AH194" s="51">
        <v>1</v>
      </c>
      <c r="AI194" s="51">
        <v>3</v>
      </c>
      <c r="AJ194" s="51">
        <v>0</v>
      </c>
      <c r="AK194" s="52">
        <f>+SUM(AG194:AJ194)</f>
        <v>100</v>
      </c>
      <c r="AL194" s="52"/>
      <c r="AM194" s="48" t="s">
        <v>1100</v>
      </c>
      <c r="AN194" s="51">
        <v>497547</v>
      </c>
      <c r="AO194" s="16" t="s">
        <v>6122</v>
      </c>
      <c r="AP194" s="46" t="s">
        <v>3987</v>
      </c>
      <c r="AQ194" s="46" t="s">
        <v>2519</v>
      </c>
    </row>
    <row r="195" spans="1:43" s="46" customFormat="1" ht="12.75" customHeight="1">
      <c r="A195" s="48"/>
      <c r="B195" s="4"/>
      <c r="C195" s="16" t="s">
        <v>11007</v>
      </c>
      <c r="D195" s="223">
        <v>41836</v>
      </c>
      <c r="E195" s="49">
        <v>197</v>
      </c>
      <c r="F195" s="49">
        <v>46</v>
      </c>
      <c r="G195" s="48" t="s">
        <v>4621</v>
      </c>
      <c r="H195" s="48" t="s">
        <v>4284</v>
      </c>
      <c r="I195" s="48" t="s">
        <v>3154</v>
      </c>
      <c r="J195" s="48" t="s">
        <v>6552</v>
      </c>
      <c r="K195" s="48" t="s">
        <v>6166</v>
      </c>
      <c r="L195" s="49">
        <v>25000</v>
      </c>
      <c r="M195" s="45" t="s">
        <v>6628</v>
      </c>
      <c r="N195" s="48" t="s">
        <v>4628</v>
      </c>
      <c r="O195" s="48" t="s">
        <v>4690</v>
      </c>
      <c r="P195" s="45" t="s">
        <v>3159</v>
      </c>
      <c r="Q195" s="48" t="s">
        <v>4691</v>
      </c>
      <c r="R195" s="113" t="s">
        <v>4289</v>
      </c>
      <c r="S195" s="48" t="s">
        <v>6118</v>
      </c>
      <c r="T195" s="48"/>
      <c r="U195" s="62">
        <v>2004</v>
      </c>
      <c r="V195" s="48" t="s">
        <v>6718</v>
      </c>
      <c r="W195" s="48" t="s">
        <v>6719</v>
      </c>
      <c r="X195" s="48" t="s">
        <v>5771</v>
      </c>
      <c r="Y195" s="4" t="s">
        <v>6122</v>
      </c>
      <c r="Z195" s="48" t="s">
        <v>7033</v>
      </c>
      <c r="AA195" s="48"/>
      <c r="AB195" s="207">
        <v>100</v>
      </c>
      <c r="AC195" s="207">
        <v>0</v>
      </c>
      <c r="AD195" s="207">
        <v>12</v>
      </c>
      <c r="AE195" s="207">
        <f>+AD195+AC195+AB195</f>
        <v>112</v>
      </c>
      <c r="AF195" s="51">
        <v>3</v>
      </c>
      <c r="AG195" s="51">
        <v>25</v>
      </c>
      <c r="AH195" s="51">
        <v>50</v>
      </c>
      <c r="AI195" s="51">
        <v>25</v>
      </c>
      <c r="AJ195" s="51">
        <v>0</v>
      </c>
      <c r="AK195" s="52">
        <f>+SUM(AG195:AJ195)</f>
        <v>100</v>
      </c>
      <c r="AL195" s="52"/>
      <c r="AM195" s="48" t="s">
        <v>6554</v>
      </c>
      <c r="AN195" s="51">
        <v>970000</v>
      </c>
      <c r="AO195" s="16" t="s">
        <v>6122</v>
      </c>
      <c r="AP195" s="46" t="s">
        <v>6553</v>
      </c>
      <c r="AQ195" s="46" t="s">
        <v>2145</v>
      </c>
    </row>
    <row r="196" spans="1:43" s="46" customFormat="1" ht="12.75" customHeight="1">
      <c r="A196" s="48"/>
      <c r="B196" s="4"/>
      <c r="C196" s="16" t="s">
        <v>11007</v>
      </c>
      <c r="D196" s="223">
        <v>41836</v>
      </c>
      <c r="E196" s="49">
        <v>201</v>
      </c>
      <c r="F196" s="49">
        <v>46</v>
      </c>
      <c r="G196" s="48" t="s">
        <v>4621</v>
      </c>
      <c r="H196" s="48" t="s">
        <v>4284</v>
      </c>
      <c r="I196" s="48" t="s">
        <v>3154</v>
      </c>
      <c r="J196" s="48" t="s">
        <v>3350</v>
      </c>
      <c r="K196" s="48" t="s">
        <v>6166</v>
      </c>
      <c r="L196" s="49" t="s">
        <v>3351</v>
      </c>
      <c r="M196" s="48" t="s">
        <v>4125</v>
      </c>
      <c r="N196" s="48" t="s">
        <v>3352</v>
      </c>
      <c r="O196" s="48" t="s">
        <v>3353</v>
      </c>
      <c r="P196" s="45" t="s">
        <v>3159</v>
      </c>
      <c r="Q196" s="48" t="s">
        <v>5243</v>
      </c>
      <c r="R196" s="113" t="s">
        <v>4289</v>
      </c>
      <c r="S196" s="48" t="s">
        <v>6118</v>
      </c>
      <c r="T196" s="48"/>
      <c r="U196" s="62">
        <v>2000</v>
      </c>
      <c r="V196" s="48" t="s">
        <v>6718</v>
      </c>
      <c r="W196" s="48" t="s">
        <v>6719</v>
      </c>
      <c r="X196" s="48" t="s">
        <v>5244</v>
      </c>
      <c r="Y196" s="4" t="s">
        <v>6122</v>
      </c>
      <c r="Z196" s="46" t="s">
        <v>1727</v>
      </c>
      <c r="AB196" s="207">
        <v>41.07</v>
      </c>
      <c r="AC196" s="207">
        <v>9.27</v>
      </c>
      <c r="AD196" s="207">
        <v>4</v>
      </c>
      <c r="AE196" s="207">
        <f>+AD196+AC196+AB196</f>
        <v>54.34</v>
      </c>
      <c r="AF196" s="51">
        <v>2</v>
      </c>
      <c r="AG196" s="51">
        <v>45</v>
      </c>
      <c r="AH196" s="51">
        <v>5</v>
      </c>
      <c r="AI196" s="51">
        <v>50</v>
      </c>
      <c r="AJ196" s="51">
        <v>0</v>
      </c>
      <c r="AK196" s="52">
        <f>+SUM(AG196:AJ196)</f>
        <v>100</v>
      </c>
      <c r="AL196" s="52"/>
      <c r="AM196" s="48" t="s">
        <v>5773</v>
      </c>
      <c r="AN196" s="51">
        <v>500000</v>
      </c>
      <c r="AO196" s="16" t="s">
        <v>6122</v>
      </c>
      <c r="AP196" s="46" t="s">
        <v>5772</v>
      </c>
      <c r="AQ196" s="46" t="s">
        <v>2145</v>
      </c>
    </row>
    <row r="197" spans="1:43" s="46" customFormat="1" ht="12.75" customHeight="1">
      <c r="A197" s="48"/>
      <c r="B197" s="4"/>
      <c r="C197" s="16" t="s">
        <v>11007</v>
      </c>
      <c r="D197" s="223">
        <v>41836</v>
      </c>
      <c r="E197" s="49">
        <v>203</v>
      </c>
      <c r="F197" s="49">
        <v>46</v>
      </c>
      <c r="G197" s="48" t="s">
        <v>4621</v>
      </c>
      <c r="H197" s="48" t="s">
        <v>4284</v>
      </c>
      <c r="I197" s="48" t="s">
        <v>3154</v>
      </c>
      <c r="J197" s="48" t="s">
        <v>3162</v>
      </c>
      <c r="K197" s="48" t="s">
        <v>3163</v>
      </c>
      <c r="L197" s="49">
        <v>22320</v>
      </c>
      <c r="M197" s="48" t="s">
        <v>3715</v>
      </c>
      <c r="N197" s="48" t="s">
        <v>3164</v>
      </c>
      <c r="O197" s="48" t="s">
        <v>3165</v>
      </c>
      <c r="P197" s="45" t="s">
        <v>3159</v>
      </c>
      <c r="Q197" s="115" t="s">
        <v>1661</v>
      </c>
      <c r="R197" s="113" t="s">
        <v>4289</v>
      </c>
      <c r="S197" s="48" t="s">
        <v>6118</v>
      </c>
      <c r="T197" s="48"/>
      <c r="U197" s="62">
        <v>1997</v>
      </c>
      <c r="V197" s="48" t="s">
        <v>6718</v>
      </c>
      <c r="W197" s="48" t="s">
        <v>6147</v>
      </c>
      <c r="X197" s="48" t="s">
        <v>1662</v>
      </c>
      <c r="Y197" s="4" t="s">
        <v>6122</v>
      </c>
      <c r="Z197" s="48" t="s">
        <v>6146</v>
      </c>
      <c r="AA197" s="48"/>
      <c r="AB197" s="207">
        <v>64</v>
      </c>
      <c r="AC197" s="207">
        <v>0</v>
      </c>
      <c r="AD197" s="207">
        <v>4</v>
      </c>
      <c r="AE197" s="207">
        <f>+AD197+AC197+AB197</f>
        <v>68</v>
      </c>
      <c r="AF197" s="51">
        <v>4</v>
      </c>
      <c r="AG197" s="51">
        <v>30</v>
      </c>
      <c r="AH197" s="51">
        <v>40</v>
      </c>
      <c r="AI197" s="51">
        <v>30</v>
      </c>
      <c r="AJ197" s="51">
        <v>0</v>
      </c>
      <c r="AK197" s="52">
        <f>+SUM(AG197:AJ197)</f>
        <v>100</v>
      </c>
      <c r="AL197" s="52"/>
      <c r="AM197" s="48" t="s">
        <v>6145</v>
      </c>
      <c r="AN197" s="51">
        <v>1000000</v>
      </c>
      <c r="AO197" s="16" t="s">
        <v>6122</v>
      </c>
      <c r="AP197" s="46" t="s">
        <v>5794</v>
      </c>
      <c r="AQ197" s="46" t="s">
        <v>2519</v>
      </c>
    </row>
    <row r="198" spans="1:43" s="46" customFormat="1" ht="12.75" customHeight="1">
      <c r="A198" s="48"/>
      <c r="B198" s="4"/>
      <c r="C198" s="16" t="s">
        <v>11007</v>
      </c>
      <c r="D198" s="223">
        <v>41836</v>
      </c>
      <c r="E198" s="49">
        <v>206</v>
      </c>
      <c r="F198" s="49">
        <v>46</v>
      </c>
      <c r="G198" s="48" t="s">
        <v>4621</v>
      </c>
      <c r="H198" s="48" t="s">
        <v>4284</v>
      </c>
      <c r="I198" s="48" t="s">
        <v>3154</v>
      </c>
      <c r="J198" s="48" t="s">
        <v>253</v>
      </c>
      <c r="K198" s="45" t="s">
        <v>6166</v>
      </c>
      <c r="L198" s="49">
        <v>77780</v>
      </c>
      <c r="M198" s="48" t="s">
        <v>3770</v>
      </c>
      <c r="N198" s="68" t="s">
        <v>2253</v>
      </c>
      <c r="O198" s="48" t="s">
        <v>254</v>
      </c>
      <c r="P198" s="45" t="s">
        <v>3159</v>
      </c>
      <c r="Q198" s="48" t="s">
        <v>255</v>
      </c>
      <c r="R198" s="113" t="s">
        <v>4289</v>
      </c>
      <c r="S198" s="48" t="s">
        <v>6118</v>
      </c>
      <c r="T198" s="48"/>
      <c r="U198" s="62">
        <v>2002</v>
      </c>
      <c r="V198" s="48" t="s">
        <v>6718</v>
      </c>
      <c r="W198" s="48" t="s">
        <v>6719</v>
      </c>
      <c r="X198" s="48" t="s">
        <v>6143</v>
      </c>
      <c r="Y198" s="4" t="s">
        <v>6122</v>
      </c>
      <c r="Z198" s="68" t="s">
        <v>7575</v>
      </c>
      <c r="AA198" s="68"/>
      <c r="AB198" s="207">
        <v>30</v>
      </c>
      <c r="AC198" s="207">
        <v>5</v>
      </c>
      <c r="AD198" s="207">
        <v>3</v>
      </c>
      <c r="AE198" s="207">
        <f>+AD198+AC198+AB198</f>
        <v>38</v>
      </c>
      <c r="AF198" s="51">
        <v>3</v>
      </c>
      <c r="AG198" s="51">
        <v>20</v>
      </c>
      <c r="AH198" s="51">
        <v>10</v>
      </c>
      <c r="AI198" s="51">
        <v>70</v>
      </c>
      <c r="AJ198" s="51">
        <v>0</v>
      </c>
      <c r="AK198" s="52">
        <f>+SUM(AG198:AJ198)</f>
        <v>100</v>
      </c>
      <c r="AL198" s="52"/>
      <c r="AM198" s="48" t="s">
        <v>6144</v>
      </c>
      <c r="AN198" s="51">
        <v>2600000</v>
      </c>
      <c r="AO198" s="16" t="s">
        <v>6122</v>
      </c>
      <c r="AP198" s="46" t="s">
        <v>256</v>
      </c>
      <c r="AQ198" s="46" t="s">
        <v>2519</v>
      </c>
    </row>
    <row r="199" spans="1:43" s="46" customFormat="1" ht="12.75" customHeight="1">
      <c r="A199" s="48"/>
      <c r="B199" s="4"/>
      <c r="C199" s="16" t="s">
        <v>11007</v>
      </c>
      <c r="D199" s="223">
        <v>41836</v>
      </c>
      <c r="E199" s="49">
        <v>207</v>
      </c>
      <c r="F199" s="49">
        <v>46</v>
      </c>
      <c r="G199" s="48" t="s">
        <v>4621</v>
      </c>
      <c r="H199" s="48" t="s">
        <v>4284</v>
      </c>
      <c r="I199" s="48" t="s">
        <v>3154</v>
      </c>
      <c r="J199" s="48" t="s">
        <v>772</v>
      </c>
      <c r="K199" s="48" t="s">
        <v>6166</v>
      </c>
      <c r="L199" s="49">
        <v>29000</v>
      </c>
      <c r="M199" s="45" t="s">
        <v>4357</v>
      </c>
      <c r="N199" s="48" t="s">
        <v>773</v>
      </c>
      <c r="O199" s="48" t="s">
        <v>774</v>
      </c>
      <c r="P199" s="45" t="s">
        <v>3159</v>
      </c>
      <c r="Q199" s="48" t="s">
        <v>775</v>
      </c>
      <c r="R199" s="113" t="s">
        <v>4289</v>
      </c>
      <c r="S199" s="48" t="s">
        <v>6118</v>
      </c>
      <c r="T199" s="48"/>
      <c r="U199" s="62">
        <v>1999</v>
      </c>
      <c r="V199" s="48" t="s">
        <v>6718</v>
      </c>
      <c r="W199" s="48" t="s">
        <v>6719</v>
      </c>
      <c r="X199" s="48" t="s">
        <v>777</v>
      </c>
      <c r="Y199" s="4" t="s">
        <v>6122</v>
      </c>
      <c r="Z199" s="48" t="s">
        <v>2339</v>
      </c>
      <c r="AA199" s="48"/>
      <c r="AB199" s="207">
        <v>140</v>
      </c>
      <c r="AC199" s="207">
        <v>5</v>
      </c>
      <c r="AD199" s="207">
        <v>5</v>
      </c>
      <c r="AE199" s="207">
        <f>+AD199+AC199+AB199</f>
        <v>150</v>
      </c>
      <c r="AF199" s="51">
        <v>3</v>
      </c>
      <c r="AG199" s="51">
        <v>50</v>
      </c>
      <c r="AH199" s="51">
        <v>30</v>
      </c>
      <c r="AI199" s="51">
        <v>20</v>
      </c>
      <c r="AJ199" s="51">
        <v>0</v>
      </c>
      <c r="AK199" s="52">
        <f>+SUM(AG199:AJ199)</f>
        <v>100</v>
      </c>
      <c r="AL199" s="52"/>
      <c r="AM199" s="48" t="s">
        <v>1067</v>
      </c>
      <c r="AN199" s="51">
        <v>1590416.85</v>
      </c>
      <c r="AO199" s="16" t="s">
        <v>6122</v>
      </c>
      <c r="AP199" s="46" t="s">
        <v>776</v>
      </c>
      <c r="AQ199" s="46" t="s">
        <v>2519</v>
      </c>
    </row>
    <row r="200" spans="1:43" s="46" customFormat="1" ht="12.75" customHeight="1">
      <c r="A200" s="48"/>
      <c r="B200" s="4"/>
      <c r="C200" s="16" t="s">
        <v>11007</v>
      </c>
      <c r="D200" s="223">
        <v>41836</v>
      </c>
      <c r="E200" s="49">
        <v>211</v>
      </c>
      <c r="F200" s="49">
        <v>46</v>
      </c>
      <c r="G200" s="48" t="s">
        <v>4621</v>
      </c>
      <c r="H200" s="48" t="s">
        <v>4284</v>
      </c>
      <c r="I200" s="48" t="s">
        <v>3154</v>
      </c>
      <c r="J200" s="48" t="s">
        <v>3217</v>
      </c>
      <c r="K200" s="48" t="s">
        <v>5003</v>
      </c>
      <c r="L200" s="49">
        <v>98060</v>
      </c>
      <c r="M200" s="48" t="s">
        <v>3218</v>
      </c>
      <c r="N200" s="48" t="s">
        <v>3218</v>
      </c>
      <c r="O200" s="48" t="s">
        <v>3219</v>
      </c>
      <c r="P200" s="45" t="s">
        <v>3159</v>
      </c>
      <c r="Q200" s="48" t="s">
        <v>3220</v>
      </c>
      <c r="R200" s="113" t="s">
        <v>4289</v>
      </c>
      <c r="S200" s="48" t="s">
        <v>6118</v>
      </c>
      <c r="T200" s="48"/>
      <c r="U200" s="62">
        <v>2000</v>
      </c>
      <c r="V200" s="48" t="s">
        <v>6718</v>
      </c>
      <c r="W200" s="48" t="s">
        <v>6719</v>
      </c>
      <c r="X200" s="48" t="s">
        <v>3222</v>
      </c>
      <c r="Y200" s="4" t="s">
        <v>6122</v>
      </c>
      <c r="Z200" s="48" t="s">
        <v>3223</v>
      </c>
      <c r="AA200" s="48"/>
      <c r="AB200" s="207">
        <v>85</v>
      </c>
      <c r="AC200" s="207">
        <v>11</v>
      </c>
      <c r="AD200" s="207">
        <v>4</v>
      </c>
      <c r="AE200" s="207">
        <f>+AD200+AC200+AB200</f>
        <v>100</v>
      </c>
      <c r="AF200" s="51">
        <v>2</v>
      </c>
      <c r="AG200" s="51">
        <v>30</v>
      </c>
      <c r="AH200" s="51">
        <v>40</v>
      </c>
      <c r="AI200" s="51">
        <v>30</v>
      </c>
      <c r="AJ200" s="51">
        <v>0</v>
      </c>
      <c r="AK200" s="52">
        <f>+SUM(AG200:AJ200)</f>
        <v>100</v>
      </c>
      <c r="AL200" s="52"/>
      <c r="AM200" s="48" t="s">
        <v>1498</v>
      </c>
      <c r="AN200" s="51">
        <v>755938.92</v>
      </c>
      <c r="AO200" s="16" t="s">
        <v>6122</v>
      </c>
      <c r="AP200" s="46" t="s">
        <v>3221</v>
      </c>
      <c r="AQ200" s="46" t="s">
        <v>4290</v>
      </c>
    </row>
    <row r="201" spans="1:43" s="46" customFormat="1" ht="12.75" customHeight="1">
      <c r="A201" s="48"/>
      <c r="B201" s="4"/>
      <c r="C201" s="16" t="s">
        <v>11007</v>
      </c>
      <c r="D201" s="223">
        <v>41836</v>
      </c>
      <c r="E201" s="49">
        <v>13804</v>
      </c>
      <c r="F201" s="49">
        <v>46</v>
      </c>
      <c r="G201" s="48" t="s">
        <v>4621</v>
      </c>
      <c r="H201" s="48" t="s">
        <v>4284</v>
      </c>
      <c r="I201" s="48" t="s">
        <v>3154</v>
      </c>
      <c r="J201" s="48" t="s">
        <v>2507</v>
      </c>
      <c r="K201" s="48" t="s">
        <v>6166</v>
      </c>
      <c r="L201" s="49">
        <v>22800</v>
      </c>
      <c r="M201" s="48" t="s">
        <v>3715</v>
      </c>
      <c r="N201" s="48" t="s">
        <v>2508</v>
      </c>
      <c r="O201" s="48" t="s">
        <v>2509</v>
      </c>
      <c r="P201" s="45" t="s">
        <v>3159</v>
      </c>
      <c r="Q201" s="48" t="s">
        <v>3171</v>
      </c>
      <c r="R201" s="113" t="s">
        <v>4289</v>
      </c>
      <c r="S201" s="48" t="s">
        <v>6118</v>
      </c>
      <c r="T201" s="37"/>
      <c r="U201" s="62">
        <v>2007</v>
      </c>
      <c r="V201" s="48" t="s">
        <v>6718</v>
      </c>
      <c r="W201" s="48"/>
      <c r="X201" s="48" t="s">
        <v>2803</v>
      </c>
      <c r="Y201" s="4" t="s">
        <v>6122</v>
      </c>
      <c r="Z201" s="46" t="s">
        <v>6137</v>
      </c>
      <c r="AB201" s="207">
        <v>40</v>
      </c>
      <c r="AC201" s="207">
        <v>10</v>
      </c>
      <c r="AD201" s="207">
        <v>2</v>
      </c>
      <c r="AE201" s="207">
        <f>+AD201+AC201+AB201</f>
        <v>52</v>
      </c>
      <c r="AF201" s="51">
        <v>2</v>
      </c>
      <c r="AG201" s="51">
        <v>65</v>
      </c>
      <c r="AH201" s="51">
        <v>15</v>
      </c>
      <c r="AI201" s="51">
        <v>20</v>
      </c>
      <c r="AJ201" s="51">
        <v>0</v>
      </c>
      <c r="AK201" s="52">
        <f>+SUM(AG201:AJ201)</f>
        <v>100</v>
      </c>
      <c r="AL201" s="52"/>
      <c r="AM201" s="48" t="s">
        <v>6138</v>
      </c>
      <c r="AN201" s="67" t="s">
        <v>5786</v>
      </c>
      <c r="AO201" s="16" t="s">
        <v>6122</v>
      </c>
      <c r="AP201" s="46" t="s">
        <v>6136</v>
      </c>
      <c r="AQ201" s="46" t="s">
        <v>2519</v>
      </c>
    </row>
    <row r="202" spans="1:43" s="46" customFormat="1" ht="12.75" customHeight="1">
      <c r="A202" s="16"/>
      <c r="B202" s="4"/>
      <c r="C202" s="16" t="s">
        <v>11007</v>
      </c>
      <c r="D202" s="223">
        <v>41836</v>
      </c>
      <c r="E202" s="49">
        <v>13805</v>
      </c>
      <c r="F202" s="49">
        <v>46</v>
      </c>
      <c r="G202" s="48" t="s">
        <v>4621</v>
      </c>
      <c r="H202" s="48" t="s">
        <v>4284</v>
      </c>
      <c r="I202" s="48" t="s">
        <v>3154</v>
      </c>
      <c r="J202" s="48" t="s">
        <v>3093</v>
      </c>
      <c r="K202" s="48" t="s">
        <v>6166</v>
      </c>
      <c r="L202" s="49">
        <v>24100</v>
      </c>
      <c r="M202" s="48" t="s">
        <v>4593</v>
      </c>
      <c r="N202" s="48" t="s">
        <v>3094</v>
      </c>
      <c r="O202" s="48" t="s">
        <v>3095</v>
      </c>
      <c r="P202" s="45" t="s">
        <v>3159</v>
      </c>
      <c r="Q202" s="48" t="s">
        <v>3096</v>
      </c>
      <c r="R202" s="113" t="s">
        <v>4289</v>
      </c>
      <c r="S202" s="48" t="s">
        <v>6118</v>
      </c>
      <c r="T202" s="37"/>
      <c r="U202" s="62">
        <v>2006</v>
      </c>
      <c r="V202" s="48" t="s">
        <v>6718</v>
      </c>
      <c r="W202" s="48"/>
      <c r="X202" s="48" t="s">
        <v>1425</v>
      </c>
      <c r="Y202" s="4" t="s">
        <v>6122</v>
      </c>
      <c r="Z202" s="46" t="s">
        <v>1495</v>
      </c>
      <c r="AB202" s="207">
        <v>25</v>
      </c>
      <c r="AC202" s="207">
        <v>15</v>
      </c>
      <c r="AD202" s="207">
        <v>3</v>
      </c>
      <c r="AE202" s="207">
        <f>+AD202+AC202+AB202</f>
        <v>43</v>
      </c>
      <c r="AF202" s="51">
        <v>2</v>
      </c>
      <c r="AG202" s="51">
        <v>15</v>
      </c>
      <c r="AH202" s="51">
        <v>50</v>
      </c>
      <c r="AI202" s="51">
        <v>20</v>
      </c>
      <c r="AJ202" s="51">
        <v>15</v>
      </c>
      <c r="AK202" s="52">
        <f>+SUM(AG202:AJ202)</f>
        <v>100</v>
      </c>
      <c r="AL202" s="52"/>
      <c r="AM202" s="48" t="s">
        <v>1496</v>
      </c>
      <c r="AN202" s="51">
        <v>481000</v>
      </c>
      <c r="AO202" s="16" t="s">
        <v>6122</v>
      </c>
      <c r="AP202" s="46" t="s">
        <v>1494</v>
      </c>
      <c r="AQ202" s="46" t="s">
        <v>2519</v>
      </c>
    </row>
    <row r="203" spans="1:43" s="46" customFormat="1" ht="12.75" customHeight="1">
      <c r="A203" s="48"/>
      <c r="B203" s="4"/>
      <c r="C203" s="16" t="s">
        <v>11007</v>
      </c>
      <c r="D203" s="223">
        <v>41836</v>
      </c>
      <c r="E203" s="49">
        <v>13806</v>
      </c>
      <c r="F203" s="49">
        <v>46</v>
      </c>
      <c r="G203" s="48" t="s">
        <v>4621</v>
      </c>
      <c r="H203" s="48" t="s">
        <v>4284</v>
      </c>
      <c r="I203" s="48" t="s">
        <v>3154</v>
      </c>
      <c r="J203" s="48" t="s">
        <v>1426</v>
      </c>
      <c r="K203" s="48" t="s">
        <v>6166</v>
      </c>
      <c r="L203" s="49">
        <v>31000</v>
      </c>
      <c r="M203" s="48" t="s">
        <v>4983</v>
      </c>
      <c r="N203" s="48" t="s">
        <v>4983</v>
      </c>
      <c r="O203" s="48" t="s">
        <v>1427</v>
      </c>
      <c r="P203" s="45" t="s">
        <v>3159</v>
      </c>
      <c r="Q203" s="48" t="s">
        <v>1428</v>
      </c>
      <c r="R203" s="113" t="s">
        <v>4289</v>
      </c>
      <c r="S203" s="48" t="s">
        <v>6118</v>
      </c>
      <c r="T203" s="37"/>
      <c r="U203" s="62">
        <v>2006</v>
      </c>
      <c r="V203" s="48" t="s">
        <v>6718</v>
      </c>
      <c r="W203" s="48" t="s">
        <v>1429</v>
      </c>
      <c r="X203" s="48" t="s">
        <v>1430</v>
      </c>
      <c r="Y203" s="4" t="s">
        <v>6122</v>
      </c>
      <c r="Z203" s="48" t="s">
        <v>1497</v>
      </c>
      <c r="AA203" s="48"/>
      <c r="AB203" s="207">
        <v>78</v>
      </c>
      <c r="AC203" s="207">
        <v>10</v>
      </c>
      <c r="AD203" s="207">
        <v>5</v>
      </c>
      <c r="AE203" s="207">
        <f>+AD203+AC203+AB203</f>
        <v>93</v>
      </c>
      <c r="AF203" s="51">
        <v>2</v>
      </c>
      <c r="AG203" s="51">
        <v>75</v>
      </c>
      <c r="AH203" s="51">
        <v>10</v>
      </c>
      <c r="AI203" s="51">
        <v>15</v>
      </c>
      <c r="AJ203" s="51">
        <v>0</v>
      </c>
      <c r="AK203" s="52">
        <f>+SUM(AG203:AJ203)</f>
        <v>100</v>
      </c>
      <c r="AL203" s="52"/>
      <c r="AM203" s="48" t="s">
        <v>1431</v>
      </c>
      <c r="AN203" s="51">
        <v>320000</v>
      </c>
      <c r="AO203" s="16" t="s">
        <v>6122</v>
      </c>
      <c r="AP203" s="46" t="s">
        <v>1504</v>
      </c>
      <c r="AQ203" s="46" t="s">
        <v>2519</v>
      </c>
    </row>
    <row r="204" spans="1:43" s="46" customFormat="1" ht="12.75" customHeight="1">
      <c r="A204" s="48"/>
      <c r="B204" s="4"/>
      <c r="C204" s="16" t="s">
        <v>11007</v>
      </c>
      <c r="D204" s="223">
        <v>41836</v>
      </c>
      <c r="E204" s="49">
        <v>13807</v>
      </c>
      <c r="F204" s="49">
        <v>46</v>
      </c>
      <c r="G204" s="48" t="s">
        <v>4621</v>
      </c>
      <c r="H204" s="48" t="s">
        <v>4284</v>
      </c>
      <c r="I204" s="48" t="s">
        <v>3154</v>
      </c>
      <c r="J204" s="48" t="s">
        <v>1235</v>
      </c>
      <c r="K204" s="48" t="s">
        <v>1236</v>
      </c>
      <c r="L204" s="49">
        <v>37500</v>
      </c>
      <c r="M204" s="48" t="s">
        <v>3080</v>
      </c>
      <c r="N204" s="48" t="s">
        <v>6610</v>
      </c>
      <c r="O204" s="48" t="s">
        <v>1237</v>
      </c>
      <c r="P204" s="45" t="s">
        <v>3159</v>
      </c>
      <c r="Q204" s="48" t="s">
        <v>1238</v>
      </c>
      <c r="R204" s="113" t="s">
        <v>4289</v>
      </c>
      <c r="S204" s="48" t="s">
        <v>6118</v>
      </c>
      <c r="T204" s="37"/>
      <c r="U204" s="62">
        <v>2006</v>
      </c>
      <c r="V204" s="48" t="s">
        <v>6718</v>
      </c>
      <c r="W204" s="48"/>
      <c r="X204" s="48" t="s">
        <v>1240</v>
      </c>
      <c r="Y204" s="46" t="s">
        <v>6121</v>
      </c>
      <c r="Z204" s="46" t="s">
        <v>4323</v>
      </c>
      <c r="AB204" s="207">
        <v>100</v>
      </c>
      <c r="AC204" s="207">
        <v>20</v>
      </c>
      <c r="AD204" s="207">
        <v>5</v>
      </c>
      <c r="AE204" s="207">
        <f>+AD204+AC204+AB204</f>
        <v>125</v>
      </c>
      <c r="AF204" s="51">
        <v>2</v>
      </c>
      <c r="AG204" s="51">
        <v>35</v>
      </c>
      <c r="AH204" s="51">
        <v>10</v>
      </c>
      <c r="AI204" s="51">
        <v>15</v>
      </c>
      <c r="AJ204" s="51">
        <v>40</v>
      </c>
      <c r="AK204" s="52">
        <f>+SUM(AG204:AJ204)</f>
        <v>100</v>
      </c>
      <c r="AL204" s="52"/>
      <c r="AM204" s="48" t="s">
        <v>5223</v>
      </c>
      <c r="AN204" s="51">
        <v>600000</v>
      </c>
      <c r="AO204" s="16" t="s">
        <v>6122</v>
      </c>
      <c r="AP204" s="46" t="s">
        <v>1239</v>
      </c>
      <c r="AQ204" s="46" t="s">
        <v>2519</v>
      </c>
    </row>
    <row r="205" spans="1:43" s="46" customFormat="1" ht="12.75" customHeight="1">
      <c r="A205" s="48"/>
      <c r="B205" s="4"/>
      <c r="C205" s="16" t="s">
        <v>11007</v>
      </c>
      <c r="D205" s="223">
        <v>41836</v>
      </c>
      <c r="E205" s="49">
        <v>13808</v>
      </c>
      <c r="F205" s="49">
        <v>46</v>
      </c>
      <c r="G205" s="48" t="s">
        <v>4621</v>
      </c>
      <c r="H205" s="48" t="s">
        <v>4284</v>
      </c>
      <c r="I205" s="48" t="s">
        <v>3154</v>
      </c>
      <c r="J205" s="48" t="s">
        <v>2410</v>
      </c>
      <c r="K205" s="48" t="s">
        <v>6166</v>
      </c>
      <c r="L205" s="49">
        <v>50000</v>
      </c>
      <c r="M205" s="48" t="s">
        <v>4125</v>
      </c>
      <c r="N205" s="46" t="s">
        <v>2411</v>
      </c>
      <c r="O205" s="48" t="s">
        <v>2412</v>
      </c>
      <c r="P205" s="45" t="s">
        <v>3159</v>
      </c>
      <c r="Q205" s="48" t="s">
        <v>2413</v>
      </c>
      <c r="R205" s="113" t="s">
        <v>4289</v>
      </c>
      <c r="S205" s="48" t="s">
        <v>6118</v>
      </c>
      <c r="T205" s="37"/>
      <c r="U205" s="62">
        <v>2006</v>
      </c>
      <c r="V205" s="48" t="s">
        <v>6718</v>
      </c>
      <c r="W205" s="48"/>
      <c r="X205" s="48" t="s">
        <v>2477</v>
      </c>
      <c r="Y205" s="4" t="s">
        <v>6122</v>
      </c>
      <c r="Z205" s="48" t="s">
        <v>2560</v>
      </c>
      <c r="AA205" s="48"/>
      <c r="AB205" s="207">
        <v>72</v>
      </c>
      <c r="AC205" s="207">
        <v>3</v>
      </c>
      <c r="AD205" s="207">
        <v>2</v>
      </c>
      <c r="AE205" s="207">
        <f>+AD205+AC205+AB205</f>
        <v>77</v>
      </c>
      <c r="AF205" s="51">
        <v>2</v>
      </c>
      <c r="AG205" s="51">
        <v>60</v>
      </c>
      <c r="AH205" s="51">
        <v>25</v>
      </c>
      <c r="AI205" s="51">
        <v>15</v>
      </c>
      <c r="AJ205" s="51">
        <v>0</v>
      </c>
      <c r="AK205" s="52">
        <f>+SUM(AG205:AJ205)</f>
        <v>100</v>
      </c>
      <c r="AL205" s="52"/>
      <c r="AM205" s="48" t="s">
        <v>1849</v>
      </c>
      <c r="AN205" s="51">
        <v>495650</v>
      </c>
      <c r="AO205" s="16" t="s">
        <v>6121</v>
      </c>
      <c r="AP205" s="46" t="s">
        <v>2414</v>
      </c>
      <c r="AQ205" s="46" t="s">
        <v>2519</v>
      </c>
    </row>
    <row r="206" spans="1:43" s="46" customFormat="1" ht="12.75" customHeight="1">
      <c r="A206" s="48"/>
      <c r="B206" s="4"/>
      <c r="C206" s="16" t="s">
        <v>11007</v>
      </c>
      <c r="D206" s="223">
        <v>41836</v>
      </c>
      <c r="E206" s="49">
        <v>13809</v>
      </c>
      <c r="F206" s="49">
        <v>46</v>
      </c>
      <c r="G206" s="48" t="s">
        <v>4621</v>
      </c>
      <c r="H206" s="48" t="s">
        <v>4284</v>
      </c>
      <c r="I206" s="48" t="s">
        <v>3154</v>
      </c>
      <c r="J206" s="48" t="s">
        <v>2478</v>
      </c>
      <c r="K206" s="48" t="s">
        <v>4044</v>
      </c>
      <c r="L206" s="49">
        <v>15620</v>
      </c>
      <c r="M206" s="48" t="s">
        <v>4995</v>
      </c>
      <c r="N206" s="48" t="s">
        <v>3499</v>
      </c>
      <c r="O206" s="48" t="s">
        <v>4045</v>
      </c>
      <c r="P206" s="45" t="s">
        <v>3159</v>
      </c>
      <c r="Q206" s="48" t="s">
        <v>2004</v>
      </c>
      <c r="R206" s="113" t="s">
        <v>4289</v>
      </c>
      <c r="S206" s="48" t="s">
        <v>6118</v>
      </c>
      <c r="T206" s="48"/>
      <c r="U206" s="62">
        <v>2008</v>
      </c>
      <c r="V206" s="48" t="s">
        <v>5001</v>
      </c>
      <c r="W206" s="48"/>
      <c r="X206" s="48" t="s">
        <v>2824</v>
      </c>
      <c r="Y206" s="4" t="s">
        <v>6122</v>
      </c>
      <c r="Z206" s="48" t="s">
        <v>2825</v>
      </c>
      <c r="AA206" s="48"/>
      <c r="AB206" s="207">
        <v>60</v>
      </c>
      <c r="AC206" s="207">
        <v>15</v>
      </c>
      <c r="AD206" s="207">
        <v>6</v>
      </c>
      <c r="AE206" s="207">
        <f>+AD206+AC206+AB206</f>
        <v>81</v>
      </c>
      <c r="AF206" s="51">
        <v>6</v>
      </c>
      <c r="AG206" s="51">
        <v>60</v>
      </c>
      <c r="AH206" s="51">
        <v>0</v>
      </c>
      <c r="AI206" s="51">
        <v>40</v>
      </c>
      <c r="AJ206" s="51">
        <v>0</v>
      </c>
      <c r="AK206" s="52">
        <f>+SUM(AG206:AJ206)</f>
        <v>100</v>
      </c>
      <c r="AL206" s="52"/>
      <c r="AM206" s="48" t="s">
        <v>1485</v>
      </c>
      <c r="AN206" s="51">
        <v>4542772.8899999997</v>
      </c>
      <c r="AO206" s="16" t="s">
        <v>6122</v>
      </c>
      <c r="AP206" s="48" t="s">
        <v>1483</v>
      </c>
      <c r="AQ206" s="46" t="s">
        <v>1484</v>
      </c>
    </row>
    <row r="207" spans="1:43" s="46" customFormat="1" ht="12.75" customHeight="1">
      <c r="A207" s="48"/>
      <c r="B207" s="4"/>
      <c r="C207" s="16" t="s">
        <v>11007</v>
      </c>
      <c r="D207" s="223">
        <v>41836</v>
      </c>
      <c r="E207" s="49">
        <v>13814</v>
      </c>
      <c r="F207" s="49">
        <v>46</v>
      </c>
      <c r="G207" s="48" t="s">
        <v>4621</v>
      </c>
      <c r="H207" s="48" t="s">
        <v>4284</v>
      </c>
      <c r="I207" s="48" t="s">
        <v>3154</v>
      </c>
      <c r="J207" s="48" t="s">
        <v>463</v>
      </c>
      <c r="K207" s="48" t="s">
        <v>6166</v>
      </c>
      <c r="L207" s="49">
        <v>36500</v>
      </c>
      <c r="M207" s="48" t="s">
        <v>3080</v>
      </c>
      <c r="N207" s="48" t="s">
        <v>464</v>
      </c>
      <c r="O207" s="48" t="s">
        <v>465</v>
      </c>
      <c r="P207" s="45" t="s">
        <v>3159</v>
      </c>
      <c r="Q207" s="48" t="s">
        <v>466</v>
      </c>
      <c r="R207" s="113" t="s">
        <v>4289</v>
      </c>
      <c r="S207" s="48" t="s">
        <v>6118</v>
      </c>
      <c r="T207" s="48"/>
      <c r="U207" s="62">
        <v>2009</v>
      </c>
      <c r="V207" s="48" t="s">
        <v>6718</v>
      </c>
      <c r="W207" s="48"/>
      <c r="X207" s="48" t="s">
        <v>467</v>
      </c>
      <c r="Y207" s="4" t="s">
        <v>6122</v>
      </c>
      <c r="Z207" s="48" t="s">
        <v>5225</v>
      </c>
      <c r="AA207" s="48"/>
      <c r="AB207" s="207">
        <v>80</v>
      </c>
      <c r="AC207" s="207">
        <v>5</v>
      </c>
      <c r="AD207" s="207">
        <v>3</v>
      </c>
      <c r="AE207" s="207">
        <f>+AD207+AC207+AB207</f>
        <v>88</v>
      </c>
      <c r="AF207" s="51">
        <v>2</v>
      </c>
      <c r="AG207" s="51">
        <v>50</v>
      </c>
      <c r="AH207" s="51">
        <v>30</v>
      </c>
      <c r="AI207" s="51">
        <v>5</v>
      </c>
      <c r="AJ207" s="51">
        <v>15</v>
      </c>
      <c r="AK207" s="52">
        <f>+SUM(AG207:AJ207)</f>
        <v>100</v>
      </c>
      <c r="AL207" s="52"/>
      <c r="AM207" s="48" t="s">
        <v>5226</v>
      </c>
      <c r="AN207" s="51">
        <v>420000</v>
      </c>
      <c r="AO207" s="16" t="s">
        <v>6122</v>
      </c>
      <c r="AP207" s="46" t="s">
        <v>5224</v>
      </c>
      <c r="AQ207" s="46" t="s">
        <v>2519</v>
      </c>
    </row>
    <row r="208" spans="1:43" s="46" customFormat="1" ht="12.75" customHeight="1">
      <c r="B208" s="4"/>
      <c r="C208" s="16" t="s">
        <v>11007</v>
      </c>
      <c r="D208" s="223">
        <v>41836</v>
      </c>
      <c r="E208" s="49">
        <v>13816</v>
      </c>
      <c r="F208" s="49">
        <v>46</v>
      </c>
      <c r="G208" s="48" t="s">
        <v>4621</v>
      </c>
      <c r="H208" s="48" t="s">
        <v>4284</v>
      </c>
      <c r="I208" s="48" t="s">
        <v>3154</v>
      </c>
      <c r="J208" s="48" t="s">
        <v>1691</v>
      </c>
      <c r="K208" s="48" t="s">
        <v>6166</v>
      </c>
      <c r="L208" s="49">
        <v>23400</v>
      </c>
      <c r="M208" s="46" t="s">
        <v>7021</v>
      </c>
      <c r="N208" s="48" t="s">
        <v>4798</v>
      </c>
      <c r="O208" s="48" t="s">
        <v>1693</v>
      </c>
      <c r="P208" s="45" t="s">
        <v>3159</v>
      </c>
      <c r="Q208" s="48" t="s">
        <v>1694</v>
      </c>
      <c r="R208" s="113" t="s">
        <v>4289</v>
      </c>
      <c r="S208" s="48" t="s">
        <v>6118</v>
      </c>
      <c r="T208" s="37"/>
      <c r="U208" s="62">
        <v>2007</v>
      </c>
      <c r="V208" s="48" t="s">
        <v>5001</v>
      </c>
      <c r="W208" s="48"/>
      <c r="X208" s="48" t="s">
        <v>6141</v>
      </c>
      <c r="Y208" s="4" t="s">
        <v>6122</v>
      </c>
      <c r="Z208" s="46" t="s">
        <v>6139</v>
      </c>
      <c r="AB208" s="207">
        <v>20</v>
      </c>
      <c r="AC208" s="207">
        <v>6</v>
      </c>
      <c r="AD208" s="207">
        <v>1</v>
      </c>
      <c r="AE208" s="207">
        <f>+AD208+AC208+AB208</f>
        <v>27</v>
      </c>
      <c r="AF208" s="51">
        <v>3</v>
      </c>
      <c r="AG208" s="51">
        <v>20</v>
      </c>
      <c r="AH208" s="51">
        <v>55</v>
      </c>
      <c r="AI208" s="51">
        <v>25</v>
      </c>
      <c r="AJ208" s="51">
        <v>0</v>
      </c>
      <c r="AK208" s="52">
        <f>+SUM(AG208:AJ208)</f>
        <v>100</v>
      </c>
      <c r="AL208" s="52"/>
      <c r="AM208" s="48" t="s">
        <v>6142</v>
      </c>
      <c r="AN208" s="51">
        <v>446500</v>
      </c>
      <c r="AO208" s="16" t="s">
        <v>6122</v>
      </c>
      <c r="AP208" s="46" t="s">
        <v>6140</v>
      </c>
      <c r="AQ208" s="46" t="s">
        <v>2519</v>
      </c>
    </row>
    <row r="209" spans="1:43" s="46" customFormat="1" ht="12.75" customHeight="1">
      <c r="A209" s="48"/>
      <c r="B209" s="4"/>
      <c r="C209" s="16" t="s">
        <v>11007</v>
      </c>
      <c r="D209" s="223">
        <v>41836</v>
      </c>
      <c r="E209" s="49">
        <v>13817</v>
      </c>
      <c r="F209" s="49">
        <v>46</v>
      </c>
      <c r="G209" s="48" t="s">
        <v>4621</v>
      </c>
      <c r="H209" s="48" t="s">
        <v>4284</v>
      </c>
      <c r="I209" s="48" t="s">
        <v>3154</v>
      </c>
      <c r="J209" s="48" t="s">
        <v>3102</v>
      </c>
      <c r="K209" s="48" t="s">
        <v>6166</v>
      </c>
      <c r="L209" s="49">
        <v>81200</v>
      </c>
      <c r="M209" s="48" t="s">
        <v>4335</v>
      </c>
      <c r="N209" s="48" t="s">
        <v>5501</v>
      </c>
      <c r="O209" s="48" t="s">
        <v>3103</v>
      </c>
      <c r="P209" s="45" t="s">
        <v>3159</v>
      </c>
      <c r="Q209" s="48" t="s">
        <v>3104</v>
      </c>
      <c r="R209" s="113" t="s">
        <v>4289</v>
      </c>
      <c r="S209" s="48" t="s">
        <v>6118</v>
      </c>
      <c r="T209" s="37"/>
      <c r="U209" s="62">
        <v>2009</v>
      </c>
      <c r="V209" s="48" t="s">
        <v>5001</v>
      </c>
      <c r="W209" s="48"/>
      <c r="X209" s="48" t="s">
        <v>5228</v>
      </c>
      <c r="Y209" s="4" t="s">
        <v>6122</v>
      </c>
      <c r="Z209" s="48" t="s">
        <v>3105</v>
      </c>
      <c r="AA209" s="48"/>
      <c r="AB209" s="207">
        <v>40</v>
      </c>
      <c r="AC209" s="207">
        <v>0</v>
      </c>
      <c r="AD209" s="207">
        <v>4</v>
      </c>
      <c r="AE209" s="207">
        <f>+AD209+AC209+AB209</f>
        <v>44</v>
      </c>
      <c r="AF209" s="51">
        <v>2</v>
      </c>
      <c r="AG209" s="51">
        <v>60</v>
      </c>
      <c r="AH209" s="51">
        <v>15</v>
      </c>
      <c r="AI209" s="51">
        <v>15</v>
      </c>
      <c r="AJ209" s="51">
        <v>10</v>
      </c>
      <c r="AK209" s="52">
        <f>+SUM(AG209:AJ209)</f>
        <v>100</v>
      </c>
      <c r="AL209" s="52"/>
      <c r="AM209" s="48" t="s">
        <v>3106</v>
      </c>
      <c r="AN209" s="51">
        <v>180276.25</v>
      </c>
      <c r="AO209" s="16" t="s">
        <v>6122</v>
      </c>
      <c r="AP209" s="46" t="s">
        <v>5227</v>
      </c>
      <c r="AQ209" s="46" t="s">
        <v>2519</v>
      </c>
    </row>
    <row r="210" spans="1:43" s="46" customFormat="1" ht="12.75" customHeight="1">
      <c r="A210" s="48"/>
      <c r="B210" s="4"/>
      <c r="C210" s="16" t="s">
        <v>11007</v>
      </c>
      <c r="D210" s="223">
        <v>41836</v>
      </c>
      <c r="E210" s="49">
        <v>13818</v>
      </c>
      <c r="F210" s="49">
        <v>46</v>
      </c>
      <c r="G210" s="48" t="s">
        <v>4621</v>
      </c>
      <c r="H210" s="48" t="s">
        <v>4284</v>
      </c>
      <c r="I210" s="48" t="s">
        <v>3154</v>
      </c>
      <c r="J210" s="48" t="s">
        <v>3728</v>
      </c>
      <c r="K210" s="48" t="s">
        <v>6166</v>
      </c>
      <c r="L210" s="49">
        <v>82000</v>
      </c>
      <c r="M210" s="48" t="s">
        <v>4335</v>
      </c>
      <c r="N210" s="48" t="s">
        <v>3964</v>
      </c>
      <c r="O210" s="48" t="s">
        <v>2516</v>
      </c>
      <c r="P210" s="45" t="s">
        <v>3159</v>
      </c>
      <c r="Q210" s="48" t="s">
        <v>3725</v>
      </c>
      <c r="R210" s="113" t="s">
        <v>4289</v>
      </c>
      <c r="S210" s="48" t="s">
        <v>6118</v>
      </c>
      <c r="T210" s="37"/>
      <c r="U210" s="62">
        <v>2008</v>
      </c>
      <c r="V210" s="48" t="s">
        <v>5001</v>
      </c>
      <c r="W210" s="48"/>
      <c r="X210" s="48" t="s">
        <v>2680</v>
      </c>
      <c r="Y210" s="46" t="s">
        <v>6121</v>
      </c>
      <c r="Z210" s="46" t="s">
        <v>4323</v>
      </c>
      <c r="AB210" s="207">
        <v>55</v>
      </c>
      <c r="AC210" s="207">
        <v>4</v>
      </c>
      <c r="AD210" s="207">
        <v>3</v>
      </c>
      <c r="AE210" s="207">
        <f>+AD210+AC210+AB210</f>
        <v>62</v>
      </c>
      <c r="AF210" s="51">
        <v>2</v>
      </c>
      <c r="AG210" s="51">
        <v>70</v>
      </c>
      <c r="AH210" s="51">
        <v>20</v>
      </c>
      <c r="AI210" s="51">
        <v>10</v>
      </c>
      <c r="AJ210" s="51">
        <v>0</v>
      </c>
      <c r="AK210" s="52">
        <f>+SUM(AG210:AJ210)</f>
        <v>100</v>
      </c>
      <c r="AL210" s="52"/>
      <c r="AM210" s="48" t="s">
        <v>1680</v>
      </c>
      <c r="AN210" s="67" t="s">
        <v>5786</v>
      </c>
      <c r="AO210" s="16" t="s">
        <v>6122</v>
      </c>
      <c r="AP210" s="46" t="s">
        <v>5229</v>
      </c>
      <c r="AQ210" s="46" t="s">
        <v>2519</v>
      </c>
    </row>
    <row r="211" spans="1:43" s="46" customFormat="1" ht="12.75" customHeight="1">
      <c r="A211" s="16"/>
      <c r="B211" s="4"/>
      <c r="C211" s="16" t="s">
        <v>11007</v>
      </c>
      <c r="D211" s="223">
        <v>41836</v>
      </c>
      <c r="E211" s="49">
        <v>13819</v>
      </c>
      <c r="F211" s="49">
        <v>46</v>
      </c>
      <c r="G211" s="48" t="s">
        <v>4621</v>
      </c>
      <c r="H211" s="48" t="s">
        <v>4284</v>
      </c>
      <c r="I211" s="48" t="s">
        <v>3154</v>
      </c>
      <c r="J211" s="48" t="s">
        <v>5788</v>
      </c>
      <c r="K211" s="48" t="s">
        <v>5795</v>
      </c>
      <c r="L211" s="49">
        <v>87330</v>
      </c>
      <c r="M211" s="48" t="s">
        <v>5068</v>
      </c>
      <c r="N211" s="48" t="s">
        <v>5796</v>
      </c>
      <c r="O211" s="48" t="s">
        <v>5797</v>
      </c>
      <c r="P211" s="45" t="s">
        <v>3159</v>
      </c>
      <c r="Q211" s="48" t="s">
        <v>5798</v>
      </c>
      <c r="R211" s="113" t="s">
        <v>4289</v>
      </c>
      <c r="S211" s="48" t="s">
        <v>6118</v>
      </c>
      <c r="T211" s="37"/>
      <c r="U211" s="62">
        <v>2008</v>
      </c>
      <c r="V211" s="48" t="s">
        <v>5001</v>
      </c>
      <c r="W211" s="48"/>
      <c r="X211" s="48" t="s">
        <v>5789</v>
      </c>
      <c r="Y211" s="46" t="s">
        <v>6121</v>
      </c>
      <c r="Z211" s="46" t="s">
        <v>4323</v>
      </c>
      <c r="AB211" s="207">
        <v>47.5</v>
      </c>
      <c r="AC211" s="207">
        <v>21</v>
      </c>
      <c r="AD211" s="207">
        <v>2.5</v>
      </c>
      <c r="AE211" s="207">
        <f>+AD211+AC211+AB211</f>
        <v>71</v>
      </c>
      <c r="AF211" s="51">
        <v>2</v>
      </c>
      <c r="AG211" s="51">
        <v>40</v>
      </c>
      <c r="AH211" s="51">
        <v>30</v>
      </c>
      <c r="AI211" s="51">
        <v>30</v>
      </c>
      <c r="AJ211" s="51">
        <v>0</v>
      </c>
      <c r="AK211" s="52">
        <f>+SUM(AG211:AJ211)</f>
        <v>100</v>
      </c>
      <c r="AL211" s="52"/>
      <c r="AM211" s="48" t="s">
        <v>5800</v>
      </c>
      <c r="AN211" s="51">
        <v>450000</v>
      </c>
      <c r="AO211" s="16" t="s">
        <v>6122</v>
      </c>
      <c r="AP211" s="46" t="s">
        <v>5799</v>
      </c>
      <c r="AQ211" s="46" t="s">
        <v>2145</v>
      </c>
    </row>
    <row r="212" spans="1:43" s="46" customFormat="1" ht="12.75" customHeight="1">
      <c r="A212" s="16"/>
      <c r="B212" s="4"/>
      <c r="C212" s="16" t="s">
        <v>11007</v>
      </c>
      <c r="D212" s="223">
        <v>41836</v>
      </c>
      <c r="E212" s="49">
        <v>13820</v>
      </c>
      <c r="F212" s="49">
        <v>46</v>
      </c>
      <c r="G212" s="48" t="s">
        <v>4621</v>
      </c>
      <c r="H212" s="48" t="s">
        <v>4284</v>
      </c>
      <c r="I212" s="48" t="s">
        <v>3154</v>
      </c>
      <c r="J212" s="48" t="s">
        <v>5802</v>
      </c>
      <c r="K212" s="48" t="s">
        <v>6166</v>
      </c>
      <c r="L212" s="49">
        <v>58000</v>
      </c>
      <c r="M212" s="48" t="s">
        <v>3417</v>
      </c>
      <c r="N212" s="48" t="s">
        <v>4034</v>
      </c>
      <c r="O212" s="48" t="s">
        <v>5803</v>
      </c>
      <c r="P212" s="45" t="s">
        <v>3159</v>
      </c>
      <c r="Q212" s="48" t="s">
        <v>5804</v>
      </c>
      <c r="R212" s="113" t="s">
        <v>4289</v>
      </c>
      <c r="S212" s="48" t="s">
        <v>6118</v>
      </c>
      <c r="T212" s="48"/>
      <c r="U212" s="62">
        <v>2008</v>
      </c>
      <c r="V212" s="48" t="s">
        <v>5001</v>
      </c>
      <c r="W212" s="48"/>
      <c r="X212" s="48" t="s">
        <v>2150</v>
      </c>
      <c r="Y212" s="4" t="s">
        <v>6122</v>
      </c>
      <c r="Z212" s="48" t="s">
        <v>5805</v>
      </c>
      <c r="AA212" s="48"/>
      <c r="AB212" s="207">
        <v>179</v>
      </c>
      <c r="AC212" s="207">
        <v>1</v>
      </c>
      <c r="AD212" s="207">
        <v>2</v>
      </c>
      <c r="AE212" s="207">
        <f>+AD212+AC212+AB212</f>
        <v>182</v>
      </c>
      <c r="AF212" s="51">
        <v>4</v>
      </c>
      <c r="AG212" s="51">
        <v>50</v>
      </c>
      <c r="AH212" s="51">
        <v>0</v>
      </c>
      <c r="AI212" s="51">
        <v>50</v>
      </c>
      <c r="AJ212" s="51">
        <v>0</v>
      </c>
      <c r="AK212" s="52">
        <f>+SUM(AG212:AJ212)</f>
        <v>100</v>
      </c>
      <c r="AL212" s="52"/>
      <c r="AM212" s="48" t="s">
        <v>2151</v>
      </c>
      <c r="AN212" s="51">
        <v>477402.91</v>
      </c>
      <c r="AO212" s="16" t="s">
        <v>6122</v>
      </c>
      <c r="AP212" s="46" t="s">
        <v>2148</v>
      </c>
      <c r="AQ212" s="46" t="s">
        <v>2149</v>
      </c>
    </row>
    <row r="213" spans="1:43" s="46" customFormat="1" ht="12.75" customHeight="1">
      <c r="A213" s="48"/>
      <c r="B213" s="4"/>
      <c r="C213" s="16" t="s">
        <v>11007</v>
      </c>
      <c r="D213" s="223">
        <v>41836</v>
      </c>
      <c r="E213" s="49">
        <v>13824</v>
      </c>
      <c r="F213" s="49">
        <v>46</v>
      </c>
      <c r="G213" s="48" t="s">
        <v>4621</v>
      </c>
      <c r="H213" s="48" t="s">
        <v>4284</v>
      </c>
      <c r="I213" s="48" t="s">
        <v>3154</v>
      </c>
      <c r="J213" s="48" t="s">
        <v>5790</v>
      </c>
      <c r="K213" s="48" t="s">
        <v>6166</v>
      </c>
      <c r="L213" s="49">
        <v>37700</v>
      </c>
      <c r="M213" s="48" t="s">
        <v>3080</v>
      </c>
      <c r="N213" s="48" t="s">
        <v>7177</v>
      </c>
      <c r="O213" s="48" t="s">
        <v>7178</v>
      </c>
      <c r="P213" s="45" t="s">
        <v>3159</v>
      </c>
      <c r="Q213" s="48" t="s">
        <v>7179</v>
      </c>
      <c r="R213" s="113" t="s">
        <v>4289</v>
      </c>
      <c r="S213" s="48" t="s">
        <v>6118</v>
      </c>
      <c r="T213" s="48"/>
      <c r="U213" s="62">
        <v>2007</v>
      </c>
      <c r="V213" s="48" t="s">
        <v>5001</v>
      </c>
      <c r="W213" s="48"/>
      <c r="X213" s="48" t="s">
        <v>5791</v>
      </c>
      <c r="Y213" s="46" t="s">
        <v>6121</v>
      </c>
      <c r="Z213" s="46" t="s">
        <v>4323</v>
      </c>
      <c r="AB213" s="207">
        <v>15</v>
      </c>
      <c r="AC213" s="207">
        <v>4</v>
      </c>
      <c r="AD213" s="207">
        <v>2.5</v>
      </c>
      <c r="AE213" s="207">
        <f>+AD213+AC213+AB213</f>
        <v>21.5</v>
      </c>
      <c r="AF213" s="51">
        <v>2</v>
      </c>
      <c r="AG213" s="51">
        <v>50</v>
      </c>
      <c r="AH213" s="51">
        <v>30</v>
      </c>
      <c r="AI213" s="51">
        <v>20</v>
      </c>
      <c r="AJ213" s="51">
        <v>0</v>
      </c>
      <c r="AK213" s="52">
        <f>+SUM(AG213:AJ213)</f>
        <v>100</v>
      </c>
      <c r="AL213" s="52"/>
      <c r="AM213" s="48" t="s">
        <v>7181</v>
      </c>
      <c r="AN213" s="51">
        <v>300000</v>
      </c>
      <c r="AO213" s="16" t="s">
        <v>6122</v>
      </c>
      <c r="AP213" s="46" t="s">
        <v>7180</v>
      </c>
      <c r="AQ213" s="46" t="s">
        <v>3455</v>
      </c>
    </row>
    <row r="214" spans="1:43" s="46" customFormat="1" ht="12.75" customHeight="1">
      <c r="A214" s="48"/>
      <c r="B214" s="4"/>
      <c r="C214" s="16" t="s">
        <v>11007</v>
      </c>
      <c r="D214" s="223">
        <v>41836</v>
      </c>
      <c r="E214" s="49">
        <v>13825</v>
      </c>
      <c r="F214" s="49">
        <v>46</v>
      </c>
      <c r="G214" s="48" t="s">
        <v>4621</v>
      </c>
      <c r="H214" s="48" t="s">
        <v>4284</v>
      </c>
      <c r="I214" s="48" t="s">
        <v>3154</v>
      </c>
      <c r="J214" s="48" t="s">
        <v>7182</v>
      </c>
      <c r="K214" s="48" t="s">
        <v>6025</v>
      </c>
      <c r="L214" s="70">
        <v>89050</v>
      </c>
      <c r="M214" s="48" t="s">
        <v>5068</v>
      </c>
      <c r="N214" s="48" t="s">
        <v>5069</v>
      </c>
      <c r="O214" s="48" t="s">
        <v>7183</v>
      </c>
      <c r="P214" s="45" t="s">
        <v>3159</v>
      </c>
      <c r="Q214" s="48" t="s">
        <v>4035</v>
      </c>
      <c r="R214" s="113" t="s">
        <v>4289</v>
      </c>
      <c r="S214" s="48" t="s">
        <v>6118</v>
      </c>
      <c r="T214" s="48"/>
      <c r="U214" s="62">
        <v>2008</v>
      </c>
      <c r="V214" s="48" t="s">
        <v>5001</v>
      </c>
      <c r="W214" s="48"/>
      <c r="X214" s="48" t="s">
        <v>4036</v>
      </c>
      <c r="Y214" s="4" t="s">
        <v>6122</v>
      </c>
      <c r="Z214" s="46" t="s">
        <v>5510</v>
      </c>
      <c r="AB214" s="207">
        <v>37</v>
      </c>
      <c r="AC214" s="207">
        <v>30</v>
      </c>
      <c r="AD214" s="207">
        <v>2</v>
      </c>
      <c r="AE214" s="207">
        <f>+AD214+AC214+AB214</f>
        <v>69</v>
      </c>
      <c r="AF214" s="51">
        <v>2</v>
      </c>
      <c r="AG214" s="51">
        <v>65</v>
      </c>
      <c r="AH214" s="51">
        <v>10</v>
      </c>
      <c r="AI214" s="51">
        <v>25</v>
      </c>
      <c r="AJ214" s="51">
        <v>0</v>
      </c>
      <c r="AK214" s="52">
        <f>+SUM(AG214:AJ214)</f>
        <v>100</v>
      </c>
      <c r="AL214" s="52"/>
      <c r="AM214" s="48" t="s">
        <v>7032</v>
      </c>
      <c r="AN214" s="51">
        <v>62579.46</v>
      </c>
      <c r="AO214" s="16" t="s">
        <v>6122</v>
      </c>
      <c r="AP214" s="46" t="s">
        <v>5792</v>
      </c>
      <c r="AQ214" s="46" t="s">
        <v>2145</v>
      </c>
    </row>
    <row r="215" spans="1:43" s="46" customFormat="1" ht="12.75" customHeight="1">
      <c r="A215" s="48"/>
      <c r="B215" s="4"/>
      <c r="C215" s="16" t="s">
        <v>11007</v>
      </c>
      <c r="D215" s="223">
        <v>41836</v>
      </c>
      <c r="E215" s="49">
        <v>13826</v>
      </c>
      <c r="F215" s="49">
        <v>46</v>
      </c>
      <c r="G215" s="48" t="s">
        <v>4621</v>
      </c>
      <c r="H215" s="48" t="s">
        <v>4284</v>
      </c>
      <c r="I215" s="48" t="s">
        <v>3154</v>
      </c>
      <c r="J215" s="48" t="s">
        <v>2020</v>
      </c>
      <c r="K215" s="48" t="s">
        <v>6166</v>
      </c>
      <c r="L215" s="70">
        <v>30700</v>
      </c>
      <c r="M215" s="48" t="s">
        <v>4357</v>
      </c>
      <c r="N215" s="48" t="s">
        <v>2021</v>
      </c>
      <c r="O215" s="48" t="s">
        <v>2022</v>
      </c>
      <c r="P215" s="45" t="s">
        <v>3159</v>
      </c>
      <c r="Q215" s="48" t="s">
        <v>2023</v>
      </c>
      <c r="R215" s="113" t="s">
        <v>4289</v>
      </c>
      <c r="S215" s="48" t="s">
        <v>6118</v>
      </c>
      <c r="T215" s="48"/>
      <c r="U215" s="62">
        <v>2008</v>
      </c>
      <c r="V215" s="48" t="s">
        <v>6718</v>
      </c>
      <c r="W215" s="48"/>
      <c r="X215" s="48" t="s">
        <v>7025</v>
      </c>
      <c r="Y215" s="4" t="s">
        <v>6122</v>
      </c>
      <c r="Z215" s="48" t="s">
        <v>3491</v>
      </c>
      <c r="AA215" s="48"/>
      <c r="AB215" s="207">
        <v>68</v>
      </c>
      <c r="AC215" s="207">
        <v>12</v>
      </c>
      <c r="AD215" s="207">
        <v>5</v>
      </c>
      <c r="AE215" s="207">
        <f>+AD215+AC215+AB215</f>
        <v>85</v>
      </c>
      <c r="AF215" s="51">
        <v>3</v>
      </c>
      <c r="AG215" s="51">
        <v>60</v>
      </c>
      <c r="AH215" s="51">
        <v>20</v>
      </c>
      <c r="AI215" s="51">
        <v>20</v>
      </c>
      <c r="AJ215" s="51">
        <v>0</v>
      </c>
      <c r="AK215" s="52">
        <f>+SUM(AG215:AJ215)</f>
        <v>100</v>
      </c>
      <c r="AL215" s="52"/>
      <c r="AM215" s="48" t="s">
        <v>3492</v>
      </c>
      <c r="AN215" s="51">
        <v>480000</v>
      </c>
      <c r="AO215" s="16" t="s">
        <v>6122</v>
      </c>
      <c r="AP215" s="46" t="s">
        <v>3490</v>
      </c>
      <c r="AQ215" s="46" t="s">
        <v>2145</v>
      </c>
    </row>
    <row r="216" spans="1:43" s="46" customFormat="1" ht="12.75" customHeight="1">
      <c r="A216" s="48"/>
      <c r="B216" s="4"/>
      <c r="C216" s="16" t="s">
        <v>11007</v>
      </c>
      <c r="D216" s="223">
        <v>41836</v>
      </c>
      <c r="E216" s="49">
        <v>13827</v>
      </c>
      <c r="F216" s="49">
        <v>46</v>
      </c>
      <c r="G216" s="48" t="s">
        <v>4621</v>
      </c>
      <c r="H216" s="48" t="s">
        <v>4284</v>
      </c>
      <c r="I216" s="48" t="s">
        <v>3154</v>
      </c>
      <c r="J216" s="48" t="s">
        <v>3400</v>
      </c>
      <c r="K216" s="48" t="s">
        <v>6166</v>
      </c>
      <c r="L216" s="49">
        <v>63000</v>
      </c>
      <c r="M216" s="48" t="s">
        <v>4229</v>
      </c>
      <c r="N216" s="48" t="s">
        <v>4230</v>
      </c>
      <c r="O216" s="48" t="s">
        <v>3401</v>
      </c>
      <c r="P216" s="45" t="s">
        <v>3159</v>
      </c>
      <c r="Q216" s="48" t="s">
        <v>3402</v>
      </c>
      <c r="R216" s="113" t="s">
        <v>4289</v>
      </c>
      <c r="S216" s="48" t="s">
        <v>6118</v>
      </c>
      <c r="T216" s="48"/>
      <c r="U216" s="62">
        <v>2006</v>
      </c>
      <c r="V216" s="48" t="s">
        <v>6718</v>
      </c>
      <c r="W216" s="48" t="s">
        <v>6719</v>
      </c>
      <c r="X216" s="48" t="s">
        <v>3404</v>
      </c>
      <c r="Y216" s="4" t="s">
        <v>6122</v>
      </c>
      <c r="Z216" s="48" t="s">
        <v>5793</v>
      </c>
      <c r="AA216" s="48"/>
      <c r="AB216" s="207">
        <v>50</v>
      </c>
      <c r="AC216" s="207">
        <v>7</v>
      </c>
      <c r="AD216" s="207">
        <v>3</v>
      </c>
      <c r="AE216" s="207">
        <f>+AD216+AC216+AB216</f>
        <v>60</v>
      </c>
      <c r="AF216" s="51">
        <v>3</v>
      </c>
      <c r="AG216" s="51">
        <v>50</v>
      </c>
      <c r="AH216" s="51">
        <v>40</v>
      </c>
      <c r="AI216" s="51">
        <v>10</v>
      </c>
      <c r="AJ216" s="51">
        <v>0</v>
      </c>
      <c r="AK216" s="52">
        <f>+SUM(AG216:AJ216)</f>
        <v>100</v>
      </c>
      <c r="AL216" s="52"/>
      <c r="AM216" s="48" t="s">
        <v>3405</v>
      </c>
      <c r="AN216" s="51">
        <v>770984</v>
      </c>
      <c r="AO216" s="16" t="s">
        <v>6122</v>
      </c>
      <c r="AP216" s="46" t="s">
        <v>3403</v>
      </c>
      <c r="AQ216" s="46" t="s">
        <v>2519</v>
      </c>
    </row>
    <row r="217" spans="1:43" s="46" customFormat="1" ht="12.75" customHeight="1">
      <c r="A217" s="48"/>
      <c r="B217" s="4"/>
      <c r="C217" s="16" t="s">
        <v>11007</v>
      </c>
      <c r="D217" s="223">
        <v>41836</v>
      </c>
      <c r="E217" s="49">
        <v>13829</v>
      </c>
      <c r="F217" s="49">
        <v>46</v>
      </c>
      <c r="G217" s="48" t="s">
        <v>4621</v>
      </c>
      <c r="H217" s="48" t="s">
        <v>4284</v>
      </c>
      <c r="I217" s="48" t="s">
        <v>3154</v>
      </c>
      <c r="J217" s="48" t="s">
        <v>2951</v>
      </c>
      <c r="K217" s="48" t="s">
        <v>6166</v>
      </c>
      <c r="L217" s="49">
        <v>27000</v>
      </c>
      <c r="M217" s="45" t="s">
        <v>6628</v>
      </c>
      <c r="N217" s="48" t="s">
        <v>6629</v>
      </c>
      <c r="O217" s="48" t="s">
        <v>1947</v>
      </c>
      <c r="P217" s="45" t="s">
        <v>3159</v>
      </c>
      <c r="Q217" s="48" t="s">
        <v>1948</v>
      </c>
      <c r="R217" s="113" t="s">
        <v>4289</v>
      </c>
      <c r="S217" s="48" t="s">
        <v>6118</v>
      </c>
      <c r="T217" s="37"/>
      <c r="U217" s="62">
        <v>2007</v>
      </c>
      <c r="V217" s="48" t="s">
        <v>5001</v>
      </c>
      <c r="W217" s="48"/>
      <c r="X217" s="48" t="s">
        <v>1949</v>
      </c>
      <c r="Y217" s="4" t="s">
        <v>6122</v>
      </c>
      <c r="Z217" s="48" t="s">
        <v>1950</v>
      </c>
      <c r="AA217" s="48"/>
      <c r="AB217" s="207">
        <v>22</v>
      </c>
      <c r="AC217" s="207">
        <v>6</v>
      </c>
      <c r="AD217" s="207">
        <v>4</v>
      </c>
      <c r="AE217" s="207">
        <f>+AD217+AC217+AB217</f>
        <v>32</v>
      </c>
      <c r="AF217" s="51">
        <v>2</v>
      </c>
      <c r="AG217" s="51">
        <v>50</v>
      </c>
      <c r="AH217" s="51">
        <v>30</v>
      </c>
      <c r="AI217" s="51">
        <v>20</v>
      </c>
      <c r="AJ217" s="51">
        <v>0</v>
      </c>
      <c r="AK217" s="52">
        <f>+SUM(AG217:AJ217)</f>
        <v>100</v>
      </c>
      <c r="AL217" s="52"/>
      <c r="AM217" s="48" t="s">
        <v>4037</v>
      </c>
      <c r="AN217" s="51">
        <v>250000</v>
      </c>
      <c r="AO217" s="16" t="s">
        <v>6122</v>
      </c>
      <c r="AP217" s="46" t="s">
        <v>2952</v>
      </c>
      <c r="AQ217" s="46" t="s">
        <v>2519</v>
      </c>
    </row>
    <row r="218" spans="1:43" s="46" customFormat="1" ht="12.75" customHeight="1">
      <c r="A218" s="48"/>
      <c r="B218" s="4"/>
      <c r="C218" s="16" t="s">
        <v>11007</v>
      </c>
      <c r="D218" s="223">
        <v>41836</v>
      </c>
      <c r="E218" s="49">
        <v>13830</v>
      </c>
      <c r="F218" s="49">
        <v>46</v>
      </c>
      <c r="G218" s="48" t="s">
        <v>4621</v>
      </c>
      <c r="H218" s="48" t="s">
        <v>4284</v>
      </c>
      <c r="I218" s="48" t="s">
        <v>3154</v>
      </c>
      <c r="J218" s="48" t="s">
        <v>265</v>
      </c>
      <c r="K218" s="48" t="s">
        <v>6166</v>
      </c>
      <c r="L218" s="49">
        <v>86000</v>
      </c>
      <c r="M218" s="48" t="s">
        <v>3423</v>
      </c>
      <c r="N218" s="48" t="s">
        <v>3424</v>
      </c>
      <c r="O218" s="48" t="s">
        <v>3425</v>
      </c>
      <c r="P218" s="45" t="s">
        <v>3159</v>
      </c>
      <c r="Q218" s="48" t="s">
        <v>3426</v>
      </c>
      <c r="R218" s="113" t="s">
        <v>4289</v>
      </c>
      <c r="S218" s="48" t="s">
        <v>6118</v>
      </c>
      <c r="T218" s="48"/>
      <c r="U218" s="62">
        <v>2000</v>
      </c>
      <c r="V218" s="48" t="s">
        <v>6718</v>
      </c>
      <c r="W218" s="48" t="s">
        <v>6719</v>
      </c>
      <c r="X218" s="48" t="s">
        <v>2016</v>
      </c>
      <c r="Y218" s="4" t="s">
        <v>6122</v>
      </c>
      <c r="Z218" s="48" t="s">
        <v>1815</v>
      </c>
      <c r="AA218" s="48"/>
      <c r="AB218" s="207">
        <v>140</v>
      </c>
      <c r="AC218" s="207">
        <v>15</v>
      </c>
      <c r="AD218" s="207">
        <v>5</v>
      </c>
      <c r="AE218" s="207">
        <f>+AD218+AC218+AB218</f>
        <v>160</v>
      </c>
      <c r="AF218" s="51">
        <v>3</v>
      </c>
      <c r="AG218" s="51">
        <v>40</v>
      </c>
      <c r="AH218" s="51">
        <v>40</v>
      </c>
      <c r="AI218" s="51">
        <v>20</v>
      </c>
      <c r="AJ218" s="51">
        <v>0</v>
      </c>
      <c r="AK218" s="52">
        <f>+SUM(AG218:AJ218)</f>
        <v>100</v>
      </c>
      <c r="AL218" s="52"/>
      <c r="AM218" s="48" t="s">
        <v>2017</v>
      </c>
      <c r="AN218" s="51">
        <v>1275000</v>
      </c>
      <c r="AO218" s="16" t="s">
        <v>6122</v>
      </c>
      <c r="AP218" s="46" t="s">
        <v>5864</v>
      </c>
      <c r="AQ218" s="46" t="s">
        <v>2519</v>
      </c>
    </row>
    <row r="219" spans="1:43" s="46" customFormat="1" ht="12.75" customHeight="1">
      <c r="A219" s="48"/>
      <c r="B219" s="4"/>
      <c r="C219" s="16" t="s">
        <v>11007</v>
      </c>
      <c r="D219" s="223">
        <v>41836</v>
      </c>
      <c r="E219" s="49">
        <v>13831</v>
      </c>
      <c r="F219" s="49">
        <v>46</v>
      </c>
      <c r="G219" s="48" t="s">
        <v>4621</v>
      </c>
      <c r="H219" s="48" t="s">
        <v>4284</v>
      </c>
      <c r="I219" s="48" t="s">
        <v>3154</v>
      </c>
      <c r="J219" s="48" t="s">
        <v>3435</v>
      </c>
      <c r="K219" s="48" t="s">
        <v>6166</v>
      </c>
      <c r="L219" s="49">
        <v>59600</v>
      </c>
      <c r="M219" s="48" t="s">
        <v>3417</v>
      </c>
      <c r="N219" s="48" t="s">
        <v>4031</v>
      </c>
      <c r="O219" s="48" t="s">
        <v>3436</v>
      </c>
      <c r="P219" s="45" t="s">
        <v>3159</v>
      </c>
      <c r="Q219" s="48" t="s">
        <v>3437</v>
      </c>
      <c r="R219" s="113" t="s">
        <v>4289</v>
      </c>
      <c r="S219" s="48" t="s">
        <v>6118</v>
      </c>
      <c r="T219" s="37"/>
      <c r="U219" s="62">
        <v>2007</v>
      </c>
      <c r="V219" s="48" t="s">
        <v>5001</v>
      </c>
      <c r="W219" s="48"/>
      <c r="X219" s="48" t="s">
        <v>4026</v>
      </c>
      <c r="Y219" s="4" t="s">
        <v>6122</v>
      </c>
      <c r="Z219" s="48" t="s">
        <v>1814</v>
      </c>
      <c r="AA219" s="48"/>
      <c r="AB219" s="207">
        <v>80</v>
      </c>
      <c r="AC219" s="207">
        <v>0</v>
      </c>
      <c r="AD219" s="207">
        <v>9</v>
      </c>
      <c r="AE219" s="207">
        <f>+AD219+AC219+AB219</f>
        <v>89</v>
      </c>
      <c r="AF219" s="51">
        <v>3</v>
      </c>
      <c r="AG219" s="51">
        <v>30</v>
      </c>
      <c r="AH219" s="51">
        <v>50</v>
      </c>
      <c r="AI219" s="51">
        <v>20</v>
      </c>
      <c r="AJ219" s="51">
        <v>0</v>
      </c>
      <c r="AK219" s="52">
        <f>+SUM(AG219:AJ219)</f>
        <v>100</v>
      </c>
      <c r="AL219" s="52"/>
      <c r="AM219" s="48" t="s">
        <v>4410</v>
      </c>
      <c r="AN219" s="51">
        <v>550808</v>
      </c>
      <c r="AO219" s="16" t="s">
        <v>6122</v>
      </c>
      <c r="AP219" s="46" t="s">
        <v>4025</v>
      </c>
      <c r="AQ219" s="46" t="s">
        <v>2145</v>
      </c>
    </row>
    <row r="220" spans="1:43" s="46" customFormat="1" ht="12.75" customHeight="1">
      <c r="A220" s="48"/>
      <c r="B220" s="4"/>
      <c r="C220" s="16" t="s">
        <v>11007</v>
      </c>
      <c r="D220" s="223">
        <v>41836</v>
      </c>
      <c r="E220" s="62">
        <v>13832</v>
      </c>
      <c r="F220" s="49">
        <v>46</v>
      </c>
      <c r="G220" s="48" t="s">
        <v>4621</v>
      </c>
      <c r="H220" s="48" t="s">
        <v>4284</v>
      </c>
      <c r="I220" s="48" t="s">
        <v>3154</v>
      </c>
      <c r="J220" s="48" t="s">
        <v>2167</v>
      </c>
      <c r="K220" s="48" t="s">
        <v>6166</v>
      </c>
      <c r="L220" s="49">
        <v>32000</v>
      </c>
      <c r="M220" s="48" t="s">
        <v>4983</v>
      </c>
      <c r="N220" s="68" t="s">
        <v>4100</v>
      </c>
      <c r="O220" s="48" t="s">
        <v>2168</v>
      </c>
      <c r="P220" s="45"/>
      <c r="Q220" s="115" t="s">
        <v>2169</v>
      </c>
      <c r="R220" s="113" t="s">
        <v>4289</v>
      </c>
      <c r="S220" s="48" t="s">
        <v>6118</v>
      </c>
      <c r="T220" s="48"/>
      <c r="U220" s="62">
        <v>2000</v>
      </c>
      <c r="V220" s="48" t="s">
        <v>5001</v>
      </c>
      <c r="W220" s="48"/>
      <c r="X220" s="48" t="s">
        <v>2171</v>
      </c>
      <c r="Y220" s="46" t="s">
        <v>6121</v>
      </c>
      <c r="Z220" s="46" t="s">
        <v>1812</v>
      </c>
      <c r="AB220" s="207">
        <v>28</v>
      </c>
      <c r="AC220" s="207">
        <v>8</v>
      </c>
      <c r="AD220" s="207">
        <v>3</v>
      </c>
      <c r="AE220" s="207">
        <f>+AD220+AC220+AB220</f>
        <v>39</v>
      </c>
      <c r="AF220" s="51">
        <v>2</v>
      </c>
      <c r="AG220" s="51">
        <v>45</v>
      </c>
      <c r="AH220" s="51">
        <v>50</v>
      </c>
      <c r="AI220" s="51">
        <v>5</v>
      </c>
      <c r="AJ220" s="51">
        <v>0</v>
      </c>
      <c r="AK220" s="52">
        <f>+SUM(AG220:AJ220)</f>
        <v>100</v>
      </c>
      <c r="AL220" s="52"/>
      <c r="AM220" s="48" t="s">
        <v>1813</v>
      </c>
      <c r="AN220" s="51">
        <v>600000</v>
      </c>
      <c r="AO220" s="16" t="s">
        <v>6122</v>
      </c>
      <c r="AP220" s="46" t="s">
        <v>2170</v>
      </c>
      <c r="AQ220" s="46" t="s">
        <v>2519</v>
      </c>
    </row>
    <row r="221" spans="1:43" s="46" customFormat="1" ht="12.75" customHeight="1">
      <c r="A221" s="48"/>
      <c r="B221" s="4"/>
      <c r="C221" s="16" t="s">
        <v>11007</v>
      </c>
      <c r="D221" s="223">
        <v>41836</v>
      </c>
      <c r="E221" s="62">
        <v>13833</v>
      </c>
      <c r="F221" s="49">
        <v>46</v>
      </c>
      <c r="G221" s="48" t="s">
        <v>4621</v>
      </c>
      <c r="H221" s="48" t="s">
        <v>4284</v>
      </c>
      <c r="I221" s="48" t="s">
        <v>3154</v>
      </c>
      <c r="J221" s="48" t="s">
        <v>2945</v>
      </c>
      <c r="K221" s="48" t="s">
        <v>2946</v>
      </c>
      <c r="L221" s="49">
        <v>78340</v>
      </c>
      <c r="M221" s="45" t="s">
        <v>4235</v>
      </c>
      <c r="N221" s="48" t="s">
        <v>4235</v>
      </c>
      <c r="O221" s="48" t="s">
        <v>2947</v>
      </c>
      <c r="P221" s="45"/>
      <c r="Q221" s="115" t="s">
        <v>2948</v>
      </c>
      <c r="R221" s="113" t="s">
        <v>4289</v>
      </c>
      <c r="S221" s="48" t="s">
        <v>6118</v>
      </c>
      <c r="T221" s="48"/>
      <c r="U221" s="150">
        <v>39815</v>
      </c>
      <c r="V221" s="48" t="s">
        <v>5001</v>
      </c>
      <c r="W221" s="48"/>
      <c r="X221" s="48" t="s">
        <v>2950</v>
      </c>
      <c r="Y221" s="4" t="s">
        <v>6122</v>
      </c>
      <c r="Z221" s="48" t="s">
        <v>7034</v>
      </c>
      <c r="AA221" s="48"/>
      <c r="AB221" s="207">
        <v>90</v>
      </c>
      <c r="AC221" s="207">
        <v>30</v>
      </c>
      <c r="AD221" s="207">
        <v>5</v>
      </c>
      <c r="AE221" s="207">
        <f>+AD221+AC221+AB221</f>
        <v>125</v>
      </c>
      <c r="AF221" s="51">
        <v>3</v>
      </c>
      <c r="AG221" s="51">
        <v>60</v>
      </c>
      <c r="AH221" s="51">
        <v>20</v>
      </c>
      <c r="AI221" s="51">
        <v>20</v>
      </c>
      <c r="AJ221" s="51">
        <v>0</v>
      </c>
      <c r="AK221" s="52">
        <f>+SUM(AG221:AJ221)</f>
        <v>100</v>
      </c>
      <c r="AL221" s="52"/>
      <c r="AM221" s="48" t="s">
        <v>6532</v>
      </c>
      <c r="AN221" s="67" t="s">
        <v>5786</v>
      </c>
      <c r="AO221" s="16" t="s">
        <v>6122</v>
      </c>
      <c r="AP221" s="46" t="s">
        <v>2949</v>
      </c>
      <c r="AQ221" s="46" t="s">
        <v>2519</v>
      </c>
    </row>
    <row r="222" spans="1:43" s="46" customFormat="1" ht="12.75" customHeight="1">
      <c r="A222" s="48"/>
      <c r="B222" s="4"/>
      <c r="C222" s="16" t="s">
        <v>11007</v>
      </c>
      <c r="D222" s="223">
        <v>41836</v>
      </c>
      <c r="E222" s="62">
        <v>13835</v>
      </c>
      <c r="F222" s="49">
        <v>46</v>
      </c>
      <c r="G222" s="48" t="s">
        <v>4621</v>
      </c>
      <c r="H222" s="48" t="s">
        <v>4284</v>
      </c>
      <c r="I222" s="48" t="s">
        <v>3154</v>
      </c>
      <c r="J222" s="48" t="s">
        <v>1105</v>
      </c>
      <c r="K222" s="48" t="s">
        <v>3504</v>
      </c>
      <c r="L222" s="70" t="s">
        <v>5618</v>
      </c>
      <c r="M222" s="48" t="s">
        <v>4995</v>
      </c>
      <c r="N222" s="48" t="s">
        <v>3506</v>
      </c>
      <c r="O222" s="48" t="s">
        <v>1106</v>
      </c>
      <c r="P222" s="45" t="s">
        <v>3159</v>
      </c>
      <c r="Q222" s="115" t="s">
        <v>1107</v>
      </c>
      <c r="R222" s="113" t="s">
        <v>4289</v>
      </c>
      <c r="S222" s="48" t="s">
        <v>6118</v>
      </c>
      <c r="T222" s="48"/>
      <c r="U222" s="150">
        <v>40864</v>
      </c>
      <c r="V222" s="48" t="s">
        <v>5001</v>
      </c>
      <c r="W222" s="48" t="s">
        <v>1441</v>
      </c>
      <c r="X222" s="48" t="s">
        <v>1499</v>
      </c>
      <c r="Y222" s="4" t="s">
        <v>6122</v>
      </c>
      <c r="Z222" s="46" t="s">
        <v>5786</v>
      </c>
      <c r="AB222" s="207">
        <v>40</v>
      </c>
      <c r="AC222" s="207">
        <v>2</v>
      </c>
      <c r="AD222" s="207">
        <v>2</v>
      </c>
      <c r="AE222" s="207">
        <f>+AD222+AC222+AB222</f>
        <v>44</v>
      </c>
      <c r="AF222" s="51">
        <v>2</v>
      </c>
      <c r="AG222" s="51">
        <v>50</v>
      </c>
      <c r="AH222" s="51">
        <v>25</v>
      </c>
      <c r="AI222" s="51">
        <v>23</v>
      </c>
      <c r="AJ222" s="51">
        <v>2</v>
      </c>
      <c r="AK222" s="52">
        <f>+SUM(AG222:AJ222)</f>
        <v>100</v>
      </c>
      <c r="AL222" s="52"/>
      <c r="AM222" s="48" t="s">
        <v>1500</v>
      </c>
      <c r="AN222" s="67" t="s">
        <v>5786</v>
      </c>
      <c r="AO222" s="16" t="s">
        <v>6122</v>
      </c>
      <c r="AP222" s="48" t="s">
        <v>1108</v>
      </c>
      <c r="AQ222" s="46" t="s">
        <v>2519</v>
      </c>
    </row>
    <row r="223" spans="1:43" s="46" customFormat="1" ht="12.75" customHeight="1">
      <c r="A223" s="48"/>
      <c r="B223" s="4"/>
      <c r="C223" s="16" t="s">
        <v>11007</v>
      </c>
      <c r="D223" s="223">
        <v>41836</v>
      </c>
      <c r="E223" s="62">
        <v>13836</v>
      </c>
      <c r="F223" s="49">
        <v>46</v>
      </c>
      <c r="G223" s="48" t="s">
        <v>4621</v>
      </c>
      <c r="H223" s="48" t="s">
        <v>4284</v>
      </c>
      <c r="I223" s="48" t="s">
        <v>3154</v>
      </c>
      <c r="J223" s="48" t="s">
        <v>2176</v>
      </c>
      <c r="K223" s="48" t="s">
        <v>6166</v>
      </c>
      <c r="L223" s="49">
        <v>84000</v>
      </c>
      <c r="M223" s="48" t="s">
        <v>3067</v>
      </c>
      <c r="N223" s="48" t="s">
        <v>6901</v>
      </c>
      <c r="O223" s="48" t="s">
        <v>2177</v>
      </c>
      <c r="P223" s="45"/>
      <c r="Q223" s="115" t="s">
        <v>2178</v>
      </c>
      <c r="R223" s="113" t="s">
        <v>4289</v>
      </c>
      <c r="S223" s="48" t="s">
        <v>6118</v>
      </c>
      <c r="T223" s="48"/>
      <c r="U223" s="150">
        <v>40910</v>
      </c>
      <c r="V223" s="48" t="s">
        <v>5001</v>
      </c>
      <c r="W223" s="48"/>
      <c r="X223" s="48" t="s">
        <v>2180</v>
      </c>
      <c r="Y223" s="4" t="s">
        <v>6122</v>
      </c>
      <c r="Z223" s="48" t="s">
        <v>7018</v>
      </c>
      <c r="AA223" s="48"/>
      <c r="AB223" s="207">
        <v>30</v>
      </c>
      <c r="AC223" s="207">
        <v>2</v>
      </c>
      <c r="AD223" s="207">
        <v>2</v>
      </c>
      <c r="AE223" s="207">
        <f>+AD223+AC223+AB223</f>
        <v>34</v>
      </c>
      <c r="AF223" s="51">
        <v>2</v>
      </c>
      <c r="AG223" s="51">
        <v>50</v>
      </c>
      <c r="AH223" s="51">
        <v>25</v>
      </c>
      <c r="AI223" s="51">
        <v>23</v>
      </c>
      <c r="AJ223" s="51">
        <v>2</v>
      </c>
      <c r="AK223" s="52">
        <f>+SUM(AG223:AJ223)</f>
        <v>100</v>
      </c>
      <c r="AL223" s="52"/>
      <c r="AM223" s="48" t="s">
        <v>7262</v>
      </c>
      <c r="AN223" s="67" t="s">
        <v>5786</v>
      </c>
      <c r="AO223" s="16" t="s">
        <v>6122</v>
      </c>
      <c r="AP223" s="46" t="s">
        <v>2179</v>
      </c>
      <c r="AQ223" s="46" t="s">
        <v>2519</v>
      </c>
    </row>
    <row r="224" spans="1:43" s="46" customFormat="1" ht="12.75" customHeight="1">
      <c r="A224" s="48"/>
      <c r="B224" s="4"/>
      <c r="C224" s="16" t="s">
        <v>11007</v>
      </c>
      <c r="D224" s="223">
        <v>41836</v>
      </c>
      <c r="E224" s="62">
        <v>13837</v>
      </c>
      <c r="F224" s="49">
        <v>46</v>
      </c>
      <c r="G224" s="48" t="s">
        <v>4621</v>
      </c>
      <c r="H224" s="48" t="s">
        <v>4284</v>
      </c>
      <c r="I224" s="48" t="s">
        <v>3154</v>
      </c>
      <c r="J224" s="48" t="s">
        <v>7264</v>
      </c>
      <c r="K224" s="48" t="s">
        <v>5003</v>
      </c>
      <c r="L224" s="49">
        <v>72000</v>
      </c>
      <c r="M224" s="45" t="s">
        <v>1913</v>
      </c>
      <c r="N224" s="48" t="s">
        <v>1913</v>
      </c>
      <c r="O224" s="48" t="s">
        <v>2181</v>
      </c>
      <c r="P224" s="45" t="s">
        <v>3159</v>
      </c>
      <c r="Q224" s="115" t="s">
        <v>2182</v>
      </c>
      <c r="R224" s="113" t="s">
        <v>4289</v>
      </c>
      <c r="S224" s="48" t="s">
        <v>6118</v>
      </c>
      <c r="T224" s="48"/>
      <c r="U224" s="147">
        <v>40483</v>
      </c>
      <c r="V224" s="48" t="s">
        <v>5001</v>
      </c>
      <c r="W224" s="48" t="s">
        <v>7265</v>
      </c>
      <c r="X224" s="48" t="s">
        <v>2184</v>
      </c>
      <c r="Y224" s="4" t="s">
        <v>6122</v>
      </c>
      <c r="Z224" s="48" t="s">
        <v>7263</v>
      </c>
      <c r="AA224" s="48"/>
      <c r="AB224" s="214">
        <v>40</v>
      </c>
      <c r="AC224" s="207">
        <v>0</v>
      </c>
      <c r="AD224" s="207">
        <v>2</v>
      </c>
      <c r="AE224" s="207">
        <f>+AD224+AC224+AB224</f>
        <v>42</v>
      </c>
      <c r="AF224" s="51">
        <v>2</v>
      </c>
      <c r="AG224" s="51">
        <v>97</v>
      </c>
      <c r="AH224" s="51">
        <v>0</v>
      </c>
      <c r="AI224" s="51">
        <v>2</v>
      </c>
      <c r="AJ224" s="51">
        <v>1</v>
      </c>
      <c r="AK224" s="52">
        <f>+SUM(AG224:AJ224)</f>
        <v>100</v>
      </c>
      <c r="AL224" s="52"/>
      <c r="AM224" s="48" t="s">
        <v>7266</v>
      </c>
      <c r="AN224" s="67" t="s">
        <v>5786</v>
      </c>
      <c r="AO224" s="16" t="s">
        <v>6122</v>
      </c>
      <c r="AP224" s="46" t="s">
        <v>2183</v>
      </c>
      <c r="AQ224" s="46" t="s">
        <v>2519</v>
      </c>
    </row>
    <row r="225" spans="1:45" s="46" customFormat="1" ht="12.75" customHeight="1">
      <c r="A225" s="48"/>
      <c r="B225" s="4"/>
      <c r="C225" s="16" t="s">
        <v>11007</v>
      </c>
      <c r="D225" s="223">
        <v>41836</v>
      </c>
      <c r="E225" s="62">
        <v>13838</v>
      </c>
      <c r="F225" s="49">
        <v>46</v>
      </c>
      <c r="G225" s="48" t="s">
        <v>4621</v>
      </c>
      <c r="H225" s="48" t="s">
        <v>4284</v>
      </c>
      <c r="I225" s="48" t="s">
        <v>3154</v>
      </c>
      <c r="J225" s="48" t="s">
        <v>2185</v>
      </c>
      <c r="K225" s="48" t="s">
        <v>6166</v>
      </c>
      <c r="L225" s="49">
        <v>72000</v>
      </c>
      <c r="M225" s="45" t="s">
        <v>1913</v>
      </c>
      <c r="N225" s="48" t="s">
        <v>1913</v>
      </c>
      <c r="O225" s="48" t="s">
        <v>2186</v>
      </c>
      <c r="P225" s="45"/>
      <c r="Q225" s="115" t="s">
        <v>2187</v>
      </c>
      <c r="R225" s="113" t="s">
        <v>4289</v>
      </c>
      <c r="S225" s="48" t="s">
        <v>6118</v>
      </c>
      <c r="T225" s="48"/>
      <c r="U225" s="150">
        <v>40747</v>
      </c>
      <c r="V225" s="48" t="s">
        <v>5001</v>
      </c>
      <c r="W225" s="48" t="s">
        <v>5508</v>
      </c>
      <c r="X225" s="48" t="s">
        <v>7267</v>
      </c>
      <c r="Y225" s="4" t="s">
        <v>6122</v>
      </c>
      <c r="Z225" s="48" t="s">
        <v>5509</v>
      </c>
      <c r="AA225" s="48"/>
      <c r="AB225" s="214">
        <v>120</v>
      </c>
      <c r="AC225" s="207">
        <v>4</v>
      </c>
      <c r="AD225" s="207">
        <v>2</v>
      </c>
      <c r="AE225" s="207">
        <f>+AD225+AC225+AB225</f>
        <v>126</v>
      </c>
      <c r="AF225" s="51">
        <v>2</v>
      </c>
      <c r="AG225" s="51">
        <v>35</v>
      </c>
      <c r="AH225" s="51">
        <v>0</v>
      </c>
      <c r="AI225" s="51">
        <v>65</v>
      </c>
      <c r="AJ225" s="51">
        <v>0</v>
      </c>
      <c r="AK225" s="52">
        <f>+SUM(AG225:AJ225)</f>
        <v>100</v>
      </c>
      <c r="AL225" s="52"/>
      <c r="AM225" s="48" t="s">
        <v>7268</v>
      </c>
      <c r="AN225" s="51">
        <v>25000</v>
      </c>
      <c r="AO225" s="16" t="s">
        <v>6122</v>
      </c>
      <c r="AP225" s="46" t="s">
        <v>2188</v>
      </c>
      <c r="AQ225" s="46" t="s">
        <v>2519</v>
      </c>
    </row>
    <row r="226" spans="1:45" s="46" customFormat="1" ht="12.75" customHeight="1">
      <c r="A226" s="16"/>
      <c r="B226" s="4"/>
      <c r="C226" s="16" t="s">
        <v>11007</v>
      </c>
      <c r="D226" s="223">
        <v>41836</v>
      </c>
      <c r="E226" s="49">
        <v>13839</v>
      </c>
      <c r="F226" s="49">
        <v>46</v>
      </c>
      <c r="G226" s="48" t="s">
        <v>4621</v>
      </c>
      <c r="H226" s="48" t="s">
        <v>4284</v>
      </c>
      <c r="I226" s="48" t="s">
        <v>3154</v>
      </c>
      <c r="J226" s="48" t="s">
        <v>2704</v>
      </c>
      <c r="K226" s="48" t="s">
        <v>2705</v>
      </c>
      <c r="L226" s="49">
        <v>26020</v>
      </c>
      <c r="M226" s="45" t="s">
        <v>6628</v>
      </c>
      <c r="N226" s="48" t="s">
        <v>2706</v>
      </c>
      <c r="O226" s="48" t="s">
        <v>2707</v>
      </c>
      <c r="P226" s="45" t="s">
        <v>3159</v>
      </c>
      <c r="Q226" s="48" t="s">
        <v>2708</v>
      </c>
      <c r="R226" s="113" t="s">
        <v>4289</v>
      </c>
      <c r="S226" s="48" t="s">
        <v>6118</v>
      </c>
      <c r="T226" s="48"/>
      <c r="U226" s="62">
        <v>2007</v>
      </c>
      <c r="V226" s="48" t="s">
        <v>5001</v>
      </c>
      <c r="W226" s="48"/>
      <c r="X226" s="48" t="s">
        <v>2781</v>
      </c>
      <c r="Y226" s="4" t="s">
        <v>6122</v>
      </c>
      <c r="Z226" s="48" t="s">
        <v>7440</v>
      </c>
      <c r="AA226" s="48"/>
      <c r="AB226" s="214">
        <v>134</v>
      </c>
      <c r="AC226" s="207">
        <v>50</v>
      </c>
      <c r="AD226" s="207">
        <v>8</v>
      </c>
      <c r="AE226" s="207">
        <f>+AD226+AC226+AB226</f>
        <v>192</v>
      </c>
      <c r="AF226" s="51">
        <v>2</v>
      </c>
      <c r="AG226" s="51">
        <v>65</v>
      </c>
      <c r="AH226" s="51">
        <v>25</v>
      </c>
      <c r="AI226" s="51">
        <v>10</v>
      </c>
      <c r="AJ226" s="51">
        <v>0</v>
      </c>
      <c r="AK226" s="52">
        <f>+SUM(AG226:AJ226)</f>
        <v>100</v>
      </c>
      <c r="AL226" s="52"/>
      <c r="AM226" s="48" t="s">
        <v>3458</v>
      </c>
      <c r="AN226" s="51">
        <v>544756</v>
      </c>
      <c r="AO226" s="16" t="s">
        <v>6122</v>
      </c>
      <c r="AP226" s="46" t="s">
        <v>6150</v>
      </c>
      <c r="AQ226" s="46" t="s">
        <v>3455</v>
      </c>
    </row>
    <row r="227" spans="1:45" s="46" customFormat="1" ht="12.75" customHeight="1">
      <c r="A227" s="4"/>
      <c r="B227" s="4"/>
      <c r="C227" s="16" t="s">
        <v>11007</v>
      </c>
      <c r="D227" s="223">
        <v>41836</v>
      </c>
      <c r="E227" s="62">
        <v>13840</v>
      </c>
      <c r="F227" s="49">
        <v>46</v>
      </c>
      <c r="G227" s="48" t="s">
        <v>4621</v>
      </c>
      <c r="H227" s="48" t="s">
        <v>4284</v>
      </c>
      <c r="I227" s="48" t="s">
        <v>3154</v>
      </c>
      <c r="J227" s="48" t="s">
        <v>1486</v>
      </c>
      <c r="K227" s="48" t="s">
        <v>2446</v>
      </c>
      <c r="L227" s="70" t="s">
        <v>5005</v>
      </c>
      <c r="M227" s="48" t="s">
        <v>4995</v>
      </c>
      <c r="N227" s="48" t="s">
        <v>4996</v>
      </c>
      <c r="O227" s="48" t="s">
        <v>1487</v>
      </c>
      <c r="P227" s="45" t="s">
        <v>3159</v>
      </c>
      <c r="Q227" s="115" t="s">
        <v>1488</v>
      </c>
      <c r="R227" s="113" t="s">
        <v>4289</v>
      </c>
      <c r="S227" s="48" t="s">
        <v>6118</v>
      </c>
      <c r="T227" s="48"/>
      <c r="U227" s="150">
        <v>38791</v>
      </c>
      <c r="V227" s="48" t="s">
        <v>5001</v>
      </c>
      <c r="W227" s="48"/>
      <c r="X227" s="64" t="s">
        <v>6121</v>
      </c>
      <c r="Y227" s="4" t="s">
        <v>6122</v>
      </c>
      <c r="Z227" s="48" t="s">
        <v>1463</v>
      </c>
      <c r="AA227" s="48"/>
      <c r="AB227" s="207">
        <v>300</v>
      </c>
      <c r="AC227" s="207">
        <v>200</v>
      </c>
      <c r="AD227" s="207">
        <v>35</v>
      </c>
      <c r="AE227" s="207">
        <f>+AD227+AC227+AB227</f>
        <v>535</v>
      </c>
      <c r="AF227" s="51">
        <v>4</v>
      </c>
      <c r="AG227" s="51">
        <v>50</v>
      </c>
      <c r="AH227" s="51">
        <v>20</v>
      </c>
      <c r="AI227" s="51">
        <v>30</v>
      </c>
      <c r="AJ227" s="51">
        <v>0</v>
      </c>
      <c r="AK227" s="52">
        <f>+SUM(AG227:AJ227)</f>
        <v>100</v>
      </c>
      <c r="AL227" s="52"/>
      <c r="AM227" s="48" t="s">
        <v>1464</v>
      </c>
      <c r="AN227" s="51">
        <v>528000</v>
      </c>
      <c r="AO227" s="16" t="s">
        <v>6122</v>
      </c>
      <c r="AP227" s="68" t="s">
        <v>7576</v>
      </c>
      <c r="AQ227" s="46" t="s">
        <v>2519</v>
      </c>
    </row>
    <row r="228" spans="1:45" s="46" customFormat="1" ht="12.75" customHeight="1">
      <c r="A228" s="16"/>
      <c r="B228" s="4"/>
      <c r="C228" s="16" t="s">
        <v>11007</v>
      </c>
      <c r="D228" s="223">
        <v>41836</v>
      </c>
      <c r="E228" s="1">
        <v>13841</v>
      </c>
      <c r="F228" s="1">
        <v>46</v>
      </c>
      <c r="G228" s="4" t="s">
        <v>4621</v>
      </c>
      <c r="H228" s="4" t="s">
        <v>4284</v>
      </c>
      <c r="I228" s="4" t="s">
        <v>3154</v>
      </c>
      <c r="J228" s="4" t="s">
        <v>8522</v>
      </c>
      <c r="K228" s="4" t="s">
        <v>6166</v>
      </c>
      <c r="L228" s="1">
        <v>11600</v>
      </c>
      <c r="M228" s="4" t="s">
        <v>3417</v>
      </c>
      <c r="N228" s="4" t="s">
        <v>8523</v>
      </c>
      <c r="O228" s="2" t="s">
        <v>8524</v>
      </c>
      <c r="P228" s="3" t="s">
        <v>3159</v>
      </c>
      <c r="Q228" s="115" t="s">
        <v>8525</v>
      </c>
      <c r="R228" s="113" t="s">
        <v>4289</v>
      </c>
      <c r="S228" s="4" t="s">
        <v>6118</v>
      </c>
      <c r="T228" s="4"/>
      <c r="U228" s="152">
        <v>40909</v>
      </c>
      <c r="V228" s="4" t="s">
        <v>5001</v>
      </c>
      <c r="W228" s="4"/>
      <c r="X228" s="4" t="s">
        <v>8527</v>
      </c>
      <c r="Y228" s="4" t="s">
        <v>6122</v>
      </c>
      <c r="Z228" s="4" t="s">
        <v>8528</v>
      </c>
      <c r="AA228" s="4"/>
      <c r="AB228" s="208">
        <v>36</v>
      </c>
      <c r="AC228" s="207">
        <v>0</v>
      </c>
      <c r="AD228" s="207">
        <v>4</v>
      </c>
      <c r="AE228" s="207">
        <v>40</v>
      </c>
      <c r="AF228" s="51">
        <v>2</v>
      </c>
      <c r="AG228" s="51">
        <v>50</v>
      </c>
      <c r="AH228" s="51">
        <v>25</v>
      </c>
      <c r="AI228" s="51">
        <v>23</v>
      </c>
      <c r="AJ228" s="51">
        <v>2</v>
      </c>
      <c r="AK228" s="52">
        <f>+SUM(AG228:AJ228)</f>
        <v>100</v>
      </c>
      <c r="AL228" s="52"/>
      <c r="AM228" s="48" t="s">
        <v>8529</v>
      </c>
      <c r="AN228" s="67" t="s">
        <v>5786</v>
      </c>
      <c r="AO228" s="16" t="s">
        <v>6122</v>
      </c>
      <c r="AP228" s="3" t="s">
        <v>8526</v>
      </c>
      <c r="AQ228" s="3" t="s">
        <v>2042</v>
      </c>
    </row>
    <row r="229" spans="1:45" s="46" customFormat="1" ht="12.75" customHeight="1">
      <c r="A229" s="16"/>
      <c r="B229" s="4"/>
      <c r="C229" s="16" t="s">
        <v>11007</v>
      </c>
      <c r="D229" s="223">
        <v>41836</v>
      </c>
      <c r="E229" s="1">
        <v>138</v>
      </c>
      <c r="F229" s="1">
        <v>46</v>
      </c>
      <c r="G229" s="4" t="s">
        <v>4621</v>
      </c>
      <c r="H229" s="4" t="s">
        <v>4284</v>
      </c>
      <c r="I229" s="4" t="s">
        <v>6164</v>
      </c>
      <c r="J229" s="4" t="s">
        <v>4285</v>
      </c>
      <c r="K229" s="4" t="s">
        <v>4286</v>
      </c>
      <c r="L229" s="1" t="s">
        <v>4287</v>
      </c>
      <c r="M229" s="4" t="s">
        <v>4995</v>
      </c>
      <c r="N229" s="4" t="s">
        <v>2440</v>
      </c>
      <c r="O229" s="3" t="s">
        <v>5299</v>
      </c>
      <c r="P229" s="4" t="s">
        <v>4288</v>
      </c>
      <c r="Q229" s="48" t="s">
        <v>5301</v>
      </c>
      <c r="R229" s="113" t="s">
        <v>4289</v>
      </c>
      <c r="S229" s="4" t="s">
        <v>6118</v>
      </c>
      <c r="T229" s="4"/>
      <c r="U229" s="18">
        <v>1987</v>
      </c>
      <c r="V229" s="4" t="s">
        <v>6718</v>
      </c>
      <c r="W229" s="4" t="s">
        <v>6719</v>
      </c>
      <c r="X229" s="4" t="s">
        <v>6121</v>
      </c>
      <c r="Y229" s="4" t="s">
        <v>6122</v>
      </c>
      <c r="Z229" s="4" t="s">
        <v>4291</v>
      </c>
      <c r="AA229" s="4"/>
      <c r="AB229" s="208">
        <v>30</v>
      </c>
      <c r="AC229" s="207">
        <v>2</v>
      </c>
      <c r="AD229" s="207">
        <v>6</v>
      </c>
      <c r="AE229" s="207">
        <f>+AD229+AC229+AB229</f>
        <v>38</v>
      </c>
      <c r="AF229" s="51">
        <v>2</v>
      </c>
      <c r="AG229" s="51">
        <v>30</v>
      </c>
      <c r="AH229" s="51">
        <v>60</v>
      </c>
      <c r="AI229" s="51">
        <v>10</v>
      </c>
      <c r="AJ229" s="51">
        <v>0</v>
      </c>
      <c r="AK229" s="52">
        <f>+SUM(AG229:AJ229)</f>
        <v>100</v>
      </c>
      <c r="AL229" s="52"/>
      <c r="AM229" s="48" t="s">
        <v>5302</v>
      </c>
      <c r="AN229" s="51">
        <v>1181616.6499999999</v>
      </c>
      <c r="AO229" s="16" t="s">
        <v>6122</v>
      </c>
      <c r="AP229" s="4" t="s">
        <v>5300</v>
      </c>
      <c r="AQ229" s="3" t="s">
        <v>2519</v>
      </c>
      <c r="AR229" s="3"/>
      <c r="AS229" s="3"/>
    </row>
    <row r="230" spans="1:45" s="46" customFormat="1" ht="12.75" customHeight="1">
      <c r="A230" s="4"/>
      <c r="B230" s="4"/>
      <c r="C230" s="16" t="s">
        <v>11007</v>
      </c>
      <c r="D230" s="223">
        <v>41836</v>
      </c>
      <c r="E230" s="1">
        <v>143</v>
      </c>
      <c r="F230" s="1">
        <v>46</v>
      </c>
      <c r="G230" s="4" t="s">
        <v>4621</v>
      </c>
      <c r="H230" s="4" t="s">
        <v>4284</v>
      </c>
      <c r="I230" s="4" t="s">
        <v>3154</v>
      </c>
      <c r="J230" s="4" t="s">
        <v>1101</v>
      </c>
      <c r="K230" s="4" t="s">
        <v>6166</v>
      </c>
      <c r="L230" s="1" t="s">
        <v>7208</v>
      </c>
      <c r="M230" s="4" t="s">
        <v>4995</v>
      </c>
      <c r="N230" s="4" t="s">
        <v>4996</v>
      </c>
      <c r="O230" s="4" t="s">
        <v>7004</v>
      </c>
      <c r="P230" s="3"/>
      <c r="Q230" s="48" t="s">
        <v>873</v>
      </c>
      <c r="R230" s="113" t="s">
        <v>4289</v>
      </c>
      <c r="S230" s="4" t="s">
        <v>6118</v>
      </c>
      <c r="T230" s="4"/>
      <c r="U230" s="18">
        <v>1973</v>
      </c>
      <c r="V230" s="4" t="s">
        <v>6718</v>
      </c>
      <c r="W230" s="4" t="s">
        <v>6719</v>
      </c>
      <c r="X230" s="4" t="s">
        <v>7005</v>
      </c>
      <c r="Y230" s="4" t="s">
        <v>6122</v>
      </c>
      <c r="Z230" s="4" t="s">
        <v>3385</v>
      </c>
      <c r="AA230" s="4"/>
      <c r="AB230" s="208">
        <v>400</v>
      </c>
      <c r="AC230" s="207">
        <v>400</v>
      </c>
      <c r="AD230" s="207">
        <v>20</v>
      </c>
      <c r="AE230" s="207">
        <f>+AD230+AC230+AB230</f>
        <v>820</v>
      </c>
      <c r="AF230" s="51">
        <v>11</v>
      </c>
      <c r="AG230" s="51">
        <v>35</v>
      </c>
      <c r="AH230" s="51">
        <v>50</v>
      </c>
      <c r="AI230" s="51">
        <v>15</v>
      </c>
      <c r="AJ230" s="51">
        <v>0</v>
      </c>
      <c r="AK230" s="52">
        <f>+SUM(AG230:AJ230)</f>
        <v>100</v>
      </c>
      <c r="AL230" s="52"/>
      <c r="AM230" s="48" t="s">
        <v>874</v>
      </c>
      <c r="AN230" s="51">
        <v>13000000</v>
      </c>
      <c r="AO230" s="16" t="s">
        <v>6122</v>
      </c>
      <c r="AP230" s="4" t="s">
        <v>872</v>
      </c>
      <c r="AQ230" s="3" t="s">
        <v>2519</v>
      </c>
      <c r="AR230" s="3"/>
      <c r="AS230" s="3"/>
    </row>
    <row r="231" spans="1:45" s="46" customFormat="1" ht="12.75" customHeight="1">
      <c r="A231" s="4"/>
      <c r="B231" s="4"/>
      <c r="C231" s="16" t="s">
        <v>11007</v>
      </c>
      <c r="D231" s="223">
        <v>41836</v>
      </c>
      <c r="E231" s="1">
        <v>144</v>
      </c>
      <c r="F231" s="1">
        <v>46</v>
      </c>
      <c r="G231" s="4" t="s">
        <v>4621</v>
      </c>
      <c r="H231" s="4" t="s">
        <v>4284</v>
      </c>
      <c r="I231" s="4" t="s">
        <v>3154</v>
      </c>
      <c r="J231" s="4" t="s">
        <v>1102</v>
      </c>
      <c r="K231" s="4" t="s">
        <v>3386</v>
      </c>
      <c r="L231" s="1" t="s">
        <v>3387</v>
      </c>
      <c r="M231" s="4" t="s">
        <v>4995</v>
      </c>
      <c r="N231" s="4" t="s">
        <v>3506</v>
      </c>
      <c r="O231" s="4" t="s">
        <v>3388</v>
      </c>
      <c r="P231" s="2" t="s">
        <v>3159</v>
      </c>
      <c r="Q231" s="48" t="s">
        <v>3389</v>
      </c>
      <c r="R231" s="113" t="s">
        <v>4289</v>
      </c>
      <c r="S231" s="4" t="s">
        <v>6118</v>
      </c>
      <c r="T231" s="4"/>
      <c r="U231" s="18">
        <v>1994</v>
      </c>
      <c r="V231" s="4" t="s">
        <v>6718</v>
      </c>
      <c r="W231" s="4" t="s">
        <v>6719</v>
      </c>
      <c r="X231" s="4" t="s">
        <v>3391</v>
      </c>
      <c r="Y231" s="4" t="s">
        <v>6122</v>
      </c>
      <c r="Z231" s="4" t="s">
        <v>4641</v>
      </c>
      <c r="AA231" s="4"/>
      <c r="AB231" s="208">
        <v>54</v>
      </c>
      <c r="AC231" s="207">
        <v>1</v>
      </c>
      <c r="AD231" s="207">
        <v>1</v>
      </c>
      <c r="AE231" s="207">
        <f>+AD231+AC231+AB231</f>
        <v>56</v>
      </c>
      <c r="AF231" s="51">
        <v>4</v>
      </c>
      <c r="AG231" s="51">
        <v>60</v>
      </c>
      <c r="AH231" s="51">
        <v>10</v>
      </c>
      <c r="AI231" s="51">
        <v>30</v>
      </c>
      <c r="AJ231" s="51">
        <v>0</v>
      </c>
      <c r="AK231" s="52">
        <f>+SUM(AG231:AJ231)</f>
        <v>100</v>
      </c>
      <c r="AL231" s="52"/>
      <c r="AM231" s="48" t="s">
        <v>3655</v>
      </c>
      <c r="AN231" s="51">
        <v>1000000</v>
      </c>
      <c r="AO231" s="16" t="s">
        <v>6122</v>
      </c>
      <c r="AP231" s="4" t="s">
        <v>3390</v>
      </c>
      <c r="AQ231" s="3" t="s">
        <v>2519</v>
      </c>
      <c r="AR231" s="3"/>
      <c r="AS231" s="3"/>
    </row>
    <row r="232" spans="1:45" s="46" customFormat="1" ht="12.75" customHeight="1">
      <c r="A232" s="48"/>
      <c r="B232" s="4"/>
      <c r="C232" s="16" t="s">
        <v>11007</v>
      </c>
      <c r="D232" s="223">
        <v>41836</v>
      </c>
      <c r="E232" s="1">
        <v>147</v>
      </c>
      <c r="F232" s="1">
        <v>46</v>
      </c>
      <c r="G232" s="4" t="s">
        <v>4621</v>
      </c>
      <c r="H232" s="4" t="s">
        <v>4284</v>
      </c>
      <c r="I232" s="4" t="s">
        <v>3154</v>
      </c>
      <c r="J232" s="4" t="s">
        <v>3089</v>
      </c>
      <c r="K232" s="4" t="s">
        <v>5391</v>
      </c>
      <c r="L232" s="1" t="s">
        <v>5392</v>
      </c>
      <c r="M232" s="4" t="s">
        <v>4995</v>
      </c>
      <c r="N232" s="4" t="s">
        <v>5393</v>
      </c>
      <c r="O232" s="4" t="s">
        <v>3090</v>
      </c>
      <c r="P232" s="2" t="s">
        <v>3159</v>
      </c>
      <c r="Q232" s="48" t="s">
        <v>5933</v>
      </c>
      <c r="R232" s="113" t="s">
        <v>4289</v>
      </c>
      <c r="S232" s="4" t="s">
        <v>6118</v>
      </c>
      <c r="T232" s="4"/>
      <c r="U232" s="18">
        <v>2000</v>
      </c>
      <c r="V232" s="4" t="s">
        <v>6718</v>
      </c>
      <c r="W232" s="4" t="s">
        <v>6719</v>
      </c>
      <c r="X232" s="4" t="s">
        <v>5934</v>
      </c>
      <c r="Y232" s="4" t="s">
        <v>6122</v>
      </c>
      <c r="Z232" s="4" t="s">
        <v>3710</v>
      </c>
      <c r="AA232" s="4"/>
      <c r="AB232" s="208">
        <v>20</v>
      </c>
      <c r="AC232" s="207">
        <v>14</v>
      </c>
      <c r="AD232" s="207">
        <v>3</v>
      </c>
      <c r="AE232" s="207">
        <f>+AD232+AC232+AB232</f>
        <v>37</v>
      </c>
      <c r="AF232" s="51">
        <v>2</v>
      </c>
      <c r="AG232" s="51">
        <v>20</v>
      </c>
      <c r="AH232" s="51">
        <v>70</v>
      </c>
      <c r="AI232" s="51">
        <v>10</v>
      </c>
      <c r="AJ232" s="51">
        <v>0</v>
      </c>
      <c r="AK232" s="52">
        <f>+SUM(AG232:AJ232)</f>
        <v>100</v>
      </c>
      <c r="AL232" s="52"/>
      <c r="AM232" s="48" t="s">
        <v>5935</v>
      </c>
      <c r="AN232" s="51">
        <v>1500000</v>
      </c>
      <c r="AO232" s="16" t="s">
        <v>6121</v>
      </c>
      <c r="AP232" s="4" t="s">
        <v>3709</v>
      </c>
      <c r="AQ232" s="3" t="s">
        <v>2519</v>
      </c>
      <c r="AR232" s="3"/>
      <c r="AS232" s="3"/>
    </row>
    <row r="233" spans="1:45" s="46" customFormat="1" ht="12.75" customHeight="1">
      <c r="A233" s="48"/>
      <c r="B233" s="4"/>
      <c r="C233" s="16" t="s">
        <v>11007</v>
      </c>
      <c r="D233" s="223">
        <v>41836</v>
      </c>
      <c r="E233" s="1">
        <v>148</v>
      </c>
      <c r="F233" s="1">
        <v>46</v>
      </c>
      <c r="G233" s="4" t="s">
        <v>4621</v>
      </c>
      <c r="H233" s="4" t="s">
        <v>4284</v>
      </c>
      <c r="I233" s="4" t="s">
        <v>3154</v>
      </c>
      <c r="J233" s="4" t="s">
        <v>1528</v>
      </c>
      <c r="K233" s="4" t="s">
        <v>1529</v>
      </c>
      <c r="L233" s="1" t="s">
        <v>4315</v>
      </c>
      <c r="M233" s="4" t="s">
        <v>4995</v>
      </c>
      <c r="N233" s="4" t="s">
        <v>2785</v>
      </c>
      <c r="O233" s="4" t="s">
        <v>3726</v>
      </c>
      <c r="P233" s="2" t="s">
        <v>3159</v>
      </c>
      <c r="Q233" s="48" t="s">
        <v>3727</v>
      </c>
      <c r="R233" s="113" t="s">
        <v>4289</v>
      </c>
      <c r="S233" s="4" t="s">
        <v>6118</v>
      </c>
      <c r="T233" s="4"/>
      <c r="U233" s="18">
        <v>2002</v>
      </c>
      <c r="V233" s="4" t="s">
        <v>6718</v>
      </c>
      <c r="W233" s="4" t="s">
        <v>6719</v>
      </c>
      <c r="X233" s="4" t="s">
        <v>3422</v>
      </c>
      <c r="Y233" s="3" t="s">
        <v>6121</v>
      </c>
      <c r="Z233" s="3" t="s">
        <v>4323</v>
      </c>
      <c r="AA233" s="3"/>
      <c r="AB233" s="208">
        <v>4</v>
      </c>
      <c r="AC233" s="207">
        <v>1</v>
      </c>
      <c r="AD233" s="207">
        <v>1</v>
      </c>
      <c r="AE233" s="207">
        <f>+AD233+AC233+AB233</f>
        <v>6</v>
      </c>
      <c r="AF233" s="51">
        <v>1</v>
      </c>
      <c r="AG233" s="51">
        <v>20</v>
      </c>
      <c r="AH233" s="51">
        <v>70</v>
      </c>
      <c r="AI233" s="51">
        <v>10</v>
      </c>
      <c r="AJ233" s="51">
        <v>0</v>
      </c>
      <c r="AK233" s="52">
        <f>+SUM(AG233:AJ233)</f>
        <v>100</v>
      </c>
      <c r="AL233" s="52"/>
      <c r="AM233" s="48" t="s">
        <v>866</v>
      </c>
      <c r="AN233" s="51">
        <v>310980</v>
      </c>
      <c r="AO233" s="16" t="s">
        <v>6121</v>
      </c>
      <c r="AP233" s="4" t="s">
        <v>1530</v>
      </c>
      <c r="AQ233" s="3" t="s">
        <v>3455</v>
      </c>
      <c r="AR233" s="3"/>
      <c r="AS233" s="3"/>
    </row>
    <row r="234" spans="1:45" s="46" customFormat="1" ht="12.75" customHeight="1">
      <c r="A234" s="16"/>
      <c r="B234" s="16"/>
      <c r="C234" s="16" t="s">
        <v>11007</v>
      </c>
      <c r="D234" s="223">
        <v>41836</v>
      </c>
      <c r="E234" s="1">
        <v>152</v>
      </c>
      <c r="F234" s="1">
        <v>46</v>
      </c>
      <c r="G234" s="4" t="s">
        <v>4621</v>
      </c>
      <c r="H234" s="4" t="s">
        <v>4284</v>
      </c>
      <c r="I234" s="4" t="s">
        <v>3154</v>
      </c>
      <c r="J234" s="4" t="s">
        <v>2678</v>
      </c>
      <c r="K234" s="4" t="s">
        <v>2679</v>
      </c>
      <c r="L234" s="1" t="s">
        <v>6288</v>
      </c>
      <c r="M234" s="4" t="s">
        <v>4995</v>
      </c>
      <c r="N234" s="4" t="s">
        <v>5994</v>
      </c>
      <c r="O234" s="4" t="s">
        <v>6289</v>
      </c>
      <c r="P234" s="2" t="s">
        <v>3159</v>
      </c>
      <c r="Q234" s="48" t="s">
        <v>6290</v>
      </c>
      <c r="R234" s="113" t="s">
        <v>4289</v>
      </c>
      <c r="S234" s="4" t="s">
        <v>6118</v>
      </c>
      <c r="T234" s="4"/>
      <c r="U234" s="18">
        <v>1998</v>
      </c>
      <c r="V234" s="4" t="s">
        <v>6718</v>
      </c>
      <c r="W234" s="4" t="s">
        <v>6719</v>
      </c>
      <c r="X234" s="4" t="s">
        <v>6292</v>
      </c>
      <c r="Y234" s="4" t="s">
        <v>6122</v>
      </c>
      <c r="Z234" s="4" t="s">
        <v>6293</v>
      </c>
      <c r="AA234" s="4"/>
      <c r="AB234" s="208">
        <v>40</v>
      </c>
      <c r="AC234" s="207">
        <v>0</v>
      </c>
      <c r="AD234" s="207">
        <v>4</v>
      </c>
      <c r="AE234" s="207">
        <f>+AD234+AC234+AB234</f>
        <v>44</v>
      </c>
      <c r="AF234" s="51">
        <v>2</v>
      </c>
      <c r="AG234" s="51">
        <v>60</v>
      </c>
      <c r="AH234" s="51">
        <v>30</v>
      </c>
      <c r="AI234" s="51">
        <v>10</v>
      </c>
      <c r="AJ234" s="51">
        <v>0</v>
      </c>
      <c r="AK234" s="52">
        <f>+SUM(AG234:AJ234)</f>
        <v>100</v>
      </c>
      <c r="AL234" s="52"/>
      <c r="AM234" s="48" t="s">
        <v>1526</v>
      </c>
      <c r="AN234" s="51">
        <v>490000</v>
      </c>
      <c r="AO234" s="16" t="s">
        <v>6121</v>
      </c>
      <c r="AP234" s="4" t="s">
        <v>6291</v>
      </c>
      <c r="AQ234" s="3" t="s">
        <v>2519</v>
      </c>
      <c r="AR234" s="3"/>
      <c r="AS234" s="3"/>
    </row>
    <row r="235" spans="1:45" s="46" customFormat="1" ht="12.75" customHeight="1">
      <c r="A235" s="4"/>
      <c r="B235" s="4"/>
      <c r="C235" s="16" t="s">
        <v>11007</v>
      </c>
      <c r="D235" s="223">
        <v>41836</v>
      </c>
      <c r="E235" s="1">
        <v>156</v>
      </c>
      <c r="F235" s="1">
        <v>46</v>
      </c>
      <c r="G235" s="4" t="s">
        <v>4621</v>
      </c>
      <c r="H235" s="4" t="s">
        <v>4284</v>
      </c>
      <c r="I235" s="4" t="s">
        <v>3154</v>
      </c>
      <c r="J235" s="4" t="s">
        <v>6075</v>
      </c>
      <c r="K235" s="4" t="s">
        <v>6166</v>
      </c>
      <c r="L235" s="1" t="s">
        <v>6202</v>
      </c>
      <c r="M235" s="4" t="s">
        <v>4995</v>
      </c>
      <c r="N235" s="4" t="s">
        <v>4996</v>
      </c>
      <c r="O235" s="4" t="s">
        <v>6793</v>
      </c>
      <c r="P235" s="2" t="s">
        <v>6076</v>
      </c>
      <c r="Q235" s="48" t="s">
        <v>6077</v>
      </c>
      <c r="R235" s="113" t="s">
        <v>4289</v>
      </c>
      <c r="S235" s="4" t="s">
        <v>6118</v>
      </c>
      <c r="T235" s="4"/>
      <c r="U235" s="18">
        <v>1997</v>
      </c>
      <c r="V235" s="4" t="s">
        <v>6718</v>
      </c>
      <c r="W235" s="4" t="s">
        <v>6078</v>
      </c>
      <c r="X235" s="4" t="s">
        <v>6795</v>
      </c>
      <c r="Y235" s="4" t="s">
        <v>6122</v>
      </c>
      <c r="Z235" s="4" t="s">
        <v>6079</v>
      </c>
      <c r="AA235" s="4"/>
      <c r="AB235" s="208">
        <v>35</v>
      </c>
      <c r="AC235" s="207">
        <v>5</v>
      </c>
      <c r="AD235" s="207">
        <v>5</v>
      </c>
      <c r="AE235" s="207">
        <f>+AD235+AC235+AB235</f>
        <v>45</v>
      </c>
      <c r="AF235" s="51">
        <v>7</v>
      </c>
      <c r="AG235" s="51">
        <v>60</v>
      </c>
      <c r="AH235" s="51">
        <v>10</v>
      </c>
      <c r="AI235" s="51">
        <v>30</v>
      </c>
      <c r="AJ235" s="51">
        <v>0</v>
      </c>
      <c r="AK235" s="52">
        <f>+SUM(AG235:AJ235)</f>
        <v>100</v>
      </c>
      <c r="AL235" s="52"/>
      <c r="AM235" s="48" t="s">
        <v>6080</v>
      </c>
      <c r="AN235" s="51">
        <v>2000000</v>
      </c>
      <c r="AO235" s="16" t="s">
        <v>6122</v>
      </c>
      <c r="AP235" s="3" t="s">
        <v>6794</v>
      </c>
      <c r="AQ235" s="3" t="s">
        <v>2519</v>
      </c>
      <c r="AR235" s="3"/>
      <c r="AS235" s="3"/>
    </row>
    <row r="236" spans="1:45" s="46" customFormat="1" ht="12.75" customHeight="1">
      <c r="A236" s="4"/>
      <c r="B236" s="4"/>
      <c r="C236" s="16" t="s">
        <v>11007</v>
      </c>
      <c r="D236" s="223">
        <v>41836</v>
      </c>
      <c r="E236" s="1">
        <v>158</v>
      </c>
      <c r="F236" s="1">
        <v>46</v>
      </c>
      <c r="G236" s="4" t="s">
        <v>4621</v>
      </c>
      <c r="H236" s="4" t="s">
        <v>4284</v>
      </c>
      <c r="I236" s="4" t="s">
        <v>3154</v>
      </c>
      <c r="J236" s="4" t="s">
        <v>867</v>
      </c>
      <c r="K236" s="4" t="s">
        <v>3156</v>
      </c>
      <c r="L236" s="1">
        <v>15960</v>
      </c>
      <c r="M236" s="4" t="s">
        <v>4995</v>
      </c>
      <c r="N236" s="4" t="s">
        <v>3499</v>
      </c>
      <c r="O236" s="4" t="s">
        <v>5054</v>
      </c>
      <c r="P236" s="4" t="s">
        <v>868</v>
      </c>
      <c r="Q236" s="48" t="s">
        <v>5055</v>
      </c>
      <c r="R236" s="113" t="s">
        <v>4289</v>
      </c>
      <c r="S236" s="4" t="s">
        <v>6118</v>
      </c>
      <c r="T236" s="4"/>
      <c r="U236" s="18">
        <v>1982</v>
      </c>
      <c r="V236" s="4" t="s">
        <v>6119</v>
      </c>
      <c r="W236" s="4" t="s">
        <v>5647</v>
      </c>
      <c r="X236" s="4" t="s">
        <v>869</v>
      </c>
      <c r="Y236" s="4" t="s">
        <v>6122</v>
      </c>
      <c r="Z236" s="3" t="s">
        <v>870</v>
      </c>
      <c r="AA236" s="3"/>
      <c r="AB236" s="208">
        <v>55</v>
      </c>
      <c r="AC236" s="207">
        <v>12</v>
      </c>
      <c r="AD236" s="207">
        <v>6</v>
      </c>
      <c r="AE236" s="207">
        <f>+AD236+AC236+AB236</f>
        <v>73</v>
      </c>
      <c r="AF236" s="51">
        <v>2</v>
      </c>
      <c r="AG236" s="51">
        <v>80</v>
      </c>
      <c r="AH236" s="51">
        <v>5</v>
      </c>
      <c r="AI236" s="51">
        <v>15</v>
      </c>
      <c r="AJ236" s="51">
        <v>0</v>
      </c>
      <c r="AK236" s="52">
        <f>+SUM(AG236:AJ236)</f>
        <v>100</v>
      </c>
      <c r="AL236" s="52"/>
      <c r="AM236" s="48" t="s">
        <v>5651</v>
      </c>
      <c r="AN236" s="67" t="s">
        <v>5786</v>
      </c>
      <c r="AO236" s="16" t="s">
        <v>6122</v>
      </c>
      <c r="AP236" s="3" t="s">
        <v>5056</v>
      </c>
      <c r="AQ236" s="3" t="s">
        <v>2519</v>
      </c>
      <c r="AR236" s="3"/>
      <c r="AS236" s="3"/>
    </row>
    <row r="237" spans="1:45" s="46" customFormat="1" ht="12.75" customHeight="1">
      <c r="A237" s="68"/>
      <c r="B237" s="68"/>
      <c r="C237" s="16" t="s">
        <v>11007</v>
      </c>
      <c r="D237" s="223">
        <v>41836</v>
      </c>
      <c r="E237" s="1">
        <v>159</v>
      </c>
      <c r="F237" s="1">
        <v>46</v>
      </c>
      <c r="G237" s="4" t="s">
        <v>4621</v>
      </c>
      <c r="H237" s="4" t="s">
        <v>4284</v>
      </c>
      <c r="I237" s="4" t="s">
        <v>3154</v>
      </c>
      <c r="J237" s="4" t="s">
        <v>5652</v>
      </c>
      <c r="K237" s="4" t="s">
        <v>6166</v>
      </c>
      <c r="L237" s="11" t="s">
        <v>7174</v>
      </c>
      <c r="M237" s="4" t="s">
        <v>4995</v>
      </c>
      <c r="N237" s="4" t="s">
        <v>4996</v>
      </c>
      <c r="O237" s="4" t="s">
        <v>5653</v>
      </c>
      <c r="P237" s="2" t="s">
        <v>3159</v>
      </c>
      <c r="Q237" s="48" t="s">
        <v>6731</v>
      </c>
      <c r="R237" s="113" t="s">
        <v>4289</v>
      </c>
      <c r="S237" s="4" t="s">
        <v>6118</v>
      </c>
      <c r="T237" s="4"/>
      <c r="U237" s="152">
        <v>35488</v>
      </c>
      <c r="V237" s="4" t="s">
        <v>6718</v>
      </c>
      <c r="W237" s="4" t="s">
        <v>6719</v>
      </c>
      <c r="X237" s="4" t="s">
        <v>6473</v>
      </c>
      <c r="Y237" s="4" t="s">
        <v>6122</v>
      </c>
      <c r="Z237" s="4" t="s">
        <v>6735</v>
      </c>
      <c r="AA237" s="4"/>
      <c r="AB237" s="208">
        <v>40</v>
      </c>
      <c r="AC237" s="207">
        <v>2</v>
      </c>
      <c r="AD237" s="207">
        <v>2</v>
      </c>
      <c r="AE237" s="207">
        <f>+AD237+AC237+AB237</f>
        <v>44</v>
      </c>
      <c r="AF237" s="51">
        <v>2</v>
      </c>
      <c r="AG237" s="51">
        <v>20</v>
      </c>
      <c r="AH237" s="51">
        <v>60</v>
      </c>
      <c r="AI237" s="51">
        <v>20</v>
      </c>
      <c r="AJ237" s="51">
        <v>0</v>
      </c>
      <c r="AK237" s="52">
        <f>+SUM(AG237:AJ237)</f>
        <v>100</v>
      </c>
      <c r="AL237" s="52"/>
      <c r="AM237" s="48" t="s">
        <v>871</v>
      </c>
      <c r="AN237" s="51">
        <v>1400000</v>
      </c>
      <c r="AO237" s="16" t="s">
        <v>6122</v>
      </c>
      <c r="AP237" s="3" t="s">
        <v>6734</v>
      </c>
      <c r="AQ237" s="3" t="s">
        <v>2519</v>
      </c>
      <c r="AR237" s="3"/>
      <c r="AS237" s="3"/>
    </row>
    <row r="238" spans="1:45" s="46" customFormat="1" ht="12.75" customHeight="1">
      <c r="A238" s="16"/>
      <c r="B238" s="4"/>
      <c r="C238" s="16" t="s">
        <v>11007</v>
      </c>
      <c r="D238" s="223">
        <v>41836</v>
      </c>
      <c r="E238" s="1">
        <v>163</v>
      </c>
      <c r="F238" s="1">
        <v>46</v>
      </c>
      <c r="G238" s="4" t="s">
        <v>4621</v>
      </c>
      <c r="H238" s="4" t="s">
        <v>4284</v>
      </c>
      <c r="I238" s="4" t="s">
        <v>3154</v>
      </c>
      <c r="J238" s="4" t="s">
        <v>2152</v>
      </c>
      <c r="K238" s="4" t="s">
        <v>6166</v>
      </c>
      <c r="L238" s="1">
        <v>39300</v>
      </c>
      <c r="M238" s="4" t="s">
        <v>1374</v>
      </c>
      <c r="N238" s="4" t="s">
        <v>8073</v>
      </c>
      <c r="O238" s="4" t="s">
        <v>7282</v>
      </c>
      <c r="P238" s="2" t="s">
        <v>3159</v>
      </c>
      <c r="Q238" s="48" t="s">
        <v>7283</v>
      </c>
      <c r="R238" s="113" t="s">
        <v>4289</v>
      </c>
      <c r="S238" s="4" t="s">
        <v>6118</v>
      </c>
      <c r="T238" s="4"/>
      <c r="U238" s="18">
        <v>2000</v>
      </c>
      <c r="V238" s="4" t="s">
        <v>6718</v>
      </c>
      <c r="W238" s="4" t="s">
        <v>6719</v>
      </c>
      <c r="X238" s="4" t="s">
        <v>5070</v>
      </c>
      <c r="Y238" s="4" t="s">
        <v>6122</v>
      </c>
      <c r="Z238" s="4" t="s">
        <v>5071</v>
      </c>
      <c r="AA238" s="4"/>
      <c r="AB238" s="208">
        <v>40</v>
      </c>
      <c r="AC238" s="207">
        <v>0</v>
      </c>
      <c r="AD238" s="207">
        <v>2</v>
      </c>
      <c r="AE238" s="207">
        <f>+AD238+AC238+AB238</f>
        <v>42</v>
      </c>
      <c r="AF238" s="51">
        <v>2</v>
      </c>
      <c r="AG238" s="51">
        <v>70</v>
      </c>
      <c r="AH238" s="51">
        <v>0</v>
      </c>
      <c r="AI238" s="51">
        <v>30</v>
      </c>
      <c r="AJ238" s="51">
        <v>0</v>
      </c>
      <c r="AK238" s="52">
        <f>+SUM(AG238:AJ238)</f>
        <v>100</v>
      </c>
      <c r="AL238" s="52"/>
      <c r="AM238" s="48" t="s">
        <v>875</v>
      </c>
      <c r="AN238" s="67" t="s">
        <v>5786</v>
      </c>
      <c r="AO238" s="16" t="s">
        <v>6122</v>
      </c>
      <c r="AP238" s="3" t="s">
        <v>7284</v>
      </c>
      <c r="AQ238" s="3" t="s">
        <v>2519</v>
      </c>
      <c r="AR238" s="3"/>
      <c r="AS238" s="3"/>
    </row>
    <row r="239" spans="1:45" s="46" customFormat="1" ht="12.75" customHeight="1">
      <c r="A239" s="74"/>
      <c r="B239" s="4"/>
      <c r="C239" s="16" t="s">
        <v>11007</v>
      </c>
      <c r="D239" s="223">
        <v>41836</v>
      </c>
      <c r="E239" s="1">
        <v>169</v>
      </c>
      <c r="F239" s="1">
        <v>46</v>
      </c>
      <c r="G239" s="4" t="s">
        <v>4621</v>
      </c>
      <c r="H239" s="4" t="s">
        <v>4284</v>
      </c>
      <c r="I239" s="4" t="s">
        <v>3154</v>
      </c>
      <c r="J239" s="4" t="s">
        <v>586</v>
      </c>
      <c r="K239" s="4" t="s">
        <v>6166</v>
      </c>
      <c r="L239" s="1">
        <v>39000</v>
      </c>
      <c r="M239" s="4" t="s">
        <v>1374</v>
      </c>
      <c r="N239" s="4" t="s">
        <v>3050</v>
      </c>
      <c r="O239" s="4" t="s">
        <v>3051</v>
      </c>
      <c r="P239" s="2" t="s">
        <v>3159</v>
      </c>
      <c r="Q239" s="48" t="s">
        <v>588</v>
      </c>
      <c r="R239" s="113" t="s">
        <v>4289</v>
      </c>
      <c r="S239" s="4" t="s">
        <v>6118</v>
      </c>
      <c r="T239" s="4"/>
      <c r="U239" s="18">
        <v>2006</v>
      </c>
      <c r="V239" s="4" t="s">
        <v>5001</v>
      </c>
      <c r="W239" s="4" t="s">
        <v>6719</v>
      </c>
      <c r="X239" s="4" t="s">
        <v>589</v>
      </c>
      <c r="Y239" s="4" t="s">
        <v>6122</v>
      </c>
      <c r="Z239" s="3" t="s">
        <v>1818</v>
      </c>
      <c r="AA239" s="3"/>
      <c r="AB239" s="208">
        <v>30</v>
      </c>
      <c r="AC239" s="207">
        <v>12</v>
      </c>
      <c r="AD239" s="207">
        <v>1</v>
      </c>
      <c r="AE239" s="207">
        <f>+AD239+AC239+AB239</f>
        <v>43</v>
      </c>
      <c r="AF239" s="51">
        <v>2</v>
      </c>
      <c r="AG239" s="51">
        <v>30</v>
      </c>
      <c r="AH239" s="51">
        <v>30</v>
      </c>
      <c r="AI239" s="51">
        <v>40</v>
      </c>
      <c r="AJ239" s="51">
        <v>0</v>
      </c>
      <c r="AK239" s="52">
        <f>+SUM(AG239:AJ239)</f>
        <v>100</v>
      </c>
      <c r="AL239" s="52"/>
      <c r="AM239" s="48" t="s">
        <v>257</v>
      </c>
      <c r="AN239" s="51">
        <v>500000</v>
      </c>
      <c r="AO239" s="16" t="s">
        <v>6121</v>
      </c>
      <c r="AP239" s="3" t="s">
        <v>587</v>
      </c>
      <c r="AQ239" s="3" t="s">
        <v>2519</v>
      </c>
      <c r="AR239" s="3"/>
      <c r="AS239" s="3"/>
    </row>
    <row r="240" spans="1:45" s="46" customFormat="1" ht="12.75" customHeight="1">
      <c r="B240" s="4"/>
      <c r="C240" s="16" t="s">
        <v>11007</v>
      </c>
      <c r="D240" s="223">
        <v>41836</v>
      </c>
      <c r="E240" s="1">
        <v>173</v>
      </c>
      <c r="F240" s="1">
        <v>46</v>
      </c>
      <c r="G240" s="4" t="s">
        <v>4621</v>
      </c>
      <c r="H240" s="4" t="s">
        <v>4284</v>
      </c>
      <c r="I240" s="4" t="s">
        <v>3154</v>
      </c>
      <c r="J240" s="4" t="s">
        <v>6295</v>
      </c>
      <c r="K240" s="4" t="s">
        <v>6166</v>
      </c>
      <c r="L240" s="1">
        <v>62000</v>
      </c>
      <c r="M240" s="4" t="s">
        <v>6101</v>
      </c>
      <c r="N240" s="4" t="s">
        <v>6102</v>
      </c>
      <c r="O240" s="4" t="s">
        <v>6296</v>
      </c>
      <c r="P240" s="2" t="s">
        <v>6297</v>
      </c>
      <c r="Q240" s="48" t="s">
        <v>263</v>
      </c>
      <c r="R240" s="113" t="s">
        <v>4289</v>
      </c>
      <c r="S240" s="4" t="s">
        <v>6118</v>
      </c>
      <c r="T240" s="4"/>
      <c r="U240" s="18">
        <v>2000</v>
      </c>
      <c r="V240" s="4" t="s">
        <v>6718</v>
      </c>
      <c r="W240" s="4" t="s">
        <v>6719</v>
      </c>
      <c r="X240" s="4" t="s">
        <v>6885</v>
      </c>
      <c r="Y240" s="4" t="s">
        <v>6122</v>
      </c>
      <c r="Z240" s="4" t="s">
        <v>1756</v>
      </c>
      <c r="AA240" s="4"/>
      <c r="AB240" s="208">
        <v>80</v>
      </c>
      <c r="AC240" s="207">
        <v>0</v>
      </c>
      <c r="AD240" s="207">
        <v>1</v>
      </c>
      <c r="AE240" s="207">
        <f>+AD240+AC240+AB240</f>
        <v>81</v>
      </c>
      <c r="AF240" s="51">
        <v>3</v>
      </c>
      <c r="AG240" s="51">
        <v>70</v>
      </c>
      <c r="AH240" s="51">
        <v>10</v>
      </c>
      <c r="AI240" s="51">
        <v>20</v>
      </c>
      <c r="AJ240" s="51">
        <v>0</v>
      </c>
      <c r="AK240" s="52">
        <f>+SUM(AG240:AJ240)</f>
        <v>100</v>
      </c>
      <c r="AL240" s="52"/>
      <c r="AM240" s="48" t="s">
        <v>6586</v>
      </c>
      <c r="AN240" s="51">
        <v>1200000</v>
      </c>
      <c r="AO240" s="16" t="s">
        <v>6122</v>
      </c>
      <c r="AP240" s="3" t="s">
        <v>6298</v>
      </c>
      <c r="AQ240" s="3" t="s">
        <v>3455</v>
      </c>
      <c r="AR240" s="3"/>
      <c r="AS240" s="3"/>
    </row>
    <row r="241" spans="1:45" s="46" customFormat="1" ht="12.75" customHeight="1">
      <c r="B241" s="4"/>
      <c r="C241" s="16" t="s">
        <v>11007</v>
      </c>
      <c r="D241" s="223">
        <v>41836</v>
      </c>
      <c r="E241" s="1">
        <v>174</v>
      </c>
      <c r="F241" s="1">
        <v>46</v>
      </c>
      <c r="G241" s="4" t="s">
        <v>4621</v>
      </c>
      <c r="H241" s="4" t="s">
        <v>4284</v>
      </c>
      <c r="I241" s="4" t="s">
        <v>3154</v>
      </c>
      <c r="J241" s="4" t="s">
        <v>6587</v>
      </c>
      <c r="K241" s="4" t="s">
        <v>6166</v>
      </c>
      <c r="L241" s="1">
        <v>62000</v>
      </c>
      <c r="M241" s="4" t="s">
        <v>6101</v>
      </c>
      <c r="N241" s="4" t="s">
        <v>6102</v>
      </c>
      <c r="O241" s="4" t="s">
        <v>6588</v>
      </c>
      <c r="P241" s="2" t="s">
        <v>3159</v>
      </c>
      <c r="Q241" s="48" t="s">
        <v>1757</v>
      </c>
      <c r="R241" s="113" t="s">
        <v>4289</v>
      </c>
      <c r="S241" s="4" t="s">
        <v>6118</v>
      </c>
      <c r="T241" s="4"/>
      <c r="U241" s="18">
        <v>1998</v>
      </c>
      <c r="V241" s="4" t="s">
        <v>6718</v>
      </c>
      <c r="W241" s="4" t="s">
        <v>6719</v>
      </c>
      <c r="X241" s="4" t="s">
        <v>1816</v>
      </c>
      <c r="Y241" s="4" t="s">
        <v>6122</v>
      </c>
      <c r="Z241" s="4" t="s">
        <v>6123</v>
      </c>
      <c r="AA241" s="4"/>
      <c r="AB241" s="208">
        <v>50</v>
      </c>
      <c r="AC241" s="207">
        <v>20</v>
      </c>
      <c r="AD241" s="207">
        <v>1</v>
      </c>
      <c r="AE241" s="207">
        <f>+AD241+AC241+AB241</f>
        <v>71</v>
      </c>
      <c r="AF241" s="51">
        <v>3</v>
      </c>
      <c r="AG241" s="51">
        <v>49</v>
      </c>
      <c r="AH241" s="51">
        <v>0</v>
      </c>
      <c r="AI241" s="51">
        <v>51</v>
      </c>
      <c r="AJ241" s="51">
        <v>0</v>
      </c>
      <c r="AK241" s="52">
        <f>+SUM(AG241:AJ241)</f>
        <v>100</v>
      </c>
      <c r="AL241" s="52"/>
      <c r="AM241" s="48" t="s">
        <v>6124</v>
      </c>
      <c r="AN241" s="67" t="s">
        <v>5786</v>
      </c>
      <c r="AO241" s="16" t="s">
        <v>6122</v>
      </c>
      <c r="AP241" s="3" t="s">
        <v>2172</v>
      </c>
      <c r="AQ241" s="3" t="s">
        <v>2519</v>
      </c>
      <c r="AR241" s="3"/>
      <c r="AS241" s="3"/>
    </row>
    <row r="242" spans="1:45" s="46" customFormat="1" ht="12.75" customHeight="1">
      <c r="A242" s="3"/>
      <c r="B242" s="68"/>
      <c r="C242" s="16" t="s">
        <v>11007</v>
      </c>
      <c r="D242" s="223">
        <v>41836</v>
      </c>
      <c r="E242" s="1">
        <v>183</v>
      </c>
      <c r="F242" s="1">
        <v>46</v>
      </c>
      <c r="G242" s="4" t="s">
        <v>4621</v>
      </c>
      <c r="H242" s="4" t="s">
        <v>4284</v>
      </c>
      <c r="I242" s="4" t="s">
        <v>3154</v>
      </c>
      <c r="J242" s="4" t="s">
        <v>676</v>
      </c>
      <c r="K242" s="4" t="s">
        <v>6166</v>
      </c>
      <c r="L242" s="1">
        <v>97000</v>
      </c>
      <c r="M242" s="4" t="s">
        <v>2447</v>
      </c>
      <c r="N242" s="4" t="s">
        <v>2448</v>
      </c>
      <c r="O242" s="4" t="s">
        <v>5848</v>
      </c>
      <c r="P242" s="2" t="s">
        <v>3159</v>
      </c>
      <c r="Q242" s="48" t="s">
        <v>5849</v>
      </c>
      <c r="R242" s="113" t="s">
        <v>4289</v>
      </c>
      <c r="S242" s="4" t="s">
        <v>6118</v>
      </c>
      <c r="T242" s="4"/>
      <c r="U242" s="18">
        <v>2000</v>
      </c>
      <c r="V242" s="4" t="s">
        <v>6718</v>
      </c>
      <c r="W242" s="4" t="s">
        <v>6719</v>
      </c>
      <c r="X242" s="4" t="s">
        <v>5850</v>
      </c>
      <c r="Y242" s="4" t="s">
        <v>6122</v>
      </c>
      <c r="Z242" s="4" t="s">
        <v>677</v>
      </c>
      <c r="AA242" s="4"/>
      <c r="AB242" s="208">
        <v>25</v>
      </c>
      <c r="AC242" s="207">
        <v>3</v>
      </c>
      <c r="AD242" s="207">
        <v>2</v>
      </c>
      <c r="AE242" s="207">
        <f>+AD242+AC242+AB242</f>
        <v>30</v>
      </c>
      <c r="AF242" s="51">
        <v>5</v>
      </c>
      <c r="AG242" s="51">
        <v>80</v>
      </c>
      <c r="AH242" s="51">
        <v>3</v>
      </c>
      <c r="AI242" s="51">
        <v>17</v>
      </c>
      <c r="AJ242" s="51">
        <v>0</v>
      </c>
      <c r="AK242" s="52">
        <f>+SUM(AG242:AJ242)</f>
        <v>100</v>
      </c>
      <c r="AL242" s="52"/>
      <c r="AM242" s="48" t="s">
        <v>556</v>
      </c>
      <c r="AN242" s="51">
        <v>2500000</v>
      </c>
      <c r="AO242" s="16" t="s">
        <v>6122</v>
      </c>
      <c r="AP242" s="3" t="s">
        <v>675</v>
      </c>
      <c r="AQ242" s="3" t="s">
        <v>2519</v>
      </c>
      <c r="AR242" s="3"/>
      <c r="AS242" s="3"/>
    </row>
    <row r="243" spans="1:45" s="46" customFormat="1" ht="12.75" customHeight="1">
      <c r="B243" s="4"/>
      <c r="C243" s="16" t="s">
        <v>11007</v>
      </c>
      <c r="D243" s="223">
        <v>41836</v>
      </c>
      <c r="E243" s="1">
        <v>190</v>
      </c>
      <c r="F243" s="1">
        <v>46</v>
      </c>
      <c r="G243" s="4" t="s">
        <v>4621</v>
      </c>
      <c r="H243" s="4" t="s">
        <v>4284</v>
      </c>
      <c r="I243" s="4" t="s">
        <v>3154</v>
      </c>
      <c r="J243" s="4" t="s">
        <v>6093</v>
      </c>
      <c r="K243" s="4" t="s">
        <v>6166</v>
      </c>
      <c r="L243" s="1">
        <v>68000</v>
      </c>
      <c r="M243" s="4" t="s">
        <v>4716</v>
      </c>
      <c r="N243" s="4" t="s">
        <v>4717</v>
      </c>
      <c r="O243" s="4" t="s">
        <v>6094</v>
      </c>
      <c r="P243" s="2" t="s">
        <v>3159</v>
      </c>
      <c r="Q243" s="48" t="s">
        <v>3658</v>
      </c>
      <c r="R243" s="113" t="s">
        <v>4289</v>
      </c>
      <c r="S243" s="4" t="s">
        <v>6118</v>
      </c>
      <c r="T243" s="4"/>
      <c r="U243" s="18">
        <v>1998</v>
      </c>
      <c r="V243" s="4" t="s">
        <v>6718</v>
      </c>
      <c r="W243" s="4" t="s">
        <v>6719</v>
      </c>
      <c r="X243" s="4" t="s">
        <v>6095</v>
      </c>
      <c r="Y243" s="4" t="s">
        <v>6122</v>
      </c>
      <c r="Z243" s="4" t="s">
        <v>3659</v>
      </c>
      <c r="AA243" s="4"/>
      <c r="AB243" s="208">
        <v>200</v>
      </c>
      <c r="AC243" s="207">
        <v>30</v>
      </c>
      <c r="AD243" s="207">
        <v>3</v>
      </c>
      <c r="AE243" s="207">
        <f>+AD243+AC243+AB243</f>
        <v>233</v>
      </c>
      <c r="AF243" s="51">
        <v>4</v>
      </c>
      <c r="AG243" s="51">
        <v>45</v>
      </c>
      <c r="AH243" s="51">
        <v>0</v>
      </c>
      <c r="AI243" s="51">
        <v>55</v>
      </c>
      <c r="AJ243" s="51">
        <v>0</v>
      </c>
      <c r="AK243" s="52">
        <f>+SUM(AG243:AJ243)</f>
        <v>100</v>
      </c>
      <c r="AL243" s="52"/>
      <c r="AM243" s="48" t="s">
        <v>3660</v>
      </c>
      <c r="AN243" s="51">
        <v>3500000</v>
      </c>
      <c r="AO243" s="16" t="s">
        <v>6122</v>
      </c>
      <c r="AP243" s="3" t="s">
        <v>3657</v>
      </c>
      <c r="AQ243" s="3" t="s">
        <v>2519</v>
      </c>
      <c r="AR243" s="3"/>
      <c r="AS243" s="3"/>
    </row>
    <row r="244" spans="1:45" s="46" customFormat="1" ht="12.75" customHeight="1">
      <c r="A244" s="55"/>
      <c r="B244" s="4"/>
      <c r="C244" s="16" t="s">
        <v>11007</v>
      </c>
      <c r="D244" s="223">
        <v>41836</v>
      </c>
      <c r="E244" s="1">
        <v>193</v>
      </c>
      <c r="F244" s="1">
        <v>46</v>
      </c>
      <c r="G244" s="4" t="s">
        <v>4621</v>
      </c>
      <c r="H244" s="4" t="s">
        <v>4284</v>
      </c>
      <c r="I244" s="4" t="s">
        <v>3154</v>
      </c>
      <c r="J244" s="4" t="s">
        <v>5775</v>
      </c>
      <c r="K244" s="4" t="s">
        <v>6166</v>
      </c>
      <c r="L244" s="1">
        <v>72000</v>
      </c>
      <c r="M244" s="4" t="s">
        <v>1913</v>
      </c>
      <c r="N244" s="4" t="s">
        <v>1913</v>
      </c>
      <c r="O244" s="4" t="s">
        <v>5776</v>
      </c>
      <c r="P244" s="2" t="s">
        <v>3159</v>
      </c>
      <c r="Q244" s="48" t="s">
        <v>558</v>
      </c>
      <c r="R244" s="113" t="s">
        <v>4289</v>
      </c>
      <c r="S244" s="4" t="s">
        <v>6118</v>
      </c>
      <c r="T244" s="4"/>
      <c r="U244" s="18">
        <v>1999</v>
      </c>
      <c r="V244" s="4" t="s">
        <v>6718</v>
      </c>
      <c r="W244" s="4" t="s">
        <v>559</v>
      </c>
      <c r="X244" s="4" t="s">
        <v>4377</v>
      </c>
      <c r="Y244" s="4" t="s">
        <v>6122</v>
      </c>
      <c r="Z244" s="4" t="s">
        <v>4378</v>
      </c>
      <c r="AA244" s="4"/>
      <c r="AB244" s="208">
        <v>18</v>
      </c>
      <c r="AC244" s="207">
        <v>3</v>
      </c>
      <c r="AD244" s="207">
        <v>1</v>
      </c>
      <c r="AE244" s="207">
        <f>+AD244+AC244+AB244</f>
        <v>22</v>
      </c>
      <c r="AF244" s="51">
        <v>2</v>
      </c>
      <c r="AG244" s="51">
        <v>90</v>
      </c>
      <c r="AH244" s="51">
        <v>0</v>
      </c>
      <c r="AI244" s="51">
        <v>10</v>
      </c>
      <c r="AJ244" s="51">
        <v>0</v>
      </c>
      <c r="AK244" s="52">
        <f>+SUM(AG244:AJ244)</f>
        <v>100</v>
      </c>
      <c r="AL244" s="52"/>
      <c r="AM244" s="48" t="s">
        <v>2973</v>
      </c>
      <c r="AN244" s="51">
        <v>100000</v>
      </c>
      <c r="AO244" s="16" t="s">
        <v>6122</v>
      </c>
      <c r="AP244" s="3" t="s">
        <v>557</v>
      </c>
      <c r="AQ244" s="3" t="s">
        <v>2519</v>
      </c>
      <c r="AR244" s="3"/>
      <c r="AS244" s="3"/>
    </row>
    <row r="245" spans="1:45" s="46" customFormat="1" ht="12.75" customHeight="1">
      <c r="A245" s="55"/>
      <c r="B245" s="4"/>
      <c r="C245" s="16" t="s">
        <v>11007</v>
      </c>
      <c r="D245" s="223">
        <v>41836</v>
      </c>
      <c r="E245" s="1">
        <v>199</v>
      </c>
      <c r="F245" s="1">
        <v>46</v>
      </c>
      <c r="G245" s="4" t="s">
        <v>4621</v>
      </c>
      <c r="H245" s="4" t="s">
        <v>4284</v>
      </c>
      <c r="I245" s="4" t="s">
        <v>3154</v>
      </c>
      <c r="J245" s="4" t="s">
        <v>5166</v>
      </c>
      <c r="K245" s="4" t="s">
        <v>6166</v>
      </c>
      <c r="L245" s="1">
        <v>40200</v>
      </c>
      <c r="M245" s="4" t="s">
        <v>1374</v>
      </c>
      <c r="N245" s="4" t="s">
        <v>5167</v>
      </c>
      <c r="O245" s="4" t="s">
        <v>5175</v>
      </c>
      <c r="P245" s="2" t="s">
        <v>3159</v>
      </c>
      <c r="Q245" s="48" t="s">
        <v>1759</v>
      </c>
      <c r="R245" s="113" t="s">
        <v>4289</v>
      </c>
      <c r="S245" s="4" t="s">
        <v>6118</v>
      </c>
      <c r="T245" s="4"/>
      <c r="U245" s="18">
        <v>2003</v>
      </c>
      <c r="V245" s="4" t="s">
        <v>6718</v>
      </c>
      <c r="W245" s="4" t="s">
        <v>6719</v>
      </c>
      <c r="X245" s="4" t="s">
        <v>5176</v>
      </c>
      <c r="Y245" s="3" t="s">
        <v>6121</v>
      </c>
      <c r="Z245" s="3" t="s">
        <v>4323</v>
      </c>
      <c r="AA245" s="3"/>
      <c r="AB245" s="208">
        <v>36</v>
      </c>
      <c r="AC245" s="207">
        <v>0</v>
      </c>
      <c r="AD245" s="207">
        <v>1</v>
      </c>
      <c r="AE245" s="207">
        <f>+AD245+AC245+AB245</f>
        <v>37</v>
      </c>
      <c r="AF245" s="51">
        <v>3</v>
      </c>
      <c r="AG245" s="51">
        <v>60</v>
      </c>
      <c r="AH245" s="51">
        <v>0</v>
      </c>
      <c r="AI245" s="51">
        <v>40</v>
      </c>
      <c r="AJ245" s="51">
        <v>0</v>
      </c>
      <c r="AK245" s="52">
        <f>+SUM(AG245:AJ245)</f>
        <v>100</v>
      </c>
      <c r="AL245" s="52"/>
      <c r="AM245" s="48" t="s">
        <v>1760</v>
      </c>
      <c r="AN245" s="51">
        <v>1144635.94</v>
      </c>
      <c r="AO245" s="16" t="s">
        <v>6121</v>
      </c>
      <c r="AP245" s="3" t="s">
        <v>1758</v>
      </c>
      <c r="AQ245" s="3" t="s">
        <v>2519</v>
      </c>
      <c r="AR245" s="3"/>
      <c r="AS245" s="3"/>
    </row>
    <row r="246" spans="1:45" s="46" customFormat="1" ht="12.75" customHeight="1">
      <c r="B246" s="4"/>
      <c r="C246" s="16" t="s">
        <v>11007</v>
      </c>
      <c r="D246" s="223">
        <v>41836</v>
      </c>
      <c r="E246" s="1">
        <v>202</v>
      </c>
      <c r="F246" s="1">
        <v>46</v>
      </c>
      <c r="G246" s="4" t="s">
        <v>4621</v>
      </c>
      <c r="H246" s="4" t="s">
        <v>4284</v>
      </c>
      <c r="I246" s="4" t="s">
        <v>3154</v>
      </c>
      <c r="J246" s="4" t="s">
        <v>258</v>
      </c>
      <c r="K246" s="4" t="s">
        <v>6166</v>
      </c>
      <c r="L246" s="1">
        <v>62520</v>
      </c>
      <c r="M246" s="4" t="s">
        <v>6101</v>
      </c>
      <c r="N246" s="4" t="s">
        <v>1681</v>
      </c>
      <c r="O246" s="4" t="s">
        <v>1682</v>
      </c>
      <c r="P246" s="2" t="s">
        <v>3159</v>
      </c>
      <c r="Q246" s="48" t="s">
        <v>259</v>
      </c>
      <c r="R246" s="113" t="s">
        <v>4289</v>
      </c>
      <c r="S246" s="4" t="s">
        <v>6118</v>
      </c>
      <c r="T246" s="4"/>
      <c r="U246" s="18">
        <v>2001</v>
      </c>
      <c r="V246" s="4" t="s">
        <v>6718</v>
      </c>
      <c r="W246" s="4"/>
      <c r="X246" s="4" t="s">
        <v>262</v>
      </c>
      <c r="Y246" s="4" t="s">
        <v>6122</v>
      </c>
      <c r="Z246" s="4" t="s">
        <v>260</v>
      </c>
      <c r="AA246" s="4"/>
      <c r="AB246" s="208">
        <v>47</v>
      </c>
      <c r="AC246" s="207">
        <v>13</v>
      </c>
      <c r="AD246" s="207">
        <v>4</v>
      </c>
      <c r="AE246" s="207">
        <f>+AD246+AC246+AB246</f>
        <v>64</v>
      </c>
      <c r="AF246" s="51">
        <v>3</v>
      </c>
      <c r="AG246" s="51">
        <v>35</v>
      </c>
      <c r="AH246" s="51">
        <v>0</v>
      </c>
      <c r="AI246" s="51">
        <v>60</v>
      </c>
      <c r="AJ246" s="51">
        <v>5</v>
      </c>
      <c r="AK246" s="52">
        <f>+SUM(AG246:AJ246)</f>
        <v>100</v>
      </c>
      <c r="AL246" s="52"/>
      <c r="AM246" s="48" t="s">
        <v>261</v>
      </c>
      <c r="AN246" s="51">
        <v>1200000</v>
      </c>
      <c r="AO246" s="16" t="s">
        <v>6121</v>
      </c>
      <c r="AP246" s="3" t="s">
        <v>3161</v>
      </c>
      <c r="AQ246" s="3" t="s">
        <v>2519</v>
      </c>
      <c r="AR246" s="3"/>
      <c r="AS246" s="3"/>
    </row>
    <row r="247" spans="1:45" s="46" customFormat="1" ht="12.75" customHeight="1">
      <c r="B247" s="4"/>
      <c r="C247" s="16" t="s">
        <v>11007</v>
      </c>
      <c r="D247" s="223">
        <v>41836</v>
      </c>
      <c r="E247" s="1">
        <v>204</v>
      </c>
      <c r="F247" s="1">
        <v>46</v>
      </c>
      <c r="G247" s="4" t="s">
        <v>4621</v>
      </c>
      <c r="H247" s="4" t="s">
        <v>4284</v>
      </c>
      <c r="I247" s="4" t="s">
        <v>3154</v>
      </c>
      <c r="J247" s="4" t="s">
        <v>3040</v>
      </c>
      <c r="K247" s="4" t="s">
        <v>6166</v>
      </c>
      <c r="L247" s="1">
        <v>90000</v>
      </c>
      <c r="M247" s="4" t="s">
        <v>769</v>
      </c>
      <c r="N247" s="4" t="s">
        <v>769</v>
      </c>
      <c r="O247" s="4" t="s">
        <v>770</v>
      </c>
      <c r="P247" s="2" t="s">
        <v>3159</v>
      </c>
      <c r="Q247" s="48" t="s">
        <v>3041</v>
      </c>
      <c r="R247" s="113" t="s">
        <v>4289</v>
      </c>
      <c r="S247" s="4" t="s">
        <v>6118</v>
      </c>
      <c r="T247" s="4"/>
      <c r="U247" s="18">
        <v>2003</v>
      </c>
      <c r="V247" s="4" t="s">
        <v>6718</v>
      </c>
      <c r="W247" s="4" t="s">
        <v>6719</v>
      </c>
      <c r="X247" s="4" t="s">
        <v>6121</v>
      </c>
      <c r="Y247" s="4" t="s">
        <v>6122</v>
      </c>
      <c r="Z247" s="4" t="s">
        <v>252</v>
      </c>
      <c r="AA247" s="4"/>
      <c r="AB247" s="208">
        <v>60</v>
      </c>
      <c r="AC247" s="207">
        <v>8</v>
      </c>
      <c r="AD247" s="207">
        <v>1</v>
      </c>
      <c r="AE247" s="207">
        <f>+AD247+AC247+AB247</f>
        <v>69</v>
      </c>
      <c r="AF247" s="51">
        <v>3</v>
      </c>
      <c r="AG247" s="51">
        <v>65</v>
      </c>
      <c r="AH247" s="51">
        <v>0</v>
      </c>
      <c r="AI247" s="51">
        <v>35</v>
      </c>
      <c r="AJ247" s="51">
        <v>0</v>
      </c>
      <c r="AK247" s="52">
        <f>+SUM(AG247:AJ247)</f>
        <v>100</v>
      </c>
      <c r="AL247" s="52"/>
      <c r="AM247" s="48" t="s">
        <v>3042</v>
      </c>
      <c r="AN247" s="51">
        <v>560000</v>
      </c>
      <c r="AO247" s="16" t="s">
        <v>6122</v>
      </c>
      <c r="AP247" s="3" t="s">
        <v>771</v>
      </c>
      <c r="AQ247" s="3" t="s">
        <v>2519</v>
      </c>
      <c r="AR247" s="3"/>
      <c r="AS247" s="3"/>
    </row>
    <row r="248" spans="1:45" s="46" customFormat="1" ht="12.75" customHeight="1">
      <c r="B248" s="4"/>
      <c r="C248" s="16" t="s">
        <v>11007</v>
      </c>
      <c r="D248" s="223">
        <v>41836</v>
      </c>
      <c r="E248" s="1">
        <v>208</v>
      </c>
      <c r="F248" s="1">
        <v>46</v>
      </c>
      <c r="G248" s="4" t="s">
        <v>4621</v>
      </c>
      <c r="H248" s="4" t="s">
        <v>4284</v>
      </c>
      <c r="I248" s="4" t="s">
        <v>3154</v>
      </c>
      <c r="J248" s="4" t="s">
        <v>264</v>
      </c>
      <c r="K248" s="4" t="s">
        <v>6166</v>
      </c>
      <c r="L248" s="1">
        <v>91700</v>
      </c>
      <c r="M248" s="4" t="s">
        <v>2393</v>
      </c>
      <c r="N248" s="4" t="s">
        <v>2393</v>
      </c>
      <c r="O248" s="4" t="s">
        <v>1068</v>
      </c>
      <c r="P248" s="2" t="s">
        <v>3159</v>
      </c>
      <c r="Q248" s="48" t="s">
        <v>668</v>
      </c>
      <c r="R248" s="113" t="s">
        <v>4289</v>
      </c>
      <c r="S248" s="4" t="s">
        <v>6118</v>
      </c>
      <c r="T248" s="4"/>
      <c r="U248" s="18">
        <v>1998</v>
      </c>
      <c r="V248" s="4" t="s">
        <v>6718</v>
      </c>
      <c r="W248" s="4" t="s">
        <v>6719</v>
      </c>
      <c r="X248" s="4" t="s">
        <v>3117</v>
      </c>
      <c r="Y248" s="4" t="s">
        <v>6122</v>
      </c>
      <c r="Z248" s="4" t="s">
        <v>3216</v>
      </c>
      <c r="AA248" s="4"/>
      <c r="AB248" s="208">
        <v>200</v>
      </c>
      <c r="AC248" s="207">
        <v>9</v>
      </c>
      <c r="AD248" s="207">
        <v>1</v>
      </c>
      <c r="AE248" s="207">
        <f>+AD248+AC248+AB248</f>
        <v>210</v>
      </c>
      <c r="AF248" s="51">
        <v>3</v>
      </c>
      <c r="AG248" s="51">
        <v>75</v>
      </c>
      <c r="AH248" s="51">
        <v>0</v>
      </c>
      <c r="AI248" s="51">
        <v>25</v>
      </c>
      <c r="AJ248" s="51">
        <v>0</v>
      </c>
      <c r="AK248" s="52">
        <f>+SUM(AG248:AJ248)</f>
        <v>100</v>
      </c>
      <c r="AL248" s="52"/>
      <c r="AM248" s="48" t="s">
        <v>669</v>
      </c>
      <c r="AN248" s="51">
        <v>1724411.28</v>
      </c>
      <c r="AO248" s="16" t="s">
        <v>6122</v>
      </c>
      <c r="AP248" s="3" t="s">
        <v>1688</v>
      </c>
      <c r="AQ248" s="3" t="s">
        <v>667</v>
      </c>
      <c r="AR248" s="3"/>
      <c r="AS248" s="3"/>
    </row>
    <row r="249" spans="1:45" s="46" customFormat="1" ht="12.75" customHeight="1">
      <c r="B249" s="4"/>
      <c r="C249" s="16" t="s">
        <v>11007</v>
      </c>
      <c r="D249" s="223">
        <v>41836</v>
      </c>
      <c r="E249" s="1">
        <v>214</v>
      </c>
      <c r="F249" s="1">
        <v>46</v>
      </c>
      <c r="G249" s="4" t="s">
        <v>4621</v>
      </c>
      <c r="H249" s="4" t="s">
        <v>4284</v>
      </c>
      <c r="I249" s="4" t="s">
        <v>3154</v>
      </c>
      <c r="J249" s="4" t="s">
        <v>3224</v>
      </c>
      <c r="K249" s="4" t="s">
        <v>3225</v>
      </c>
      <c r="L249" s="1">
        <v>91010</v>
      </c>
      <c r="M249" s="4" t="s">
        <v>2393</v>
      </c>
      <c r="N249" s="4" t="s">
        <v>3226</v>
      </c>
      <c r="O249" s="4" t="s">
        <v>3227</v>
      </c>
      <c r="P249" s="2" t="s">
        <v>3228</v>
      </c>
      <c r="Q249" s="48" t="s">
        <v>670</v>
      </c>
      <c r="R249" s="113" t="s">
        <v>4289</v>
      </c>
      <c r="S249" s="4" t="s">
        <v>6118</v>
      </c>
      <c r="T249" s="4"/>
      <c r="U249" s="18">
        <v>2000</v>
      </c>
      <c r="V249" s="4" t="s">
        <v>5001</v>
      </c>
      <c r="W249" s="4" t="s">
        <v>4427</v>
      </c>
      <c r="X249" s="4" t="s">
        <v>3762</v>
      </c>
      <c r="Y249" s="4" t="s">
        <v>6122</v>
      </c>
      <c r="Z249" s="4" t="s">
        <v>671</v>
      </c>
      <c r="AA249" s="4"/>
      <c r="AB249" s="208">
        <v>45</v>
      </c>
      <c r="AC249" s="207">
        <v>19</v>
      </c>
      <c r="AD249" s="207">
        <v>5</v>
      </c>
      <c r="AE249" s="207">
        <f>+AD249+AC249+AB249</f>
        <v>69</v>
      </c>
      <c r="AF249" s="51">
        <v>3</v>
      </c>
      <c r="AG249" s="51">
        <v>30</v>
      </c>
      <c r="AH249" s="51">
        <v>5</v>
      </c>
      <c r="AI249" s="51">
        <v>65</v>
      </c>
      <c r="AJ249" s="51">
        <v>0</v>
      </c>
      <c r="AK249" s="52">
        <f>+SUM(AG249:AJ249)</f>
        <v>100</v>
      </c>
      <c r="AL249" s="52"/>
      <c r="AM249" s="48" t="s">
        <v>672</v>
      </c>
      <c r="AN249" s="51">
        <v>1200000</v>
      </c>
      <c r="AO249" s="16" t="s">
        <v>6122</v>
      </c>
      <c r="AP249" s="3" t="s">
        <v>3229</v>
      </c>
      <c r="AQ249" s="3" t="s">
        <v>2519</v>
      </c>
      <c r="AR249" s="3"/>
      <c r="AS249" s="3"/>
    </row>
    <row r="250" spans="1:45" s="46" customFormat="1" ht="12.75" customHeight="1">
      <c r="B250" s="4"/>
      <c r="C250" s="16" t="s">
        <v>11007</v>
      </c>
      <c r="D250" s="223">
        <v>41836</v>
      </c>
      <c r="E250" s="8">
        <v>13803</v>
      </c>
      <c r="F250" s="1">
        <v>46</v>
      </c>
      <c r="G250" s="4" t="s">
        <v>4621</v>
      </c>
      <c r="H250" s="4" t="s">
        <v>4284</v>
      </c>
      <c r="I250" s="4" t="s">
        <v>3154</v>
      </c>
      <c r="J250" s="4" t="s">
        <v>3763</v>
      </c>
      <c r="K250" s="4" t="s">
        <v>4996</v>
      </c>
      <c r="L250" s="1" t="s">
        <v>6098</v>
      </c>
      <c r="M250" s="4" t="s">
        <v>4995</v>
      </c>
      <c r="N250" s="4" t="s">
        <v>4996</v>
      </c>
      <c r="O250" s="4" t="s">
        <v>3097</v>
      </c>
      <c r="P250" s="2" t="s">
        <v>3159</v>
      </c>
      <c r="Q250" s="48" t="s">
        <v>3098</v>
      </c>
      <c r="R250" s="113" t="s">
        <v>4289</v>
      </c>
      <c r="S250" s="4" t="s">
        <v>6118</v>
      </c>
      <c r="T250" s="37"/>
      <c r="U250" s="18">
        <v>2006</v>
      </c>
      <c r="V250" s="4" t="s">
        <v>6718</v>
      </c>
      <c r="W250" s="4"/>
      <c r="X250" s="4" t="s">
        <v>2506</v>
      </c>
      <c r="Y250" s="4" t="s">
        <v>6122</v>
      </c>
      <c r="Z250" s="4" t="s">
        <v>3661</v>
      </c>
      <c r="AA250" s="4"/>
      <c r="AB250" s="208">
        <v>87.1</v>
      </c>
      <c r="AC250" s="207">
        <v>3.39</v>
      </c>
      <c r="AD250" s="207">
        <v>11.88</v>
      </c>
      <c r="AE250" s="207">
        <f>+AD250+AC250+AB250</f>
        <v>102.36999999999999</v>
      </c>
      <c r="AF250" s="51">
        <v>2</v>
      </c>
      <c r="AG250" s="51">
        <v>70</v>
      </c>
      <c r="AH250" s="51">
        <v>0</v>
      </c>
      <c r="AI250" s="51">
        <v>30</v>
      </c>
      <c r="AJ250" s="51">
        <v>0</v>
      </c>
      <c r="AK250" s="52">
        <f>+SUM(AG250:AJ250)</f>
        <v>100</v>
      </c>
      <c r="AL250" s="52"/>
      <c r="AM250" s="48" t="s">
        <v>3039</v>
      </c>
      <c r="AN250" s="51">
        <v>1000000</v>
      </c>
      <c r="AO250" s="16" t="s">
        <v>6122</v>
      </c>
      <c r="AP250" s="4" t="s">
        <v>3099</v>
      </c>
      <c r="AQ250" s="3" t="s">
        <v>4297</v>
      </c>
      <c r="AR250" s="3"/>
      <c r="AS250" s="3"/>
    </row>
    <row r="251" spans="1:45" s="46" customFormat="1" ht="12.75" customHeight="1">
      <c r="B251" s="4"/>
      <c r="C251" s="16" t="s">
        <v>11007</v>
      </c>
      <c r="D251" s="223">
        <v>41836</v>
      </c>
      <c r="E251" s="8">
        <v>13811</v>
      </c>
      <c r="F251" s="1">
        <v>46</v>
      </c>
      <c r="G251" s="4" t="s">
        <v>4621</v>
      </c>
      <c r="H251" s="4" t="s">
        <v>4284</v>
      </c>
      <c r="I251" s="4" t="s">
        <v>3154</v>
      </c>
      <c r="J251" s="4" t="s">
        <v>1103</v>
      </c>
      <c r="K251" s="4" t="s">
        <v>5393</v>
      </c>
      <c r="L251" s="1">
        <v>57000</v>
      </c>
      <c r="M251" s="4" t="s">
        <v>4125</v>
      </c>
      <c r="N251" s="4" t="s">
        <v>6713</v>
      </c>
      <c r="O251" s="4" t="s">
        <v>2030</v>
      </c>
      <c r="P251" s="2" t="s">
        <v>3159</v>
      </c>
      <c r="Q251" s="48" t="s">
        <v>2031</v>
      </c>
      <c r="R251" s="113" t="s">
        <v>4289</v>
      </c>
      <c r="S251" s="4" t="s">
        <v>6118</v>
      </c>
      <c r="T251" s="4"/>
      <c r="U251" s="18">
        <v>2007</v>
      </c>
      <c r="V251" s="4" t="s">
        <v>6718</v>
      </c>
      <c r="W251" s="4"/>
      <c r="X251" s="4" t="s">
        <v>6121</v>
      </c>
      <c r="Y251" s="4" t="s">
        <v>6122</v>
      </c>
      <c r="Z251" s="4" t="s">
        <v>2032</v>
      </c>
      <c r="AA251" s="4"/>
      <c r="AB251" s="208">
        <v>32</v>
      </c>
      <c r="AC251" s="207">
        <v>0</v>
      </c>
      <c r="AD251" s="207">
        <v>9</v>
      </c>
      <c r="AE251" s="207">
        <f>+AD251+AC251+AB251</f>
        <v>41</v>
      </c>
      <c r="AF251" s="51">
        <v>2</v>
      </c>
      <c r="AG251" s="51">
        <v>20</v>
      </c>
      <c r="AH251" s="51">
        <v>40</v>
      </c>
      <c r="AI251" s="51">
        <v>40</v>
      </c>
      <c r="AJ251" s="51">
        <v>0</v>
      </c>
      <c r="AK251" s="52">
        <f>+SUM(AG251:AJ251)</f>
        <v>100</v>
      </c>
      <c r="AL251" s="52"/>
      <c r="AM251" s="48" t="s">
        <v>3656</v>
      </c>
      <c r="AN251" s="51">
        <v>201289.08</v>
      </c>
      <c r="AO251" s="16" t="s">
        <v>6122</v>
      </c>
      <c r="AP251" s="4" t="s">
        <v>1472</v>
      </c>
      <c r="AQ251" s="3" t="s">
        <v>2519</v>
      </c>
      <c r="AR251" s="3"/>
      <c r="AS251" s="3"/>
    </row>
    <row r="252" spans="1:45" s="46" customFormat="1" ht="12.75" customHeight="1">
      <c r="B252" s="4"/>
      <c r="C252" s="16" t="s">
        <v>11007</v>
      </c>
      <c r="D252" s="223">
        <v>41836</v>
      </c>
      <c r="E252" s="1">
        <v>13812</v>
      </c>
      <c r="F252" s="1">
        <v>46</v>
      </c>
      <c r="G252" s="4" t="s">
        <v>4621</v>
      </c>
      <c r="H252" s="4" t="s">
        <v>4284</v>
      </c>
      <c r="I252" s="4" t="s">
        <v>3154</v>
      </c>
      <c r="J252" s="4" t="s">
        <v>3450</v>
      </c>
      <c r="K252" s="4" t="s">
        <v>3451</v>
      </c>
      <c r="L252" s="1">
        <v>55130</v>
      </c>
      <c r="M252" s="4" t="s">
        <v>4125</v>
      </c>
      <c r="N252" s="4" t="s">
        <v>3452</v>
      </c>
      <c r="O252" s="4" t="s">
        <v>3453</v>
      </c>
      <c r="P252" s="2" t="s">
        <v>3159</v>
      </c>
      <c r="Q252" s="48" t="s">
        <v>1527</v>
      </c>
      <c r="R252" s="113" t="s">
        <v>4289</v>
      </c>
      <c r="S252" s="4" t="s">
        <v>6118</v>
      </c>
      <c r="T252" s="4"/>
      <c r="U252" s="18">
        <v>2008</v>
      </c>
      <c r="V252" s="4" t="s">
        <v>6718</v>
      </c>
      <c r="W252" s="4"/>
      <c r="X252" s="4" t="s">
        <v>1104</v>
      </c>
      <c r="Y252" s="4" t="s">
        <v>6122</v>
      </c>
      <c r="Z252" s="3" t="s">
        <v>5786</v>
      </c>
      <c r="AA252" s="3"/>
      <c r="AB252" s="208">
        <v>180</v>
      </c>
      <c r="AC252" s="207">
        <v>15</v>
      </c>
      <c r="AD252" s="207">
        <v>5</v>
      </c>
      <c r="AE252" s="207">
        <f>+AD252+AC252+AB252</f>
        <v>200</v>
      </c>
      <c r="AF252" s="51">
        <v>2</v>
      </c>
      <c r="AG252" s="51">
        <v>10</v>
      </c>
      <c r="AH252" s="51">
        <v>80</v>
      </c>
      <c r="AI252" s="51">
        <v>10</v>
      </c>
      <c r="AJ252" s="51">
        <v>0</v>
      </c>
      <c r="AK252" s="52">
        <f>+SUM(AG252:AJ252)</f>
        <v>100</v>
      </c>
      <c r="AL252" s="52"/>
      <c r="AM252" s="48" t="s">
        <v>1526</v>
      </c>
      <c r="AN252" s="51">
        <v>100000</v>
      </c>
      <c r="AO252" s="16" t="s">
        <v>6122</v>
      </c>
      <c r="AP252" s="4" t="s">
        <v>3454</v>
      </c>
      <c r="AQ252" s="3" t="s">
        <v>2519</v>
      </c>
      <c r="AR252" s="3"/>
      <c r="AS252" s="3"/>
    </row>
    <row r="253" spans="1:45" s="46" customFormat="1" ht="12.75" customHeight="1">
      <c r="B253" s="4"/>
      <c r="C253" s="16" t="s">
        <v>11007</v>
      </c>
      <c r="D253" s="223">
        <v>41836</v>
      </c>
      <c r="E253" s="1">
        <v>13821</v>
      </c>
      <c r="F253" s="1">
        <v>46</v>
      </c>
      <c r="G253" s="4" t="s">
        <v>4621</v>
      </c>
      <c r="H253" s="4" t="s">
        <v>4284</v>
      </c>
      <c r="I253" s="4" t="s">
        <v>3154</v>
      </c>
      <c r="J253" s="4" t="s">
        <v>1958</v>
      </c>
      <c r="K253" s="4" t="s">
        <v>6166</v>
      </c>
      <c r="L253" s="1">
        <v>68000</v>
      </c>
      <c r="M253" s="4" t="s">
        <v>4716</v>
      </c>
      <c r="N253" s="4" t="s">
        <v>4717</v>
      </c>
      <c r="O253" s="4" t="s">
        <v>1959</v>
      </c>
      <c r="P253" s="2" t="s">
        <v>3159</v>
      </c>
      <c r="Q253" s="48" t="s">
        <v>1960</v>
      </c>
      <c r="R253" s="113" t="s">
        <v>4289</v>
      </c>
      <c r="S253" s="4" t="s">
        <v>6118</v>
      </c>
      <c r="T253" s="4"/>
      <c r="U253" s="18">
        <v>2008</v>
      </c>
      <c r="V253" s="4" t="s">
        <v>5001</v>
      </c>
      <c r="W253" s="4"/>
      <c r="X253" s="4" t="s">
        <v>1961</v>
      </c>
      <c r="Y253" s="4" t="s">
        <v>6122</v>
      </c>
      <c r="Z253" s="4" t="s">
        <v>1962</v>
      </c>
      <c r="AA253" s="4"/>
      <c r="AB253" s="208">
        <v>45</v>
      </c>
      <c r="AC253" s="207">
        <v>0</v>
      </c>
      <c r="AD253" s="207">
        <v>3</v>
      </c>
      <c r="AE253" s="207">
        <f>+AD253+AC253+AB253</f>
        <v>48</v>
      </c>
      <c r="AF253" s="51">
        <v>2</v>
      </c>
      <c r="AG253" s="51">
        <v>85</v>
      </c>
      <c r="AH253" s="51">
        <v>5</v>
      </c>
      <c r="AI253" s="51">
        <v>10</v>
      </c>
      <c r="AJ253" s="51">
        <v>0</v>
      </c>
      <c r="AK253" s="52">
        <f>+SUM(AG253:AJ253)</f>
        <v>100</v>
      </c>
      <c r="AL253" s="52"/>
      <c r="AM253" s="48" t="s">
        <v>674</v>
      </c>
      <c r="AN253" s="51">
        <v>647905.93000000005</v>
      </c>
      <c r="AO253" s="16" t="s">
        <v>6122</v>
      </c>
      <c r="AP253" s="3" t="s">
        <v>673</v>
      </c>
      <c r="AQ253" s="3" t="s">
        <v>2519</v>
      </c>
      <c r="AR253" s="3"/>
      <c r="AS253" s="3"/>
    </row>
    <row r="254" spans="1:45" s="46" customFormat="1" ht="12.75" customHeight="1">
      <c r="B254" s="4"/>
      <c r="C254" s="16" t="s">
        <v>11007</v>
      </c>
      <c r="D254" s="223">
        <v>41836</v>
      </c>
      <c r="E254" s="101">
        <v>13822</v>
      </c>
      <c r="F254" s="101">
        <v>46</v>
      </c>
      <c r="G254" s="102" t="s">
        <v>4621</v>
      </c>
      <c r="H254" s="102" t="s">
        <v>4284</v>
      </c>
      <c r="I254" s="102" t="s">
        <v>3154</v>
      </c>
      <c r="J254" s="102" t="s">
        <v>1502</v>
      </c>
      <c r="K254" s="102" t="s">
        <v>5003</v>
      </c>
      <c r="L254" s="103" t="s">
        <v>7208</v>
      </c>
      <c r="M254" s="102" t="s">
        <v>4995</v>
      </c>
      <c r="N254" s="102" t="s">
        <v>4996</v>
      </c>
      <c r="O254" s="102" t="s">
        <v>1761</v>
      </c>
      <c r="P254" s="104" t="s">
        <v>3159</v>
      </c>
      <c r="Q254" s="115" t="s">
        <v>829</v>
      </c>
      <c r="R254" s="113" t="s">
        <v>4289</v>
      </c>
      <c r="S254" s="102" t="s">
        <v>6118</v>
      </c>
      <c r="T254" s="102"/>
      <c r="U254" s="151">
        <v>2010</v>
      </c>
      <c r="V254" s="102" t="s">
        <v>5001</v>
      </c>
      <c r="W254" s="102"/>
      <c r="X254" s="102" t="s">
        <v>1501</v>
      </c>
      <c r="Y254" s="4" t="s">
        <v>6122</v>
      </c>
      <c r="Z254" s="102" t="s">
        <v>5786</v>
      </c>
      <c r="AA254" s="102"/>
      <c r="AB254" s="220">
        <v>200</v>
      </c>
      <c r="AC254" s="207">
        <v>20</v>
      </c>
      <c r="AD254" s="207">
        <v>1</v>
      </c>
      <c r="AE254" s="207">
        <f>+AD254+AC254+AB254</f>
        <v>221</v>
      </c>
      <c r="AF254" s="51">
        <v>4</v>
      </c>
      <c r="AG254" s="51">
        <v>50</v>
      </c>
      <c r="AH254" s="51">
        <v>0</v>
      </c>
      <c r="AI254" s="51">
        <v>50</v>
      </c>
      <c r="AJ254" s="51">
        <v>0</v>
      </c>
      <c r="AK254" s="52">
        <f>+SUM(AG254:AJ254)</f>
        <v>100</v>
      </c>
      <c r="AL254" s="52"/>
      <c r="AM254" s="48" t="s">
        <v>830</v>
      </c>
      <c r="AN254" s="67" t="s">
        <v>5786</v>
      </c>
      <c r="AO254" s="16" t="s">
        <v>6122</v>
      </c>
      <c r="AP254" s="102" t="s">
        <v>828</v>
      </c>
      <c r="AQ254" s="41" t="s">
        <v>2519</v>
      </c>
      <c r="AR254" s="3"/>
      <c r="AS254" s="3"/>
    </row>
    <row r="255" spans="1:45" s="46" customFormat="1" ht="12.75" customHeight="1">
      <c r="B255" s="4"/>
      <c r="C255" s="16" t="s">
        <v>11007</v>
      </c>
      <c r="D255" s="223">
        <v>41836</v>
      </c>
      <c r="E255" s="1">
        <v>13823</v>
      </c>
      <c r="F255" s="1">
        <v>46</v>
      </c>
      <c r="G255" s="4" t="s">
        <v>4621</v>
      </c>
      <c r="H255" s="4" t="s">
        <v>4284</v>
      </c>
      <c r="I255" s="4" t="s">
        <v>3154</v>
      </c>
      <c r="J255" s="4" t="s">
        <v>6081</v>
      </c>
      <c r="K255" s="4" t="s">
        <v>1150</v>
      </c>
      <c r="L255" s="11" t="s">
        <v>2471</v>
      </c>
      <c r="M255" s="4" t="s">
        <v>4995</v>
      </c>
      <c r="N255" s="4" t="s">
        <v>3506</v>
      </c>
      <c r="O255" s="4" t="s">
        <v>6082</v>
      </c>
      <c r="P255" s="2" t="s">
        <v>3159</v>
      </c>
      <c r="Q255" s="115" t="s">
        <v>6083</v>
      </c>
      <c r="R255" s="113" t="s">
        <v>4289</v>
      </c>
      <c r="S255" s="4" t="s">
        <v>6118</v>
      </c>
      <c r="T255" s="4"/>
      <c r="U255" s="152">
        <v>40303</v>
      </c>
      <c r="V255" s="4" t="s">
        <v>5001</v>
      </c>
      <c r="W255" s="4" t="s">
        <v>6084</v>
      </c>
      <c r="X255" s="4" t="s">
        <v>6085</v>
      </c>
      <c r="Y255" s="4" t="s">
        <v>6122</v>
      </c>
      <c r="Z255" s="4" t="s">
        <v>5073</v>
      </c>
      <c r="AA255" s="4"/>
      <c r="AB255" s="208">
        <v>15</v>
      </c>
      <c r="AC255" s="207">
        <v>4</v>
      </c>
      <c r="AD255" s="207">
        <v>2</v>
      </c>
      <c r="AE255" s="207">
        <f>+AD255+AC255+AB255</f>
        <v>21</v>
      </c>
      <c r="AF255" s="51">
        <v>3</v>
      </c>
      <c r="AG255" s="51">
        <v>40</v>
      </c>
      <c r="AH255" s="51">
        <v>0</v>
      </c>
      <c r="AI255" s="51">
        <v>60</v>
      </c>
      <c r="AJ255" s="51">
        <v>0</v>
      </c>
      <c r="AK255" s="52">
        <f>+SUM(AG255:AJ255)</f>
        <v>100</v>
      </c>
      <c r="AL255" s="52"/>
      <c r="AM255" s="48" t="s">
        <v>6086</v>
      </c>
      <c r="AN255" s="51">
        <v>1270000</v>
      </c>
      <c r="AO255" s="16" t="s">
        <v>6122</v>
      </c>
      <c r="AP255" s="4" t="s">
        <v>5679</v>
      </c>
      <c r="AQ255" s="3" t="s">
        <v>2519</v>
      </c>
      <c r="AR255" s="3"/>
      <c r="AS255" s="3"/>
    </row>
    <row r="256" spans="1:45" s="46" customFormat="1" ht="12.75" customHeight="1">
      <c r="B256" s="4"/>
      <c r="C256" s="16" t="s">
        <v>11007</v>
      </c>
      <c r="D256" s="223">
        <v>41836</v>
      </c>
      <c r="E256" s="1">
        <v>13834</v>
      </c>
      <c r="F256" s="1">
        <v>46</v>
      </c>
      <c r="G256" s="4" t="s">
        <v>4621</v>
      </c>
      <c r="H256" s="4" t="s">
        <v>4284</v>
      </c>
      <c r="I256" s="4" t="s">
        <v>3154</v>
      </c>
      <c r="J256" s="4" t="s">
        <v>876</v>
      </c>
      <c r="K256" s="4" t="s">
        <v>6166</v>
      </c>
      <c r="L256" s="1">
        <v>90500</v>
      </c>
      <c r="M256" s="4" t="s">
        <v>769</v>
      </c>
      <c r="N256" s="4" t="s">
        <v>877</v>
      </c>
      <c r="O256" s="4" t="s">
        <v>878</v>
      </c>
      <c r="P256" s="2"/>
      <c r="Q256" s="115" t="s">
        <v>879</v>
      </c>
      <c r="R256" s="113" t="s">
        <v>4289</v>
      </c>
      <c r="S256" s="4" t="s">
        <v>6118</v>
      </c>
      <c r="T256" s="4"/>
      <c r="U256" s="18">
        <v>2010</v>
      </c>
      <c r="V256" s="4" t="s">
        <v>5001</v>
      </c>
      <c r="W256" s="4"/>
      <c r="X256" s="4" t="s">
        <v>666</v>
      </c>
      <c r="Y256" s="4" t="s">
        <v>6122</v>
      </c>
      <c r="Z256" s="4" t="s">
        <v>5786</v>
      </c>
      <c r="AA256" s="4"/>
      <c r="AB256" s="208">
        <v>130</v>
      </c>
      <c r="AC256" s="207">
        <v>5</v>
      </c>
      <c r="AD256" s="207">
        <v>1</v>
      </c>
      <c r="AE256" s="207">
        <f>+AD256+AC256+AB256</f>
        <v>136</v>
      </c>
      <c r="AF256" s="51">
        <v>2</v>
      </c>
      <c r="AG256" s="51">
        <v>55</v>
      </c>
      <c r="AH256" s="51">
        <v>0</v>
      </c>
      <c r="AI256" s="51">
        <v>45</v>
      </c>
      <c r="AJ256" s="51">
        <v>0</v>
      </c>
      <c r="AK256" s="52">
        <f>+SUM(AG256:AJ256)</f>
        <v>100</v>
      </c>
      <c r="AL256" s="52"/>
      <c r="AM256" s="48" t="s">
        <v>881</v>
      </c>
      <c r="AN256" s="67" t="s">
        <v>5786</v>
      </c>
      <c r="AO256" s="16" t="s">
        <v>6122</v>
      </c>
      <c r="AP256" s="3" t="s">
        <v>880</v>
      </c>
      <c r="AQ256" s="3" t="s">
        <v>3455</v>
      </c>
      <c r="AR256" s="3"/>
      <c r="AS256" s="3"/>
    </row>
    <row r="257" spans="2:45" s="46" customFormat="1" ht="12.75" customHeight="1">
      <c r="B257" s="4"/>
      <c r="C257" s="4"/>
      <c r="D257" s="223"/>
      <c r="E257" s="49">
        <v>217</v>
      </c>
      <c r="F257" s="49">
        <v>48</v>
      </c>
      <c r="G257" s="48" t="s">
        <v>4429</v>
      </c>
      <c r="H257" s="48" t="s">
        <v>4430</v>
      </c>
      <c r="I257" s="48" t="s">
        <v>6164</v>
      </c>
      <c r="J257" s="48" t="s">
        <v>1851</v>
      </c>
      <c r="K257" s="48" t="s">
        <v>1850</v>
      </c>
      <c r="L257" s="70">
        <v>62448</v>
      </c>
      <c r="M257" s="48" t="s">
        <v>6101</v>
      </c>
      <c r="N257" s="48" t="s">
        <v>6102</v>
      </c>
      <c r="O257" s="46" t="s">
        <v>1856</v>
      </c>
      <c r="P257" s="46" t="s">
        <v>1852</v>
      </c>
      <c r="Q257" s="115" t="s">
        <v>4001</v>
      </c>
      <c r="R257" s="113" t="s">
        <v>4061</v>
      </c>
      <c r="S257" s="48" t="s">
        <v>6118</v>
      </c>
      <c r="T257" s="48"/>
      <c r="U257" s="62">
        <v>1983</v>
      </c>
      <c r="V257" s="48" t="s">
        <v>6718</v>
      </c>
      <c r="W257" s="48" t="s">
        <v>6719</v>
      </c>
      <c r="X257" s="48" t="s">
        <v>1853</v>
      </c>
      <c r="Y257" s="4" t="s">
        <v>6122</v>
      </c>
      <c r="Z257" s="48" t="s">
        <v>5863</v>
      </c>
      <c r="AA257" s="48"/>
      <c r="AB257" s="207">
        <v>50</v>
      </c>
      <c r="AC257" s="207">
        <v>20</v>
      </c>
      <c r="AD257" s="207">
        <v>4</v>
      </c>
      <c r="AE257" s="207">
        <f>+AD257+AC257+AB257</f>
        <v>74</v>
      </c>
      <c r="AF257" s="51">
        <v>3</v>
      </c>
      <c r="AG257" s="51">
        <v>100</v>
      </c>
      <c r="AH257" s="51">
        <v>0</v>
      </c>
      <c r="AI257" s="51">
        <v>0</v>
      </c>
      <c r="AJ257" s="51">
        <v>0</v>
      </c>
      <c r="AK257" s="52">
        <f>+SUM(AG257:AJ257)</f>
        <v>100</v>
      </c>
      <c r="AL257" s="52"/>
      <c r="AM257" s="48" t="s">
        <v>3748</v>
      </c>
      <c r="AN257" s="51">
        <v>972000</v>
      </c>
      <c r="AO257" s="16" t="s">
        <v>6122</v>
      </c>
      <c r="AP257" s="48" t="s">
        <v>1854</v>
      </c>
      <c r="AQ257" s="48" t="s">
        <v>1855</v>
      </c>
    </row>
    <row r="258" spans="2:45" s="46" customFormat="1" ht="12.75" customHeight="1">
      <c r="B258" s="4"/>
      <c r="C258" s="4"/>
      <c r="D258" s="223"/>
      <c r="E258" s="4">
        <v>218</v>
      </c>
      <c r="F258" s="1">
        <v>49</v>
      </c>
      <c r="G258" s="4" t="s">
        <v>6229</v>
      </c>
      <c r="H258" s="4" t="s">
        <v>7235</v>
      </c>
      <c r="I258" s="4" t="s">
        <v>6164</v>
      </c>
      <c r="J258" s="4" t="s">
        <v>7236</v>
      </c>
      <c r="K258" s="4" t="s">
        <v>6166</v>
      </c>
      <c r="L258" s="11" t="s">
        <v>4994</v>
      </c>
      <c r="M258" s="4" t="s">
        <v>4995</v>
      </c>
      <c r="N258" s="4" t="s">
        <v>4996</v>
      </c>
      <c r="O258" s="4" t="s">
        <v>7237</v>
      </c>
      <c r="P258" s="2" t="s">
        <v>6226</v>
      </c>
      <c r="Q258" s="48" t="s">
        <v>6227</v>
      </c>
      <c r="R258" s="113" t="s">
        <v>5786</v>
      </c>
      <c r="S258" s="4" t="s">
        <v>6118</v>
      </c>
      <c r="T258" s="4"/>
      <c r="U258" s="18">
        <v>1985</v>
      </c>
      <c r="V258" s="4" t="s">
        <v>6718</v>
      </c>
      <c r="W258" s="4" t="s">
        <v>6719</v>
      </c>
      <c r="X258" s="4" t="s">
        <v>6121</v>
      </c>
      <c r="Y258" s="4" t="s">
        <v>6122</v>
      </c>
      <c r="Z258" s="4" t="s">
        <v>4065</v>
      </c>
      <c r="AA258" s="4"/>
      <c r="AB258" s="208">
        <v>300</v>
      </c>
      <c r="AC258" s="207">
        <v>120</v>
      </c>
      <c r="AD258" s="207">
        <v>30</v>
      </c>
      <c r="AE258" s="207">
        <f>+AD258+AC258+AB258</f>
        <v>450</v>
      </c>
      <c r="AF258" s="51">
        <v>12</v>
      </c>
      <c r="AG258" s="51">
        <v>100</v>
      </c>
      <c r="AH258" s="51">
        <v>0</v>
      </c>
      <c r="AI258" s="51">
        <v>0</v>
      </c>
      <c r="AJ258" s="51">
        <v>0</v>
      </c>
      <c r="AK258" s="52">
        <f>+SUM(AG258:AJ258)</f>
        <v>100</v>
      </c>
      <c r="AL258" s="52"/>
      <c r="AM258" s="48" t="s">
        <v>3748</v>
      </c>
      <c r="AN258" s="67" t="s">
        <v>5786</v>
      </c>
      <c r="AO258" s="16" t="s">
        <v>6122</v>
      </c>
      <c r="AP258" s="4" t="s">
        <v>4063</v>
      </c>
      <c r="AQ258" s="4" t="s">
        <v>4064</v>
      </c>
      <c r="AR258" s="3"/>
      <c r="AS258" s="3"/>
    </row>
    <row r="259" spans="2:45" s="46" customFormat="1" ht="12.75" customHeight="1">
      <c r="B259" s="4"/>
      <c r="C259" s="4"/>
      <c r="D259" s="223"/>
      <c r="E259" s="1">
        <v>221</v>
      </c>
      <c r="F259" s="1">
        <v>51</v>
      </c>
      <c r="G259" s="4" t="s">
        <v>9622</v>
      </c>
      <c r="H259" s="4" t="s">
        <v>4066</v>
      </c>
      <c r="I259" s="4" t="s">
        <v>6164</v>
      </c>
      <c r="J259" s="4" t="s">
        <v>9623</v>
      </c>
      <c r="K259" s="4" t="s">
        <v>6025</v>
      </c>
      <c r="L259" s="1">
        <v>93260</v>
      </c>
      <c r="M259" s="4" t="s">
        <v>2393</v>
      </c>
      <c r="N259" s="4" t="s">
        <v>4706</v>
      </c>
      <c r="O259" s="4" t="s">
        <v>9624</v>
      </c>
      <c r="P259" s="2"/>
      <c r="Q259" s="48" t="s">
        <v>9625</v>
      </c>
      <c r="R259" s="113" t="s">
        <v>9626</v>
      </c>
      <c r="S259" s="4" t="s">
        <v>6118</v>
      </c>
      <c r="T259" s="4"/>
      <c r="U259" s="18">
        <v>1989</v>
      </c>
      <c r="V259" s="4" t="s">
        <v>6119</v>
      </c>
      <c r="W259" s="4" t="s">
        <v>1686</v>
      </c>
      <c r="X259" s="4" t="s">
        <v>6121</v>
      </c>
      <c r="Y259" s="4" t="s">
        <v>6122</v>
      </c>
      <c r="Z259" s="4" t="s">
        <v>4067</v>
      </c>
      <c r="AA259" s="4"/>
      <c r="AB259" s="208">
        <v>96</v>
      </c>
      <c r="AC259" s="207">
        <v>140</v>
      </c>
      <c r="AD259" s="207">
        <v>4</v>
      </c>
      <c r="AE259" s="207">
        <v>240</v>
      </c>
      <c r="AF259" s="51">
        <v>8</v>
      </c>
      <c r="AG259" s="51">
        <v>47</v>
      </c>
      <c r="AH259" s="51">
        <v>50</v>
      </c>
      <c r="AI259" s="51">
        <v>3</v>
      </c>
      <c r="AJ259" s="51">
        <v>0</v>
      </c>
      <c r="AK259" s="52">
        <f>+SUM(AG259:AJ259)</f>
        <v>100</v>
      </c>
      <c r="AL259" s="52"/>
      <c r="AM259" s="48" t="s">
        <v>9627</v>
      </c>
      <c r="AN259" s="67" t="s">
        <v>5786</v>
      </c>
      <c r="AO259" s="16" t="s">
        <v>6122</v>
      </c>
      <c r="AP259" s="4" t="s">
        <v>4066</v>
      </c>
      <c r="AQ259" s="4" t="s">
        <v>6717</v>
      </c>
    </row>
    <row r="260" spans="2:45" s="46" customFormat="1" ht="12.75" customHeight="1">
      <c r="B260" s="4"/>
      <c r="C260" s="4"/>
      <c r="D260" s="223"/>
      <c r="E260" s="1">
        <v>222</v>
      </c>
      <c r="F260" s="1">
        <v>51</v>
      </c>
      <c r="G260" s="4" t="s">
        <v>9622</v>
      </c>
      <c r="H260" s="4" t="s">
        <v>4066</v>
      </c>
      <c r="I260" s="4" t="s">
        <v>3154</v>
      </c>
      <c r="J260" s="4" t="s">
        <v>9628</v>
      </c>
      <c r="K260" s="4" t="s">
        <v>6025</v>
      </c>
      <c r="L260" s="1">
        <v>93260</v>
      </c>
      <c r="M260" s="4" t="s">
        <v>2393</v>
      </c>
      <c r="N260" s="4" t="s">
        <v>4706</v>
      </c>
      <c r="O260" s="4" t="s">
        <v>9629</v>
      </c>
      <c r="P260" s="2" t="s">
        <v>9630</v>
      </c>
      <c r="Q260" s="48" t="s">
        <v>9631</v>
      </c>
      <c r="R260" s="113" t="s">
        <v>9626</v>
      </c>
      <c r="S260" s="4" t="s">
        <v>6118</v>
      </c>
      <c r="T260" s="4"/>
      <c r="U260" s="18">
        <v>1995</v>
      </c>
      <c r="V260" s="4" t="s">
        <v>6119</v>
      </c>
      <c r="W260" s="4" t="s">
        <v>1686</v>
      </c>
      <c r="X260" s="4" t="s">
        <v>6121</v>
      </c>
      <c r="Y260" s="4" t="s">
        <v>6122</v>
      </c>
      <c r="Z260" s="4" t="s">
        <v>4067</v>
      </c>
      <c r="AA260" s="4"/>
      <c r="AB260" s="208">
        <v>50</v>
      </c>
      <c r="AC260" s="207">
        <v>0</v>
      </c>
      <c r="AD260" s="207">
        <v>45</v>
      </c>
      <c r="AE260" s="207">
        <v>95</v>
      </c>
      <c r="AF260" s="51">
        <v>6</v>
      </c>
      <c r="AG260" s="51">
        <v>47</v>
      </c>
      <c r="AH260" s="51">
        <v>50</v>
      </c>
      <c r="AI260" s="51">
        <v>3</v>
      </c>
      <c r="AJ260" s="51">
        <v>0</v>
      </c>
      <c r="AK260" s="52">
        <f>+SUM(AG260:AJ260)</f>
        <v>100</v>
      </c>
      <c r="AL260" s="52"/>
      <c r="AM260" s="48" t="s">
        <v>9627</v>
      </c>
      <c r="AN260" s="67" t="s">
        <v>5786</v>
      </c>
      <c r="AO260" s="16" t="s">
        <v>6122</v>
      </c>
      <c r="AP260" s="4" t="s">
        <v>4066</v>
      </c>
      <c r="AQ260" s="4" t="s">
        <v>6717</v>
      </c>
    </row>
    <row r="261" spans="2:45" s="46" customFormat="1" ht="12.75" customHeight="1">
      <c r="B261" s="4"/>
      <c r="C261" s="4"/>
      <c r="D261" s="223"/>
      <c r="E261" s="1">
        <v>223</v>
      </c>
      <c r="F261" s="1">
        <v>51</v>
      </c>
      <c r="G261" s="4" t="s">
        <v>5588</v>
      </c>
      <c r="H261" s="4" t="s">
        <v>4066</v>
      </c>
      <c r="I261" s="4" t="s">
        <v>3154</v>
      </c>
      <c r="J261" s="4" t="s">
        <v>4848</v>
      </c>
      <c r="K261" s="4" t="s">
        <v>6166</v>
      </c>
      <c r="L261" s="1" t="s">
        <v>4849</v>
      </c>
      <c r="M261" s="4" t="s">
        <v>2393</v>
      </c>
      <c r="N261" s="4" t="s">
        <v>4850</v>
      </c>
      <c r="O261" s="4" t="s">
        <v>4851</v>
      </c>
      <c r="P261" s="2" t="s">
        <v>3159</v>
      </c>
      <c r="Q261" s="48" t="s">
        <v>4852</v>
      </c>
      <c r="R261" s="113" t="s">
        <v>9626</v>
      </c>
      <c r="S261" s="4" t="s">
        <v>6118</v>
      </c>
      <c r="T261" s="4"/>
      <c r="U261" s="18">
        <v>2002</v>
      </c>
      <c r="V261" s="4" t="s">
        <v>6718</v>
      </c>
      <c r="W261" s="4" t="s">
        <v>6719</v>
      </c>
      <c r="X261" s="4" t="s">
        <v>6121</v>
      </c>
      <c r="Y261" s="4" t="s">
        <v>6122</v>
      </c>
      <c r="Z261" s="4" t="s">
        <v>4067</v>
      </c>
      <c r="AA261" s="4"/>
      <c r="AB261" s="208">
        <v>42</v>
      </c>
      <c r="AC261" s="207">
        <v>4</v>
      </c>
      <c r="AD261" s="207">
        <v>4</v>
      </c>
      <c r="AE261" s="207">
        <f>+AD261+AC261+AB261</f>
        <v>50</v>
      </c>
      <c r="AF261" s="51">
        <v>4</v>
      </c>
      <c r="AG261" s="51">
        <v>50</v>
      </c>
      <c r="AH261" s="51">
        <v>50</v>
      </c>
      <c r="AI261" s="51">
        <v>0</v>
      </c>
      <c r="AJ261" s="51">
        <v>0</v>
      </c>
      <c r="AK261" s="52">
        <f>+SUM(AG261:AJ261)</f>
        <v>100</v>
      </c>
      <c r="AL261" s="52"/>
      <c r="AM261" s="48" t="s">
        <v>3748</v>
      </c>
      <c r="AN261" s="67" t="s">
        <v>5786</v>
      </c>
      <c r="AO261" s="16" t="s">
        <v>6122</v>
      </c>
      <c r="AP261" s="4" t="s">
        <v>4066</v>
      </c>
      <c r="AQ261" s="4" t="s">
        <v>6717</v>
      </c>
    </row>
    <row r="262" spans="2:45" s="46" customFormat="1" ht="12.75" customHeight="1">
      <c r="B262" s="4"/>
      <c r="C262" s="4"/>
      <c r="D262" s="223"/>
      <c r="E262" s="49">
        <v>226</v>
      </c>
      <c r="F262" s="49">
        <v>53</v>
      </c>
      <c r="G262" s="48" t="s">
        <v>2914</v>
      </c>
      <c r="H262" s="48" t="s">
        <v>2915</v>
      </c>
      <c r="I262" s="48" t="s">
        <v>6164</v>
      </c>
      <c r="J262" s="48" t="s">
        <v>6444</v>
      </c>
      <c r="K262" s="48" t="s">
        <v>6445</v>
      </c>
      <c r="L262" s="49">
        <v>32340</v>
      </c>
      <c r="M262" s="48" t="s">
        <v>4983</v>
      </c>
      <c r="N262" s="48" t="s">
        <v>4100</v>
      </c>
      <c r="O262" s="48" t="s">
        <v>6446</v>
      </c>
      <c r="P262" s="45" t="s">
        <v>3159</v>
      </c>
      <c r="Q262" s="48" t="s">
        <v>6447</v>
      </c>
      <c r="R262" s="113" t="s">
        <v>5786</v>
      </c>
      <c r="S262" s="48" t="s">
        <v>6118</v>
      </c>
      <c r="T262" s="48"/>
      <c r="U262" s="62">
        <v>1994</v>
      </c>
      <c r="V262" s="16" t="s">
        <v>6119</v>
      </c>
      <c r="W262" s="48" t="s">
        <v>4144</v>
      </c>
      <c r="X262" s="48" t="s">
        <v>6121</v>
      </c>
      <c r="Y262" s="46" t="s">
        <v>6121</v>
      </c>
      <c r="Z262" s="46" t="s">
        <v>4323</v>
      </c>
      <c r="AB262" s="207">
        <v>200</v>
      </c>
      <c r="AC262" s="207">
        <v>0</v>
      </c>
      <c r="AD262" s="207">
        <v>32</v>
      </c>
      <c r="AE262" s="207">
        <f>+AD262+AC262+AB262</f>
        <v>232</v>
      </c>
      <c r="AF262" s="51">
        <v>2</v>
      </c>
      <c r="AG262" s="51">
        <v>30</v>
      </c>
      <c r="AH262" s="51">
        <v>70</v>
      </c>
      <c r="AI262" s="51">
        <v>0</v>
      </c>
      <c r="AJ262" s="51">
        <v>0</v>
      </c>
      <c r="AK262" s="52">
        <f>+SUM(AG262:AJ262)</f>
        <v>100</v>
      </c>
      <c r="AL262" s="52"/>
      <c r="AM262" s="48" t="s">
        <v>3748</v>
      </c>
      <c r="AN262" s="67" t="s">
        <v>5786</v>
      </c>
      <c r="AO262" s="16" t="s">
        <v>6122</v>
      </c>
      <c r="AP262" s="48" t="s">
        <v>6448</v>
      </c>
      <c r="AQ262" s="48" t="s">
        <v>3501</v>
      </c>
    </row>
    <row r="263" spans="2:45" s="46" customFormat="1" ht="12.75" customHeight="1">
      <c r="B263" s="4"/>
      <c r="C263" s="4"/>
      <c r="D263" s="223"/>
      <c r="E263" s="1">
        <v>228</v>
      </c>
      <c r="F263" s="1">
        <v>55</v>
      </c>
      <c r="G263" s="4" t="s">
        <v>8530</v>
      </c>
      <c r="H263" s="4" t="s">
        <v>8531</v>
      </c>
      <c r="I263" s="4" t="s">
        <v>6164</v>
      </c>
      <c r="J263" s="4" t="s">
        <v>8532</v>
      </c>
      <c r="K263" s="4" t="s">
        <v>6064</v>
      </c>
      <c r="L263" s="1">
        <v>15400</v>
      </c>
      <c r="M263" s="4" t="s">
        <v>4995</v>
      </c>
      <c r="N263" s="4" t="s">
        <v>3499</v>
      </c>
      <c r="O263" s="4" t="s">
        <v>8533</v>
      </c>
      <c r="P263" s="2"/>
      <c r="Q263" s="48" t="s">
        <v>5786</v>
      </c>
      <c r="R263" s="113" t="s">
        <v>5786</v>
      </c>
      <c r="S263" s="4" t="s">
        <v>5586</v>
      </c>
      <c r="T263" s="4"/>
      <c r="U263" s="1">
        <v>1956</v>
      </c>
      <c r="V263" s="4" t="s">
        <v>4321</v>
      </c>
      <c r="W263" s="4" t="s">
        <v>6719</v>
      </c>
      <c r="X263" s="4" t="s">
        <v>6121</v>
      </c>
      <c r="Y263" s="3" t="s">
        <v>6121</v>
      </c>
      <c r="Z263" s="3" t="s">
        <v>4323</v>
      </c>
      <c r="AA263" s="3"/>
      <c r="AB263" s="208">
        <v>25</v>
      </c>
      <c r="AC263" s="208">
        <v>25</v>
      </c>
      <c r="AD263" s="208">
        <v>1</v>
      </c>
      <c r="AE263" s="208">
        <v>51</v>
      </c>
      <c r="AF263" s="5">
        <v>2</v>
      </c>
      <c r="AG263" s="5">
        <v>50</v>
      </c>
      <c r="AH263" s="5">
        <v>0</v>
      </c>
      <c r="AI263" s="5">
        <v>50</v>
      </c>
      <c r="AJ263" s="5">
        <v>0</v>
      </c>
      <c r="AK263" s="6">
        <v>100</v>
      </c>
      <c r="AL263" s="6"/>
      <c r="AM263" s="4" t="s">
        <v>6065</v>
      </c>
      <c r="AN263" s="5" t="s">
        <v>5786</v>
      </c>
      <c r="AO263" s="3" t="s">
        <v>6121</v>
      </c>
      <c r="AP263" s="3" t="s">
        <v>8534</v>
      </c>
      <c r="AQ263" s="3" t="s">
        <v>3501</v>
      </c>
    </row>
    <row r="264" spans="2:45" s="46" customFormat="1" ht="12.75" customHeight="1">
      <c r="B264" s="4"/>
      <c r="C264" s="4"/>
      <c r="D264" s="223"/>
      <c r="E264" s="49">
        <v>229</v>
      </c>
      <c r="F264" s="49">
        <v>56</v>
      </c>
      <c r="G264" s="48" t="s">
        <v>6809</v>
      </c>
      <c r="H264" s="48" t="s">
        <v>6810</v>
      </c>
      <c r="I264" s="48" t="s">
        <v>6164</v>
      </c>
      <c r="J264" s="48" t="s">
        <v>6811</v>
      </c>
      <c r="K264" s="48" t="s">
        <v>6812</v>
      </c>
      <c r="L264" s="49">
        <v>32240</v>
      </c>
      <c r="M264" s="48" t="s">
        <v>4983</v>
      </c>
      <c r="N264" s="48" t="s">
        <v>4100</v>
      </c>
      <c r="O264" s="48" t="s">
        <v>6813</v>
      </c>
      <c r="P264" s="45" t="s">
        <v>3159</v>
      </c>
      <c r="Q264" s="48" t="s">
        <v>6191</v>
      </c>
      <c r="R264" s="113" t="s">
        <v>5786</v>
      </c>
      <c r="S264" s="48" t="s">
        <v>6118</v>
      </c>
      <c r="T264" s="48"/>
      <c r="U264" s="62">
        <v>2002</v>
      </c>
      <c r="V264" s="46" t="s">
        <v>6119</v>
      </c>
      <c r="W264" s="48" t="s">
        <v>4144</v>
      </c>
      <c r="X264" s="48" t="s">
        <v>6121</v>
      </c>
      <c r="Y264" s="4" t="s">
        <v>6122</v>
      </c>
      <c r="Z264" s="48" t="s">
        <v>6193</v>
      </c>
      <c r="AA264" s="48"/>
      <c r="AB264" s="207">
        <v>300</v>
      </c>
      <c r="AC264" s="207">
        <v>0</v>
      </c>
      <c r="AD264" s="207">
        <v>9</v>
      </c>
      <c r="AE264" s="207">
        <f>+AD264+AC264+AB264</f>
        <v>309</v>
      </c>
      <c r="AF264" s="51">
        <v>6</v>
      </c>
      <c r="AG264" s="51">
        <v>20</v>
      </c>
      <c r="AH264" s="51">
        <v>80</v>
      </c>
      <c r="AI264" s="51">
        <v>0</v>
      </c>
      <c r="AJ264" s="51">
        <v>0</v>
      </c>
      <c r="AK264" s="52">
        <f>+SUM(AG264:AJ264)</f>
        <v>100</v>
      </c>
      <c r="AL264" s="52"/>
      <c r="AM264" s="48" t="s">
        <v>3748</v>
      </c>
      <c r="AN264" s="67" t="s">
        <v>5786</v>
      </c>
      <c r="AO264" s="16" t="s">
        <v>6122</v>
      </c>
      <c r="AP264" s="48" t="s">
        <v>6033</v>
      </c>
      <c r="AQ264" s="48" t="s">
        <v>6034</v>
      </c>
    </row>
    <row r="265" spans="2:45" s="46" customFormat="1" ht="12.75" customHeight="1">
      <c r="B265" s="4"/>
      <c r="C265" s="4"/>
      <c r="D265" s="223"/>
      <c r="E265" s="1">
        <v>230</v>
      </c>
      <c r="F265" s="1">
        <v>57</v>
      </c>
      <c r="G265" s="4" t="s">
        <v>6194</v>
      </c>
      <c r="H265" s="4" t="s">
        <v>6195</v>
      </c>
      <c r="I265" s="4" t="s">
        <v>6164</v>
      </c>
      <c r="J265" s="4" t="s">
        <v>6196</v>
      </c>
      <c r="K265" s="4" t="s">
        <v>6166</v>
      </c>
      <c r="L265" s="1" t="s">
        <v>6197</v>
      </c>
      <c r="M265" s="4" t="s">
        <v>3715</v>
      </c>
      <c r="N265" s="4" t="s">
        <v>2508</v>
      </c>
      <c r="O265" s="4" t="s">
        <v>6198</v>
      </c>
      <c r="P265" s="2" t="s">
        <v>3159</v>
      </c>
      <c r="Q265" s="48" t="s">
        <v>6199</v>
      </c>
      <c r="R265" s="113" t="s">
        <v>6200</v>
      </c>
      <c r="S265" s="4" t="s">
        <v>6118</v>
      </c>
      <c r="T265" s="4"/>
      <c r="U265" s="18">
        <v>1999</v>
      </c>
      <c r="V265" s="4" t="s">
        <v>6718</v>
      </c>
      <c r="W265" s="4" t="s">
        <v>6719</v>
      </c>
      <c r="X265" s="4" t="s">
        <v>6121</v>
      </c>
      <c r="Y265" s="4" t="s">
        <v>6122</v>
      </c>
      <c r="Z265" s="4" t="s">
        <v>1412</v>
      </c>
      <c r="AA265" s="4"/>
      <c r="AB265" s="208">
        <v>160</v>
      </c>
      <c r="AC265" s="207">
        <v>0</v>
      </c>
      <c r="AD265" s="207">
        <v>12</v>
      </c>
      <c r="AE265" s="207">
        <f>+AD265+AC265+AB265</f>
        <v>172</v>
      </c>
      <c r="AF265" s="51">
        <v>3</v>
      </c>
      <c r="AG265" s="51">
        <v>60</v>
      </c>
      <c r="AH265" s="51">
        <v>30</v>
      </c>
      <c r="AI265" s="51">
        <v>5</v>
      </c>
      <c r="AJ265" s="51">
        <v>5</v>
      </c>
      <c r="AK265" s="52">
        <f>+SUM(AG265:AJ265)</f>
        <v>100</v>
      </c>
      <c r="AL265" s="52"/>
      <c r="AM265" s="48" t="s">
        <v>5050</v>
      </c>
      <c r="AN265" s="51">
        <v>1400000</v>
      </c>
      <c r="AO265" s="16" t="s">
        <v>6122</v>
      </c>
      <c r="AP265" s="3" t="s">
        <v>6201</v>
      </c>
      <c r="AQ265" s="3" t="s">
        <v>5049</v>
      </c>
      <c r="AR265" s="3"/>
      <c r="AS265" s="3"/>
    </row>
    <row r="266" spans="2:45" s="46" customFormat="1" ht="12.75" customHeight="1">
      <c r="B266" s="4"/>
      <c r="C266" s="4"/>
      <c r="D266" s="223"/>
      <c r="E266" s="1">
        <v>231</v>
      </c>
      <c r="F266" s="1">
        <v>58</v>
      </c>
      <c r="G266" s="4" t="s">
        <v>8542</v>
      </c>
      <c r="H266" s="4" t="s">
        <v>7687</v>
      </c>
      <c r="I266" s="4" t="s">
        <v>6164</v>
      </c>
      <c r="J266" s="4" t="s">
        <v>8543</v>
      </c>
      <c r="K266" s="4" t="s">
        <v>8544</v>
      </c>
      <c r="L266" s="1" t="s">
        <v>8545</v>
      </c>
      <c r="M266" s="4" t="s">
        <v>2447</v>
      </c>
      <c r="N266" s="4" t="s">
        <v>2448</v>
      </c>
      <c r="O266" s="4" t="s">
        <v>8546</v>
      </c>
      <c r="P266" s="15" t="s">
        <v>8547</v>
      </c>
      <c r="Q266" s="48" t="s">
        <v>8548</v>
      </c>
      <c r="R266" s="113" t="s">
        <v>7733</v>
      </c>
      <c r="S266" s="4" t="s">
        <v>6118</v>
      </c>
      <c r="T266" s="3"/>
      <c r="U266" s="26">
        <v>1977</v>
      </c>
      <c r="V266" s="2" t="s">
        <v>6718</v>
      </c>
      <c r="W266" s="2"/>
      <c r="X266" s="2" t="s">
        <v>8550</v>
      </c>
      <c r="Y266" s="4" t="s">
        <v>6122</v>
      </c>
      <c r="Z266" s="2" t="s">
        <v>7690</v>
      </c>
      <c r="AA266" s="2"/>
      <c r="AB266" s="211">
        <v>1800</v>
      </c>
      <c r="AC266" s="213">
        <v>600</v>
      </c>
      <c r="AD266" s="213">
        <v>400</v>
      </c>
      <c r="AE266" s="207">
        <v>2800</v>
      </c>
      <c r="AF266" s="85">
        <v>8</v>
      </c>
      <c r="AG266" s="85">
        <v>75</v>
      </c>
      <c r="AH266" s="85">
        <v>20</v>
      </c>
      <c r="AI266" s="51">
        <v>5</v>
      </c>
      <c r="AJ266" s="85">
        <v>0</v>
      </c>
      <c r="AK266" s="52">
        <f>+SUM(AG266:AJ266)</f>
        <v>100</v>
      </c>
      <c r="AL266" s="52"/>
      <c r="AM266" s="45" t="s">
        <v>8551</v>
      </c>
      <c r="AN266" s="67" t="s">
        <v>3072</v>
      </c>
      <c r="AO266" s="16" t="s">
        <v>6122</v>
      </c>
      <c r="AP266" s="2" t="s">
        <v>8549</v>
      </c>
      <c r="AQ266" s="15" t="s">
        <v>7697</v>
      </c>
    </row>
    <row r="267" spans="2:45" s="46" customFormat="1" ht="12.75" customHeight="1">
      <c r="B267" s="4"/>
      <c r="C267" s="4"/>
      <c r="D267" s="223"/>
      <c r="E267" s="8">
        <v>232</v>
      </c>
      <c r="F267" s="1">
        <v>58</v>
      </c>
      <c r="G267" s="2" t="s">
        <v>8552</v>
      </c>
      <c r="H267" s="4" t="s">
        <v>7687</v>
      </c>
      <c r="I267" s="2" t="s">
        <v>3154</v>
      </c>
      <c r="J267" s="2" t="s">
        <v>8553</v>
      </c>
      <c r="K267" s="2" t="s">
        <v>6166</v>
      </c>
      <c r="L267" s="1">
        <v>97000</v>
      </c>
      <c r="M267" s="4" t="s">
        <v>2447</v>
      </c>
      <c r="N267" s="2" t="s">
        <v>2448</v>
      </c>
      <c r="O267" s="2" t="s">
        <v>8554</v>
      </c>
      <c r="P267" s="2" t="s">
        <v>3159</v>
      </c>
      <c r="Q267" s="48" t="s">
        <v>7688</v>
      </c>
      <c r="R267" s="113" t="s">
        <v>7733</v>
      </c>
      <c r="S267" s="4" t="s">
        <v>6118</v>
      </c>
      <c r="T267" s="2"/>
      <c r="U267" s="18">
        <v>1997</v>
      </c>
      <c r="V267" s="2" t="s">
        <v>6718</v>
      </c>
      <c r="W267" s="2" t="s">
        <v>7692</v>
      </c>
      <c r="X267" s="4" t="s">
        <v>6121</v>
      </c>
      <c r="Y267" s="4" t="s">
        <v>6122</v>
      </c>
      <c r="Z267" s="2" t="s">
        <v>7690</v>
      </c>
      <c r="AA267" s="2"/>
      <c r="AB267" s="211">
        <v>140</v>
      </c>
      <c r="AC267" s="213">
        <v>0</v>
      </c>
      <c r="AD267" s="213">
        <v>5</v>
      </c>
      <c r="AE267" s="207">
        <v>145</v>
      </c>
      <c r="AF267" s="85">
        <v>5</v>
      </c>
      <c r="AG267" s="85">
        <v>50</v>
      </c>
      <c r="AH267" s="85">
        <v>40</v>
      </c>
      <c r="AI267" s="51">
        <v>10</v>
      </c>
      <c r="AJ267" s="85">
        <v>0</v>
      </c>
      <c r="AK267" s="52">
        <f>+SUM(AG267:AJ267)</f>
        <v>100</v>
      </c>
      <c r="AL267" s="52"/>
      <c r="AM267" s="45" t="s">
        <v>8557</v>
      </c>
      <c r="AN267" s="67" t="s">
        <v>3072</v>
      </c>
      <c r="AO267" s="16" t="s">
        <v>6122</v>
      </c>
      <c r="AP267" s="3" t="s">
        <v>8555</v>
      </c>
      <c r="AQ267" s="3" t="s">
        <v>8556</v>
      </c>
    </row>
    <row r="268" spans="2:45" s="46" customFormat="1" ht="12.75" customHeight="1">
      <c r="B268" s="4"/>
      <c r="C268" s="4"/>
      <c r="D268" s="223"/>
      <c r="E268" s="1">
        <v>233</v>
      </c>
      <c r="F268" s="1">
        <v>58</v>
      </c>
      <c r="G268" s="2" t="s">
        <v>7693</v>
      </c>
      <c r="H268" s="4" t="s">
        <v>7687</v>
      </c>
      <c r="I268" s="2" t="s">
        <v>3154</v>
      </c>
      <c r="J268" s="2" t="s">
        <v>7694</v>
      </c>
      <c r="K268" s="2" t="s">
        <v>6166</v>
      </c>
      <c r="L268" s="1">
        <v>97000</v>
      </c>
      <c r="M268" s="4" t="s">
        <v>2447</v>
      </c>
      <c r="N268" s="2" t="s">
        <v>2448</v>
      </c>
      <c r="O268" s="2" t="s">
        <v>7695</v>
      </c>
      <c r="P268" s="2" t="s">
        <v>3159</v>
      </c>
      <c r="Q268" s="48" t="s">
        <v>7688</v>
      </c>
      <c r="R268" s="113" t="s">
        <v>7733</v>
      </c>
      <c r="S268" s="4" t="s">
        <v>6118</v>
      </c>
      <c r="T268" s="3"/>
      <c r="U268" s="26">
        <v>2000</v>
      </c>
      <c r="V268" s="2" t="s">
        <v>6718</v>
      </c>
      <c r="W268" s="3"/>
      <c r="X268" s="4" t="s">
        <v>7698</v>
      </c>
      <c r="Y268" s="4" t="s">
        <v>6122</v>
      </c>
      <c r="Z268" s="2" t="s">
        <v>7699</v>
      </c>
      <c r="AA268" s="2"/>
      <c r="AB268" s="211">
        <v>86</v>
      </c>
      <c r="AC268" s="213">
        <v>0</v>
      </c>
      <c r="AD268" s="213">
        <v>5</v>
      </c>
      <c r="AE268" s="207">
        <v>91</v>
      </c>
      <c r="AF268" s="85">
        <v>9</v>
      </c>
      <c r="AG268" s="85">
        <v>75</v>
      </c>
      <c r="AH268" s="85">
        <v>20</v>
      </c>
      <c r="AI268" s="51">
        <v>5</v>
      </c>
      <c r="AJ268" s="85">
        <v>0</v>
      </c>
      <c r="AK268" s="52">
        <f>+SUM(AG268:AJ268)</f>
        <v>100</v>
      </c>
      <c r="AL268" s="52"/>
      <c r="AM268" s="45" t="s">
        <v>7700</v>
      </c>
      <c r="AN268" s="67" t="s">
        <v>3072</v>
      </c>
      <c r="AO268" s="16" t="s">
        <v>6122</v>
      </c>
      <c r="AP268" s="2" t="s">
        <v>7696</v>
      </c>
      <c r="AQ268" s="15" t="s">
        <v>7697</v>
      </c>
    </row>
    <row r="269" spans="2:45" s="46" customFormat="1" ht="12.75" customHeight="1">
      <c r="B269" s="4"/>
      <c r="C269" s="4"/>
      <c r="D269" s="223"/>
      <c r="E269" s="1">
        <v>234</v>
      </c>
      <c r="F269" s="1">
        <v>58</v>
      </c>
      <c r="G269" s="2" t="s">
        <v>7701</v>
      </c>
      <c r="H269" s="4" t="s">
        <v>7687</v>
      </c>
      <c r="I269" s="2" t="s">
        <v>3154</v>
      </c>
      <c r="J269" s="2" t="s">
        <v>7702</v>
      </c>
      <c r="K269" s="2" t="s">
        <v>6219</v>
      </c>
      <c r="L269" s="1">
        <v>97218</v>
      </c>
      <c r="M269" s="2" t="s">
        <v>2447</v>
      </c>
      <c r="N269" s="2" t="s">
        <v>2448</v>
      </c>
      <c r="O269" s="2" t="s">
        <v>7703</v>
      </c>
      <c r="P269" s="2"/>
      <c r="Q269" s="48" t="s">
        <v>7688</v>
      </c>
      <c r="R269" s="113" t="s">
        <v>7733</v>
      </c>
      <c r="S269" s="4" t="s">
        <v>6118</v>
      </c>
      <c r="T269" s="3"/>
      <c r="U269" s="26">
        <v>2001</v>
      </c>
      <c r="V269" s="2" t="s">
        <v>6718</v>
      </c>
      <c r="W269" s="3"/>
      <c r="X269" s="2" t="s">
        <v>7706</v>
      </c>
      <c r="Y269" s="4" t="s">
        <v>6122</v>
      </c>
      <c r="Z269" s="2" t="s">
        <v>7690</v>
      </c>
      <c r="AA269" s="2"/>
      <c r="AB269" s="211">
        <v>86</v>
      </c>
      <c r="AC269" s="213">
        <v>0</v>
      </c>
      <c r="AD269" s="213">
        <v>5</v>
      </c>
      <c r="AE269" s="207">
        <v>91</v>
      </c>
      <c r="AF269" s="85">
        <v>5</v>
      </c>
      <c r="AG269" s="85">
        <v>75</v>
      </c>
      <c r="AH269" s="85">
        <v>20</v>
      </c>
      <c r="AI269" s="51">
        <v>5</v>
      </c>
      <c r="AJ269" s="85">
        <v>0</v>
      </c>
      <c r="AK269" s="52">
        <f>+SUM(AG269:AJ269)</f>
        <v>100</v>
      </c>
      <c r="AL269" s="52"/>
      <c r="AM269" s="45" t="s">
        <v>7707</v>
      </c>
      <c r="AN269" s="67" t="s">
        <v>3072</v>
      </c>
      <c r="AO269" s="16" t="s">
        <v>6122</v>
      </c>
      <c r="AP269" s="2" t="s">
        <v>7704</v>
      </c>
      <c r="AQ269" s="15" t="s">
        <v>7705</v>
      </c>
    </row>
    <row r="270" spans="2:45" s="46" customFormat="1" ht="12.75" customHeight="1">
      <c r="B270" s="4"/>
      <c r="C270" s="4"/>
      <c r="D270" s="223"/>
      <c r="E270" s="1">
        <v>235</v>
      </c>
      <c r="F270" s="1">
        <v>58</v>
      </c>
      <c r="G270" s="2" t="s">
        <v>7708</v>
      </c>
      <c r="H270" s="4" t="s">
        <v>7687</v>
      </c>
      <c r="I270" s="2" t="s">
        <v>3154</v>
      </c>
      <c r="J270" s="2" t="s">
        <v>7709</v>
      </c>
      <c r="K270" s="2" t="s">
        <v>6166</v>
      </c>
      <c r="L270" s="1" t="s">
        <v>7710</v>
      </c>
      <c r="M270" s="2" t="s">
        <v>3770</v>
      </c>
      <c r="N270" s="4" t="s">
        <v>5393</v>
      </c>
      <c r="O270" s="2" t="s">
        <v>7711</v>
      </c>
      <c r="P270" s="2" t="s">
        <v>3159</v>
      </c>
      <c r="Q270" s="48" t="s">
        <v>7688</v>
      </c>
      <c r="R270" s="113" t="s">
        <v>7733</v>
      </c>
      <c r="S270" s="4" t="s">
        <v>6118</v>
      </c>
      <c r="T270" s="3"/>
      <c r="U270" s="26">
        <v>2008</v>
      </c>
      <c r="V270" s="2" t="s">
        <v>6718</v>
      </c>
      <c r="W270" s="3"/>
      <c r="X270" s="2" t="s">
        <v>7713</v>
      </c>
      <c r="Y270" s="4" t="s">
        <v>6122</v>
      </c>
      <c r="Z270" s="2" t="s">
        <v>7690</v>
      </c>
      <c r="AA270" s="2"/>
      <c r="AB270" s="211">
        <v>96</v>
      </c>
      <c r="AC270" s="213">
        <v>0</v>
      </c>
      <c r="AD270" s="213">
        <v>5</v>
      </c>
      <c r="AE270" s="207">
        <v>101</v>
      </c>
      <c r="AF270" s="85">
        <v>9</v>
      </c>
      <c r="AG270" s="85">
        <v>75</v>
      </c>
      <c r="AH270" s="85">
        <v>20</v>
      </c>
      <c r="AI270" s="51">
        <v>5</v>
      </c>
      <c r="AJ270" s="85">
        <v>0</v>
      </c>
      <c r="AK270" s="52">
        <f>+SUM(AG270:AJ270)</f>
        <v>100</v>
      </c>
      <c r="AL270" s="52"/>
      <c r="AM270" s="45" t="s">
        <v>7691</v>
      </c>
      <c r="AN270" s="67" t="s">
        <v>3072</v>
      </c>
      <c r="AO270" s="16" t="s">
        <v>6122</v>
      </c>
      <c r="AP270" s="2" t="s">
        <v>7712</v>
      </c>
      <c r="AQ270" s="15" t="s">
        <v>7689</v>
      </c>
    </row>
    <row r="271" spans="2:45" s="46" customFormat="1" ht="12.75" customHeight="1">
      <c r="B271" s="4"/>
      <c r="C271" s="4"/>
      <c r="D271" s="223"/>
      <c r="E271" s="1">
        <v>236</v>
      </c>
      <c r="F271" s="1">
        <v>58</v>
      </c>
      <c r="G271" s="2" t="s">
        <v>7746</v>
      </c>
      <c r="H271" s="4" t="s">
        <v>7687</v>
      </c>
      <c r="I271" s="2" t="s">
        <v>3154</v>
      </c>
      <c r="J271" s="2" t="s">
        <v>7747</v>
      </c>
      <c r="K271" s="2" t="s">
        <v>4874</v>
      </c>
      <c r="L271" s="1">
        <v>97130</v>
      </c>
      <c r="M271" s="2" t="s">
        <v>2447</v>
      </c>
      <c r="N271" s="2" t="s">
        <v>2448</v>
      </c>
      <c r="O271" s="2" t="s">
        <v>7748</v>
      </c>
      <c r="P271" s="2"/>
      <c r="Q271" s="48" t="s">
        <v>7688</v>
      </c>
      <c r="R271" s="113" t="s">
        <v>7733</v>
      </c>
      <c r="S271" s="4" t="s">
        <v>6118</v>
      </c>
      <c r="T271" s="3"/>
      <c r="U271" s="26">
        <v>2008</v>
      </c>
      <c r="V271" s="2" t="s">
        <v>5001</v>
      </c>
      <c r="W271" s="3"/>
      <c r="X271" s="2" t="s">
        <v>7751</v>
      </c>
      <c r="Y271" s="4" t="s">
        <v>6122</v>
      </c>
      <c r="Z271" s="2" t="s">
        <v>7744</v>
      </c>
      <c r="AA271" s="2"/>
      <c r="AB271" s="211">
        <v>80</v>
      </c>
      <c r="AC271" s="213">
        <v>0</v>
      </c>
      <c r="AD271" s="213">
        <v>1</v>
      </c>
      <c r="AE271" s="207">
        <v>81</v>
      </c>
      <c r="AF271" s="85">
        <v>2</v>
      </c>
      <c r="AG271" s="85">
        <v>75</v>
      </c>
      <c r="AH271" s="85">
        <v>20</v>
      </c>
      <c r="AI271" s="51">
        <v>5</v>
      </c>
      <c r="AJ271" s="85">
        <v>0</v>
      </c>
      <c r="AK271" s="52">
        <f>+SUM(AG271:AJ271)</f>
        <v>100</v>
      </c>
      <c r="AL271" s="52"/>
      <c r="AM271" s="45" t="s">
        <v>7752</v>
      </c>
      <c r="AN271" s="67" t="s">
        <v>5786</v>
      </c>
      <c r="AO271" s="16" t="s">
        <v>6121</v>
      </c>
      <c r="AP271" s="2" t="s">
        <v>7749</v>
      </c>
      <c r="AQ271" s="15" t="s">
        <v>7750</v>
      </c>
    </row>
    <row r="272" spans="2:45" s="46" customFormat="1" ht="12.75" customHeight="1">
      <c r="B272" s="4"/>
      <c r="C272" s="4"/>
      <c r="D272" s="223"/>
      <c r="E272" s="8">
        <v>237</v>
      </c>
      <c r="F272" s="1">
        <v>58</v>
      </c>
      <c r="G272" s="2" t="s">
        <v>7714</v>
      </c>
      <c r="H272" s="4" t="s">
        <v>7687</v>
      </c>
      <c r="I272" s="2" t="s">
        <v>3154</v>
      </c>
      <c r="J272" s="3" t="s">
        <v>7715</v>
      </c>
      <c r="K272" s="3" t="s">
        <v>7716</v>
      </c>
      <c r="L272" s="1" t="s">
        <v>7717</v>
      </c>
      <c r="M272" s="4" t="s">
        <v>2447</v>
      </c>
      <c r="N272" s="2" t="s">
        <v>2448</v>
      </c>
      <c r="O272" s="2" t="s">
        <v>7718</v>
      </c>
      <c r="P272" s="2" t="s">
        <v>3159</v>
      </c>
      <c r="Q272" s="48" t="s">
        <v>7688</v>
      </c>
      <c r="R272" s="113" t="s">
        <v>7733</v>
      </c>
      <c r="S272" s="4" t="s">
        <v>6118</v>
      </c>
      <c r="T272" s="2"/>
      <c r="U272" s="18">
        <v>1999</v>
      </c>
      <c r="V272" s="2" t="s">
        <v>6718</v>
      </c>
      <c r="W272" s="2" t="s">
        <v>7692</v>
      </c>
      <c r="X272" s="2" t="s">
        <v>7720</v>
      </c>
      <c r="Y272" s="4" t="s">
        <v>6122</v>
      </c>
      <c r="Z272" s="2" t="s">
        <v>7690</v>
      </c>
      <c r="AA272" s="2"/>
      <c r="AB272" s="211">
        <v>38</v>
      </c>
      <c r="AC272" s="213">
        <v>0</v>
      </c>
      <c r="AD272" s="213">
        <v>5</v>
      </c>
      <c r="AE272" s="207">
        <v>43</v>
      </c>
      <c r="AF272" s="85">
        <v>6</v>
      </c>
      <c r="AG272" s="85">
        <v>75</v>
      </c>
      <c r="AH272" s="85">
        <v>20</v>
      </c>
      <c r="AI272" s="51">
        <v>5</v>
      </c>
      <c r="AJ272" s="85">
        <v>0</v>
      </c>
      <c r="AK272" s="52">
        <f>+SUM(AG272:AJ272)</f>
        <v>100</v>
      </c>
      <c r="AL272" s="52"/>
      <c r="AM272" s="45" t="s">
        <v>7691</v>
      </c>
      <c r="AN272" s="67" t="s">
        <v>3072</v>
      </c>
      <c r="AO272" s="16" t="s">
        <v>6122</v>
      </c>
      <c r="AP272" s="2" t="s">
        <v>7719</v>
      </c>
      <c r="AQ272" s="15" t="s">
        <v>4640</v>
      </c>
    </row>
    <row r="273" spans="2:43" s="46" customFormat="1" ht="12.75" customHeight="1">
      <c r="B273" s="4"/>
      <c r="C273" s="4"/>
      <c r="D273" s="223"/>
      <c r="E273" s="1">
        <v>238</v>
      </c>
      <c r="F273" s="1">
        <v>58</v>
      </c>
      <c r="G273" s="2" t="s">
        <v>8566</v>
      </c>
      <c r="H273" s="4" t="s">
        <v>7687</v>
      </c>
      <c r="I273" s="2" t="s">
        <v>3154</v>
      </c>
      <c r="J273" s="2" t="s">
        <v>8567</v>
      </c>
      <c r="K273" s="2" t="s">
        <v>8568</v>
      </c>
      <c r="L273" s="1">
        <v>97218</v>
      </c>
      <c r="M273" s="4" t="s">
        <v>2447</v>
      </c>
      <c r="N273" s="2" t="s">
        <v>2448</v>
      </c>
      <c r="O273" s="2" t="s">
        <v>8569</v>
      </c>
      <c r="P273" s="2" t="s">
        <v>3159</v>
      </c>
      <c r="Q273" s="48" t="s">
        <v>7688</v>
      </c>
      <c r="R273" s="113" t="s">
        <v>7733</v>
      </c>
      <c r="S273" s="4" t="s">
        <v>6118</v>
      </c>
      <c r="T273" s="3"/>
      <c r="U273" s="26">
        <v>1999</v>
      </c>
      <c r="V273" s="2" t="s">
        <v>6718</v>
      </c>
      <c r="W273" s="3"/>
      <c r="X273" s="2" t="s">
        <v>8572</v>
      </c>
      <c r="Y273" s="4" t="s">
        <v>6122</v>
      </c>
      <c r="Z273" s="2" t="s">
        <v>7690</v>
      </c>
      <c r="AA273" s="2"/>
      <c r="AB273" s="211">
        <v>64</v>
      </c>
      <c r="AC273" s="213">
        <v>0</v>
      </c>
      <c r="AD273" s="213">
        <v>5</v>
      </c>
      <c r="AE273" s="207">
        <v>69</v>
      </c>
      <c r="AF273" s="85">
        <v>4</v>
      </c>
      <c r="AG273" s="85">
        <v>75</v>
      </c>
      <c r="AH273" s="85">
        <v>20</v>
      </c>
      <c r="AI273" s="51">
        <v>5</v>
      </c>
      <c r="AJ273" s="85">
        <v>0</v>
      </c>
      <c r="AK273" s="52">
        <f>+SUM(AG273:AJ273)</f>
        <v>100</v>
      </c>
      <c r="AL273" s="52"/>
      <c r="AM273" s="45" t="s">
        <v>8573</v>
      </c>
      <c r="AN273" s="67" t="s">
        <v>3072</v>
      </c>
      <c r="AO273" s="16" t="s">
        <v>6122</v>
      </c>
      <c r="AP273" s="2" t="s">
        <v>8570</v>
      </c>
      <c r="AQ273" s="15" t="s">
        <v>8571</v>
      </c>
    </row>
    <row r="274" spans="2:43" s="46" customFormat="1" ht="12.75" customHeight="1">
      <c r="B274" s="4"/>
      <c r="C274" s="4"/>
      <c r="D274" s="223"/>
      <c r="E274" s="1">
        <v>239</v>
      </c>
      <c r="F274" s="1">
        <v>58</v>
      </c>
      <c r="G274" s="2" t="s">
        <v>7721</v>
      </c>
      <c r="H274" s="4" t="s">
        <v>7687</v>
      </c>
      <c r="I274" s="2" t="s">
        <v>3154</v>
      </c>
      <c r="J274" s="2" t="s">
        <v>7722</v>
      </c>
      <c r="K274" s="2" t="s">
        <v>4785</v>
      </c>
      <c r="L274" s="1">
        <v>97120</v>
      </c>
      <c r="M274" s="4" t="s">
        <v>2447</v>
      </c>
      <c r="N274" s="2" t="s">
        <v>2448</v>
      </c>
      <c r="O274" s="2" t="s">
        <v>7723</v>
      </c>
      <c r="P274" s="2" t="s">
        <v>3159</v>
      </c>
      <c r="Q274" s="48" t="s">
        <v>7688</v>
      </c>
      <c r="R274" s="113" t="s">
        <v>7733</v>
      </c>
      <c r="S274" s="4" t="s">
        <v>6118</v>
      </c>
      <c r="T274" s="3"/>
      <c r="U274" s="26">
        <v>1999</v>
      </c>
      <c r="V274" s="2" t="s">
        <v>6718</v>
      </c>
      <c r="W274" s="3"/>
      <c r="X274" s="2" t="s">
        <v>7726</v>
      </c>
      <c r="Y274" s="4" t="s">
        <v>6122</v>
      </c>
      <c r="Z274" s="2" t="s">
        <v>7690</v>
      </c>
      <c r="AA274" s="2"/>
      <c r="AB274" s="211">
        <v>70</v>
      </c>
      <c r="AC274" s="213">
        <v>0</v>
      </c>
      <c r="AD274" s="213">
        <v>5</v>
      </c>
      <c r="AE274" s="207">
        <v>75</v>
      </c>
      <c r="AF274" s="85">
        <v>5</v>
      </c>
      <c r="AG274" s="85">
        <v>75</v>
      </c>
      <c r="AH274" s="85">
        <v>20</v>
      </c>
      <c r="AI274" s="51">
        <v>5</v>
      </c>
      <c r="AJ274" s="85">
        <v>0</v>
      </c>
      <c r="AK274" s="52">
        <f>+SUM(AG274:AJ274)</f>
        <v>100</v>
      </c>
      <c r="AL274" s="52"/>
      <c r="AM274" s="45" t="s">
        <v>7727</v>
      </c>
      <c r="AN274" s="67" t="s">
        <v>3072</v>
      </c>
      <c r="AO274" s="16" t="s">
        <v>6122</v>
      </c>
      <c r="AP274" s="2" t="s">
        <v>7724</v>
      </c>
      <c r="AQ274" s="15" t="s">
        <v>7725</v>
      </c>
    </row>
    <row r="275" spans="2:43" s="46" customFormat="1" ht="12.75" customHeight="1">
      <c r="B275" s="4"/>
      <c r="C275" s="4"/>
      <c r="D275" s="223"/>
      <c r="E275" s="1">
        <v>240</v>
      </c>
      <c r="F275" s="1">
        <v>58</v>
      </c>
      <c r="G275" s="2" t="s">
        <v>7728</v>
      </c>
      <c r="H275" s="4" t="s">
        <v>7687</v>
      </c>
      <c r="I275" s="2" t="s">
        <v>3154</v>
      </c>
      <c r="J275" s="2" t="s">
        <v>7729</v>
      </c>
      <c r="K275" s="2" t="s">
        <v>7730</v>
      </c>
      <c r="L275" s="1" t="s">
        <v>7731</v>
      </c>
      <c r="M275" s="4" t="s">
        <v>2447</v>
      </c>
      <c r="N275" s="2" t="s">
        <v>2448</v>
      </c>
      <c r="O275" s="2" t="s">
        <v>7732</v>
      </c>
      <c r="P275" s="2" t="s">
        <v>3159</v>
      </c>
      <c r="Q275" s="48" t="s">
        <v>7688</v>
      </c>
      <c r="R275" s="113" t="s">
        <v>7733</v>
      </c>
      <c r="S275" s="4" t="s">
        <v>6118</v>
      </c>
      <c r="T275" s="3"/>
      <c r="U275" s="26">
        <v>2004</v>
      </c>
      <c r="V275" s="2" t="s">
        <v>6718</v>
      </c>
      <c r="W275" s="3"/>
      <c r="X275" s="2" t="s">
        <v>7735</v>
      </c>
      <c r="Y275" s="4" t="s">
        <v>6122</v>
      </c>
      <c r="Z275" s="2" t="s">
        <v>7690</v>
      </c>
      <c r="AA275" s="2"/>
      <c r="AB275" s="211">
        <v>112</v>
      </c>
      <c r="AC275" s="213">
        <v>0</v>
      </c>
      <c r="AD275" s="213">
        <v>5</v>
      </c>
      <c r="AE275" s="207">
        <v>117</v>
      </c>
      <c r="AF275" s="85">
        <v>6</v>
      </c>
      <c r="AG275" s="85">
        <v>75</v>
      </c>
      <c r="AH275" s="85">
        <v>20</v>
      </c>
      <c r="AI275" s="51">
        <v>5</v>
      </c>
      <c r="AJ275" s="85">
        <v>0</v>
      </c>
      <c r="AK275" s="52">
        <f>+SUM(AG275:AJ275)</f>
        <v>100</v>
      </c>
      <c r="AL275" s="52"/>
      <c r="AM275" s="45" t="s">
        <v>7736</v>
      </c>
      <c r="AN275" s="67" t="s">
        <v>3072</v>
      </c>
      <c r="AO275" s="16" t="s">
        <v>6122</v>
      </c>
      <c r="AP275" s="2" t="s">
        <v>7734</v>
      </c>
      <c r="AQ275" s="15" t="s">
        <v>7725</v>
      </c>
    </row>
    <row r="276" spans="2:43" s="46" customFormat="1" ht="12.75" customHeight="1">
      <c r="B276" s="4"/>
      <c r="C276" s="4"/>
      <c r="D276" s="223"/>
      <c r="E276" s="1">
        <v>241</v>
      </c>
      <c r="F276" s="1">
        <v>58</v>
      </c>
      <c r="G276" s="2" t="s">
        <v>7708</v>
      </c>
      <c r="H276" s="4" t="s">
        <v>7687</v>
      </c>
      <c r="I276" s="2" t="s">
        <v>3154</v>
      </c>
      <c r="J276" s="2" t="s">
        <v>7737</v>
      </c>
      <c r="K276" s="2" t="s">
        <v>7738</v>
      </c>
      <c r="L276" s="1" t="s">
        <v>7739</v>
      </c>
      <c r="M276" s="4" t="s">
        <v>2447</v>
      </c>
      <c r="N276" s="2" t="s">
        <v>7740</v>
      </c>
      <c r="O276" s="2" t="s">
        <v>7741</v>
      </c>
      <c r="P276" s="2" t="s">
        <v>3159</v>
      </c>
      <c r="Q276" s="48" t="s">
        <v>7688</v>
      </c>
      <c r="R276" s="113" t="s">
        <v>7733</v>
      </c>
      <c r="S276" s="4" t="s">
        <v>6118</v>
      </c>
      <c r="T276" s="3"/>
      <c r="U276" s="26">
        <v>1997</v>
      </c>
      <c r="V276" s="2" t="s">
        <v>6718</v>
      </c>
      <c r="W276" s="3"/>
      <c r="X276" s="2" t="s">
        <v>7737</v>
      </c>
      <c r="Y276" s="4" t="s">
        <v>6122</v>
      </c>
      <c r="Z276" s="2" t="s">
        <v>7744</v>
      </c>
      <c r="AA276" s="2"/>
      <c r="AB276" s="211">
        <v>30</v>
      </c>
      <c r="AC276" s="213">
        <v>0</v>
      </c>
      <c r="AD276" s="213">
        <v>5</v>
      </c>
      <c r="AE276" s="207">
        <v>35</v>
      </c>
      <c r="AF276" s="85">
        <v>4</v>
      </c>
      <c r="AG276" s="85">
        <v>100</v>
      </c>
      <c r="AH276" s="85">
        <v>0</v>
      </c>
      <c r="AI276" s="51">
        <v>0</v>
      </c>
      <c r="AJ276" s="85">
        <v>0</v>
      </c>
      <c r="AK276" s="52">
        <f>+SUM(AG276:AJ276)</f>
        <v>100</v>
      </c>
      <c r="AL276" s="52"/>
      <c r="AM276" s="45" t="s">
        <v>7745</v>
      </c>
      <c r="AN276" s="67" t="s">
        <v>3072</v>
      </c>
      <c r="AO276" s="16" t="s">
        <v>6122</v>
      </c>
      <c r="AP276" s="2" t="s">
        <v>7742</v>
      </c>
      <c r="AQ276" s="15" t="s">
        <v>7743</v>
      </c>
    </row>
    <row r="277" spans="2:43" s="46" customFormat="1" ht="12" customHeight="1">
      <c r="B277" s="4"/>
      <c r="C277" s="4"/>
      <c r="D277" s="223"/>
      <c r="E277" s="1">
        <v>242</v>
      </c>
      <c r="F277" s="1">
        <v>58</v>
      </c>
      <c r="G277" s="2" t="s">
        <v>8574</v>
      </c>
      <c r="H277" s="4" t="s">
        <v>7687</v>
      </c>
      <c r="I277" s="2" t="s">
        <v>3154</v>
      </c>
      <c r="J277" s="2" t="s">
        <v>8575</v>
      </c>
      <c r="K277" s="2" t="s">
        <v>7738</v>
      </c>
      <c r="L277" s="1">
        <v>97844</v>
      </c>
      <c r="M277" s="4" t="s">
        <v>2447</v>
      </c>
      <c r="N277" s="2" t="s">
        <v>8576</v>
      </c>
      <c r="O277" s="2" t="s">
        <v>8577</v>
      </c>
      <c r="P277" s="2" t="s">
        <v>3159</v>
      </c>
      <c r="Q277" s="48" t="s">
        <v>7688</v>
      </c>
      <c r="R277" s="113" t="s">
        <v>7733</v>
      </c>
      <c r="S277" s="4" t="s">
        <v>6118</v>
      </c>
      <c r="T277" s="3"/>
      <c r="U277" s="26">
        <v>1997</v>
      </c>
      <c r="V277" s="2" t="s">
        <v>6718</v>
      </c>
      <c r="W277" s="3"/>
      <c r="X277" s="2" t="s">
        <v>8579</v>
      </c>
      <c r="Y277" s="4" t="s">
        <v>6122</v>
      </c>
      <c r="Z277" s="2" t="s">
        <v>7690</v>
      </c>
      <c r="AA277" s="2"/>
      <c r="AB277" s="211">
        <v>38</v>
      </c>
      <c r="AC277" s="213">
        <v>0</v>
      </c>
      <c r="AD277" s="213">
        <v>5</v>
      </c>
      <c r="AE277" s="207">
        <v>43</v>
      </c>
      <c r="AF277" s="85">
        <v>3</v>
      </c>
      <c r="AG277" s="85">
        <v>100</v>
      </c>
      <c r="AH277" s="85">
        <v>0</v>
      </c>
      <c r="AI277" s="51">
        <v>0</v>
      </c>
      <c r="AJ277" s="85">
        <v>0</v>
      </c>
      <c r="AK277" s="52">
        <f>+SUM(AG277:AJ277)</f>
        <v>100</v>
      </c>
      <c r="AL277" s="52"/>
      <c r="AM277" s="45" t="s">
        <v>30</v>
      </c>
      <c r="AN277" s="67" t="s">
        <v>3072</v>
      </c>
      <c r="AO277" s="16" t="s">
        <v>6121</v>
      </c>
      <c r="AP277" s="2" t="s">
        <v>8578</v>
      </c>
      <c r="AQ277" s="15" t="s">
        <v>7750</v>
      </c>
    </row>
    <row r="278" spans="2:43" s="46" customFormat="1" ht="12.75" customHeight="1">
      <c r="B278" s="4"/>
      <c r="C278" s="4"/>
      <c r="D278" s="223"/>
      <c r="E278" s="1">
        <v>243</v>
      </c>
      <c r="F278" s="1">
        <v>58</v>
      </c>
      <c r="G278" s="2" t="s">
        <v>8558</v>
      </c>
      <c r="H278" s="4" t="s">
        <v>7687</v>
      </c>
      <c r="I278" s="2" t="s">
        <v>3154</v>
      </c>
      <c r="J278" s="2" t="s">
        <v>8559</v>
      </c>
      <c r="K278" s="2" t="s">
        <v>6166</v>
      </c>
      <c r="L278" s="1">
        <v>77500</v>
      </c>
      <c r="M278" s="3" t="s">
        <v>3770</v>
      </c>
      <c r="N278" s="64" t="s">
        <v>5393</v>
      </c>
      <c r="O278" s="2" t="s">
        <v>8560</v>
      </c>
      <c r="P278" s="119"/>
      <c r="Q278" s="48" t="s">
        <v>8561</v>
      </c>
      <c r="R278" s="113" t="s">
        <v>7733</v>
      </c>
      <c r="S278" s="4" t="s">
        <v>6118</v>
      </c>
      <c r="T278" s="3"/>
      <c r="U278" s="26">
        <v>2009</v>
      </c>
      <c r="V278" s="2" t="s">
        <v>5001</v>
      </c>
      <c r="W278" s="120"/>
      <c r="X278" s="2" t="s">
        <v>8564</v>
      </c>
      <c r="Y278" s="4" t="s">
        <v>6122</v>
      </c>
      <c r="Z278" s="2" t="s">
        <v>7690</v>
      </c>
      <c r="AA278" s="2"/>
      <c r="AB278" s="211">
        <v>40</v>
      </c>
      <c r="AC278" s="213">
        <v>0</v>
      </c>
      <c r="AD278" s="213">
        <v>5</v>
      </c>
      <c r="AE278" s="207">
        <v>45</v>
      </c>
      <c r="AF278" s="85">
        <v>2</v>
      </c>
      <c r="AG278" s="85">
        <v>75</v>
      </c>
      <c r="AH278" s="85">
        <v>20</v>
      </c>
      <c r="AI278" s="51">
        <v>5</v>
      </c>
      <c r="AJ278" s="85">
        <v>0</v>
      </c>
      <c r="AK278" s="52">
        <f>+SUM(AG278:AJ278)</f>
        <v>100</v>
      </c>
      <c r="AL278" s="52"/>
      <c r="AM278" s="45" t="s">
        <v>8565</v>
      </c>
      <c r="AN278" s="67" t="s">
        <v>5786</v>
      </c>
      <c r="AO278" s="16" t="s">
        <v>6122</v>
      </c>
      <c r="AP278" s="2" t="s">
        <v>8562</v>
      </c>
      <c r="AQ278" s="15" t="s">
        <v>8563</v>
      </c>
    </row>
    <row r="279" spans="2:43" s="46" customFormat="1" ht="11.25" customHeight="1">
      <c r="B279" s="4"/>
      <c r="C279" s="4"/>
      <c r="D279" s="223"/>
      <c r="E279" s="1">
        <v>243</v>
      </c>
      <c r="F279" s="1">
        <v>59</v>
      </c>
      <c r="G279" s="4" t="s">
        <v>4405</v>
      </c>
      <c r="H279" s="4" t="s">
        <v>4406</v>
      </c>
      <c r="I279" s="4" t="s">
        <v>6164</v>
      </c>
      <c r="J279" s="4" t="s">
        <v>8580</v>
      </c>
      <c r="K279" s="4" t="s">
        <v>5003</v>
      </c>
      <c r="L279" s="1" t="s">
        <v>5009</v>
      </c>
      <c r="M279" s="2" t="s">
        <v>5010</v>
      </c>
      <c r="N279" s="4" t="s">
        <v>5010</v>
      </c>
      <c r="O279" s="4" t="s">
        <v>8581</v>
      </c>
      <c r="P279" s="2" t="s">
        <v>8582</v>
      </c>
      <c r="Q279" s="48" t="s">
        <v>8583</v>
      </c>
      <c r="R279" s="113" t="s">
        <v>5786</v>
      </c>
      <c r="S279" s="4" t="s">
        <v>6118</v>
      </c>
      <c r="T279" s="4"/>
      <c r="U279" s="18">
        <v>1986</v>
      </c>
      <c r="V279" s="4" t="s">
        <v>6718</v>
      </c>
      <c r="W279" s="4" t="s">
        <v>6719</v>
      </c>
      <c r="X279" s="4" t="s">
        <v>6121</v>
      </c>
      <c r="Y279" s="4" t="s">
        <v>6122</v>
      </c>
      <c r="Z279" s="4" t="s">
        <v>3012</v>
      </c>
      <c r="AA279" s="4"/>
      <c r="AB279" s="208">
        <v>147</v>
      </c>
      <c r="AC279" s="207">
        <v>0</v>
      </c>
      <c r="AD279" s="207">
        <v>3</v>
      </c>
      <c r="AE279" s="207">
        <v>150</v>
      </c>
      <c r="AF279" s="51">
        <v>8</v>
      </c>
      <c r="AG279" s="51">
        <v>100</v>
      </c>
      <c r="AH279" s="51">
        <v>0</v>
      </c>
      <c r="AI279" s="51">
        <v>0</v>
      </c>
      <c r="AJ279" s="51">
        <v>0</v>
      </c>
      <c r="AK279" s="52">
        <f>+SUM(AG279:AJ279)</f>
        <v>100</v>
      </c>
      <c r="AL279" s="52"/>
      <c r="AM279" s="48" t="s">
        <v>6121</v>
      </c>
      <c r="AN279" s="51">
        <v>3000000</v>
      </c>
      <c r="AO279" s="16" t="s">
        <v>6122</v>
      </c>
      <c r="AP279" s="4" t="s">
        <v>8584</v>
      </c>
      <c r="AQ279" s="4" t="s">
        <v>3644</v>
      </c>
    </row>
    <row r="280" spans="2:43" s="46" customFormat="1" ht="11.25" customHeight="1">
      <c r="B280" s="4"/>
      <c r="C280" s="4"/>
      <c r="D280" s="223"/>
      <c r="E280" s="49">
        <v>244</v>
      </c>
      <c r="F280" s="49">
        <v>59</v>
      </c>
      <c r="G280" s="48" t="s">
        <v>4405</v>
      </c>
      <c r="H280" s="48" t="s">
        <v>4406</v>
      </c>
      <c r="I280" s="48" t="s">
        <v>3154</v>
      </c>
      <c r="J280" s="48" t="s">
        <v>2899</v>
      </c>
      <c r="K280" s="48" t="s">
        <v>6166</v>
      </c>
      <c r="L280" s="49">
        <v>76340</v>
      </c>
      <c r="M280" s="45" t="s">
        <v>5010</v>
      </c>
      <c r="N280" s="46" t="s">
        <v>3014</v>
      </c>
      <c r="O280" s="48" t="s">
        <v>3015</v>
      </c>
      <c r="P280" s="45" t="s">
        <v>3159</v>
      </c>
      <c r="Q280" s="48" t="s">
        <v>3643</v>
      </c>
      <c r="R280" s="113" t="s">
        <v>5786</v>
      </c>
      <c r="S280" s="48" t="s">
        <v>6118</v>
      </c>
      <c r="T280" s="48"/>
      <c r="U280" s="62">
        <v>1992</v>
      </c>
      <c r="V280" s="48" t="s">
        <v>6718</v>
      </c>
      <c r="W280" s="48" t="s">
        <v>6719</v>
      </c>
      <c r="X280" s="48" t="s">
        <v>3013</v>
      </c>
      <c r="Y280" s="4" t="s">
        <v>6122</v>
      </c>
      <c r="Z280" s="48" t="s">
        <v>3012</v>
      </c>
      <c r="AA280" s="48"/>
      <c r="AB280" s="207">
        <v>29</v>
      </c>
      <c r="AC280" s="207">
        <v>0</v>
      </c>
      <c r="AD280" s="207">
        <v>3</v>
      </c>
      <c r="AE280" s="207">
        <f>+AD280+AC280+AB280</f>
        <v>32</v>
      </c>
      <c r="AF280" s="51">
        <v>2</v>
      </c>
      <c r="AG280" s="51">
        <v>80</v>
      </c>
      <c r="AH280" s="51">
        <v>0</v>
      </c>
      <c r="AI280" s="51">
        <v>15</v>
      </c>
      <c r="AJ280" s="51">
        <v>5</v>
      </c>
      <c r="AK280" s="52">
        <f>+SUM(AG280:AJ280)</f>
        <v>100</v>
      </c>
      <c r="AL280" s="52"/>
      <c r="AM280" s="48" t="s">
        <v>859</v>
      </c>
      <c r="AN280" s="51">
        <v>70000</v>
      </c>
      <c r="AO280" s="16" t="s">
        <v>6122</v>
      </c>
      <c r="AP280" s="48" t="s">
        <v>2897</v>
      </c>
      <c r="AQ280" s="48" t="s">
        <v>2898</v>
      </c>
    </row>
    <row r="281" spans="2:43" s="46" customFormat="1" ht="12.75" customHeight="1">
      <c r="B281" s="4"/>
      <c r="C281" s="4"/>
      <c r="D281" s="223"/>
      <c r="E281" s="1">
        <v>245</v>
      </c>
      <c r="F281" s="1">
        <v>60</v>
      </c>
      <c r="G281" s="4" t="s">
        <v>7753</v>
      </c>
      <c r="H281" s="4" t="s">
        <v>7754</v>
      </c>
      <c r="I281" s="68" t="s">
        <v>6991</v>
      </c>
      <c r="J281" s="4" t="s">
        <v>8585</v>
      </c>
      <c r="K281" s="4" t="s">
        <v>3732</v>
      </c>
      <c r="L281" s="1">
        <v>44190</v>
      </c>
      <c r="M281" s="4" t="s">
        <v>3708</v>
      </c>
      <c r="N281" s="4" t="s">
        <v>4318</v>
      </c>
      <c r="O281" s="4" t="s">
        <v>8586</v>
      </c>
      <c r="P281" s="2" t="s">
        <v>3159</v>
      </c>
      <c r="Q281" s="48" t="s">
        <v>8587</v>
      </c>
      <c r="R281" s="113" t="s">
        <v>7756</v>
      </c>
      <c r="S281" s="4" t="s">
        <v>6118</v>
      </c>
      <c r="T281" s="4"/>
      <c r="U281" s="18">
        <v>1982</v>
      </c>
      <c r="V281" s="4" t="s">
        <v>6718</v>
      </c>
      <c r="W281" s="4" t="s">
        <v>6719</v>
      </c>
      <c r="X281" s="4" t="s">
        <v>6121</v>
      </c>
      <c r="Y281" s="4" t="s">
        <v>6122</v>
      </c>
      <c r="Z281" s="4" t="s">
        <v>7757</v>
      </c>
      <c r="AA281" s="4"/>
      <c r="AB281" s="207" t="s">
        <v>5786</v>
      </c>
      <c r="AC281" s="207" t="s">
        <v>5786</v>
      </c>
      <c r="AD281" s="207" t="s">
        <v>5786</v>
      </c>
      <c r="AE281" s="207" t="s">
        <v>5786</v>
      </c>
      <c r="AF281" s="51" t="s">
        <v>3159</v>
      </c>
      <c r="AG281" s="51">
        <v>46</v>
      </c>
      <c r="AH281" s="51">
        <v>49</v>
      </c>
      <c r="AI281" s="51">
        <v>5</v>
      </c>
      <c r="AJ281" s="51">
        <v>0</v>
      </c>
      <c r="AK281" s="52">
        <f>+SUM(AG281:AJ281)</f>
        <v>100</v>
      </c>
      <c r="AL281" s="52"/>
      <c r="AM281" s="48" t="s">
        <v>7758</v>
      </c>
      <c r="AN281" s="67" t="s">
        <v>5786</v>
      </c>
      <c r="AO281" s="16" t="s">
        <v>6122</v>
      </c>
      <c r="AP281" s="3" t="s">
        <v>8588</v>
      </c>
      <c r="AQ281" s="3" t="s">
        <v>8589</v>
      </c>
    </row>
    <row r="282" spans="2:43" s="46" customFormat="1" ht="11.25" customHeight="1">
      <c r="B282" s="4"/>
      <c r="C282" s="4"/>
      <c r="D282" s="223"/>
      <c r="E282" s="1">
        <v>246</v>
      </c>
      <c r="F282" s="1">
        <v>60</v>
      </c>
      <c r="G282" s="4" t="s">
        <v>7753</v>
      </c>
      <c r="H282" s="4" t="s">
        <v>7754</v>
      </c>
      <c r="I282" s="4" t="s">
        <v>3154</v>
      </c>
      <c r="J282" s="4" t="s">
        <v>8590</v>
      </c>
      <c r="K282" s="4" t="s">
        <v>6166</v>
      </c>
      <c r="L282" s="1">
        <v>44100</v>
      </c>
      <c r="M282" s="4" t="s">
        <v>3708</v>
      </c>
      <c r="N282" s="4" t="s">
        <v>4318</v>
      </c>
      <c r="O282" s="4" t="s">
        <v>8591</v>
      </c>
      <c r="P282" s="2" t="s">
        <v>8592</v>
      </c>
      <c r="Q282" s="48" t="s">
        <v>7755</v>
      </c>
      <c r="R282" s="113" t="s">
        <v>7756</v>
      </c>
      <c r="S282" s="4" t="s">
        <v>6118</v>
      </c>
      <c r="T282" s="4"/>
      <c r="U282" s="18">
        <v>1987</v>
      </c>
      <c r="V282" s="4" t="s">
        <v>6718</v>
      </c>
      <c r="W282" s="4" t="s">
        <v>6719</v>
      </c>
      <c r="X282" s="4" t="s">
        <v>6121</v>
      </c>
      <c r="Y282" s="4" t="s">
        <v>6122</v>
      </c>
      <c r="Z282" s="4" t="s">
        <v>7757</v>
      </c>
      <c r="AA282" s="4"/>
      <c r="AB282" s="208">
        <v>1500</v>
      </c>
      <c r="AC282" s="207">
        <v>0</v>
      </c>
      <c r="AD282" s="207">
        <v>1</v>
      </c>
      <c r="AE282" s="207">
        <v>1501</v>
      </c>
      <c r="AF282" s="51">
        <v>62.5</v>
      </c>
      <c r="AG282" s="51">
        <v>41</v>
      </c>
      <c r="AH282" s="51">
        <v>54</v>
      </c>
      <c r="AI282" s="51">
        <v>5</v>
      </c>
      <c r="AJ282" s="51">
        <v>0</v>
      </c>
      <c r="AK282" s="52">
        <f>+SUM(AG282:AJ282)</f>
        <v>100</v>
      </c>
      <c r="AL282" s="52"/>
      <c r="AM282" s="48" t="s">
        <v>7758</v>
      </c>
      <c r="AN282" s="67" t="s">
        <v>5786</v>
      </c>
      <c r="AO282" s="16" t="s">
        <v>6122</v>
      </c>
      <c r="AP282" s="3" t="s">
        <v>8593</v>
      </c>
      <c r="AQ282" s="3" t="s">
        <v>7801</v>
      </c>
    </row>
    <row r="283" spans="2:43" s="46" customFormat="1" ht="12" customHeight="1">
      <c r="B283" s="4"/>
      <c r="C283" s="4"/>
      <c r="D283" s="223"/>
      <c r="E283" s="1">
        <v>247</v>
      </c>
      <c r="F283" s="1">
        <v>60</v>
      </c>
      <c r="G283" s="4" t="s">
        <v>7753</v>
      </c>
      <c r="H283" s="4" t="s">
        <v>7754</v>
      </c>
      <c r="I283" s="4" t="s">
        <v>3154</v>
      </c>
      <c r="J283" s="4" t="s">
        <v>8594</v>
      </c>
      <c r="K283" s="4" t="s">
        <v>6166</v>
      </c>
      <c r="L283" s="1">
        <v>44100</v>
      </c>
      <c r="M283" s="4" t="s">
        <v>3708</v>
      </c>
      <c r="N283" s="4" t="s">
        <v>4318</v>
      </c>
      <c r="O283" s="4" t="s">
        <v>8595</v>
      </c>
      <c r="P283" s="2" t="s">
        <v>8596</v>
      </c>
      <c r="Q283" s="48" t="s">
        <v>7755</v>
      </c>
      <c r="R283" s="113" t="s">
        <v>7756</v>
      </c>
      <c r="S283" s="4" t="s">
        <v>6118</v>
      </c>
      <c r="T283" s="4"/>
      <c r="U283" s="18">
        <v>1986</v>
      </c>
      <c r="V283" s="4" t="s">
        <v>6718</v>
      </c>
      <c r="W283" s="4"/>
      <c r="X283" s="4" t="s">
        <v>6121</v>
      </c>
      <c r="Y283" s="4" t="s">
        <v>6122</v>
      </c>
      <c r="Z283" s="4" t="s">
        <v>7757</v>
      </c>
      <c r="AA283" s="4"/>
      <c r="AB283" s="208">
        <v>750</v>
      </c>
      <c r="AC283" s="207">
        <v>0</v>
      </c>
      <c r="AD283" s="207">
        <v>8</v>
      </c>
      <c r="AE283" s="207">
        <v>758</v>
      </c>
      <c r="AF283" s="51">
        <v>22</v>
      </c>
      <c r="AG283" s="51">
        <v>41</v>
      </c>
      <c r="AH283" s="51">
        <v>54</v>
      </c>
      <c r="AI283" s="51">
        <v>5</v>
      </c>
      <c r="AJ283" s="51">
        <v>0</v>
      </c>
      <c r="AK283" s="52">
        <f>+SUM(AG283:AJ283)</f>
        <v>100</v>
      </c>
      <c r="AL283" s="52"/>
      <c r="AM283" s="48" t="s">
        <v>7758</v>
      </c>
      <c r="AN283" s="67" t="s">
        <v>5786</v>
      </c>
      <c r="AO283" s="16" t="s">
        <v>6122</v>
      </c>
      <c r="AP283" s="3" t="s">
        <v>8597</v>
      </c>
      <c r="AQ283" s="3" t="s">
        <v>8598</v>
      </c>
    </row>
    <row r="284" spans="2:43" s="46" customFormat="1" ht="12.75" customHeight="1">
      <c r="B284" s="4"/>
      <c r="C284" s="4"/>
      <c r="D284" s="223"/>
      <c r="E284" s="1">
        <v>248</v>
      </c>
      <c r="F284" s="1">
        <v>60</v>
      </c>
      <c r="G284" s="4" t="s">
        <v>7753</v>
      </c>
      <c r="H284" s="4" t="s">
        <v>7754</v>
      </c>
      <c r="I284" s="4" t="s">
        <v>3154</v>
      </c>
      <c r="J284" s="4" t="s">
        <v>8599</v>
      </c>
      <c r="K284" s="4" t="s">
        <v>6166</v>
      </c>
      <c r="L284" s="1">
        <v>44100</v>
      </c>
      <c r="M284" s="4" t="s">
        <v>3708</v>
      </c>
      <c r="N284" s="4" t="s">
        <v>4318</v>
      </c>
      <c r="O284" s="4" t="s">
        <v>8600</v>
      </c>
      <c r="P284" s="2" t="s">
        <v>8601</v>
      </c>
      <c r="Q284" s="48" t="s">
        <v>7755</v>
      </c>
      <c r="R284" s="113" t="s">
        <v>7756</v>
      </c>
      <c r="S284" s="4" t="s">
        <v>6118</v>
      </c>
      <c r="T284" s="4"/>
      <c r="U284" s="18">
        <v>1969</v>
      </c>
      <c r="V284" s="4" t="s">
        <v>6718</v>
      </c>
      <c r="W284" s="4"/>
      <c r="X284" s="4" t="s">
        <v>6121</v>
      </c>
      <c r="Y284" s="4" t="s">
        <v>6122</v>
      </c>
      <c r="Z284" s="4" t="s">
        <v>7757</v>
      </c>
      <c r="AA284" s="4"/>
      <c r="AB284" s="208">
        <v>400</v>
      </c>
      <c r="AC284" s="207">
        <v>0</v>
      </c>
      <c r="AD284" s="207">
        <v>1</v>
      </c>
      <c r="AE284" s="207">
        <v>401</v>
      </c>
      <c r="AF284" s="51">
        <v>16.666666666666668</v>
      </c>
      <c r="AG284" s="51">
        <v>60</v>
      </c>
      <c r="AH284" s="51">
        <v>35</v>
      </c>
      <c r="AI284" s="51">
        <v>5</v>
      </c>
      <c r="AJ284" s="51">
        <v>0</v>
      </c>
      <c r="AK284" s="52">
        <f>+SUM(AG284:AJ284)</f>
        <v>100</v>
      </c>
      <c r="AL284" s="52"/>
      <c r="AM284" s="48" t="s">
        <v>7758</v>
      </c>
      <c r="AN284" s="67" t="s">
        <v>5786</v>
      </c>
      <c r="AO284" s="16" t="s">
        <v>6122</v>
      </c>
      <c r="AP284" s="3" t="s">
        <v>8602</v>
      </c>
      <c r="AQ284" s="3" t="s">
        <v>8603</v>
      </c>
    </row>
    <row r="285" spans="2:43" s="46" customFormat="1" ht="12.75" customHeight="1">
      <c r="B285" s="4"/>
      <c r="C285" s="4"/>
      <c r="D285" s="223"/>
      <c r="E285" s="1">
        <v>249</v>
      </c>
      <c r="F285" s="1">
        <v>60</v>
      </c>
      <c r="G285" s="4" t="s">
        <v>7753</v>
      </c>
      <c r="H285" s="4" t="s">
        <v>7754</v>
      </c>
      <c r="I285" s="4" t="s">
        <v>3154</v>
      </c>
      <c r="J285" s="4" t="s">
        <v>8604</v>
      </c>
      <c r="K285" s="4" t="s">
        <v>6166</v>
      </c>
      <c r="L285" s="1">
        <v>44100</v>
      </c>
      <c r="M285" s="4" t="s">
        <v>3708</v>
      </c>
      <c r="N285" s="4" t="s">
        <v>4318</v>
      </c>
      <c r="O285" s="4" t="s">
        <v>8605</v>
      </c>
      <c r="P285" s="2" t="s">
        <v>8606</v>
      </c>
      <c r="Q285" s="48" t="s">
        <v>7755</v>
      </c>
      <c r="R285" s="113" t="s">
        <v>7756</v>
      </c>
      <c r="S285" s="4" t="s">
        <v>6118</v>
      </c>
      <c r="T285" s="4"/>
      <c r="U285" s="18">
        <v>1990</v>
      </c>
      <c r="V285" s="4" t="s">
        <v>5001</v>
      </c>
      <c r="W285" s="4"/>
      <c r="X285" s="4" t="s">
        <v>6121</v>
      </c>
      <c r="Y285" s="4" t="s">
        <v>6122</v>
      </c>
      <c r="Z285" s="4" t="s">
        <v>7757</v>
      </c>
      <c r="AA285" s="4"/>
      <c r="AB285" s="208">
        <v>500</v>
      </c>
      <c r="AC285" s="207">
        <v>0</v>
      </c>
      <c r="AD285" s="207">
        <v>1</v>
      </c>
      <c r="AE285" s="207">
        <v>501</v>
      </c>
      <c r="AF285" s="51">
        <v>20.833333333333332</v>
      </c>
      <c r="AG285" s="51">
        <v>41</v>
      </c>
      <c r="AH285" s="51">
        <v>54</v>
      </c>
      <c r="AI285" s="51">
        <v>5</v>
      </c>
      <c r="AJ285" s="51">
        <v>0</v>
      </c>
      <c r="AK285" s="52">
        <f>+SUM(AG285:AJ285)</f>
        <v>100</v>
      </c>
      <c r="AL285" s="52"/>
      <c r="AM285" s="48" t="s">
        <v>7758</v>
      </c>
      <c r="AN285" s="67" t="s">
        <v>5786</v>
      </c>
      <c r="AO285" s="16" t="s">
        <v>6122</v>
      </c>
      <c r="AP285" s="3" t="s">
        <v>8607</v>
      </c>
      <c r="AQ285" s="3" t="s">
        <v>7771</v>
      </c>
    </row>
    <row r="286" spans="2:43" s="46" customFormat="1" ht="12.75" customHeight="1">
      <c r="B286" s="4"/>
      <c r="C286" s="4"/>
      <c r="D286" s="223"/>
      <c r="E286" s="1">
        <v>250</v>
      </c>
      <c r="F286" s="1">
        <v>60</v>
      </c>
      <c r="G286" s="4" t="s">
        <v>7753</v>
      </c>
      <c r="H286" s="4" t="s">
        <v>7754</v>
      </c>
      <c r="I286" s="4" t="s">
        <v>3154</v>
      </c>
      <c r="J286" s="4" t="s">
        <v>7761</v>
      </c>
      <c r="K286" s="4" t="s">
        <v>7762</v>
      </c>
      <c r="L286" s="1">
        <v>44100</v>
      </c>
      <c r="M286" s="4" t="s">
        <v>3708</v>
      </c>
      <c r="N286" s="4" t="s">
        <v>4318</v>
      </c>
      <c r="O286" s="4" t="s">
        <v>7763</v>
      </c>
      <c r="P286" s="2" t="s">
        <v>7764</v>
      </c>
      <c r="Q286" s="48" t="s">
        <v>7755</v>
      </c>
      <c r="R286" s="113" t="s">
        <v>7756</v>
      </c>
      <c r="S286" s="4" t="s">
        <v>6118</v>
      </c>
      <c r="T286" s="4"/>
      <c r="U286" s="18">
        <v>1967</v>
      </c>
      <c r="V286" s="4" t="s">
        <v>6718</v>
      </c>
      <c r="W286" s="4" t="s">
        <v>6719</v>
      </c>
      <c r="X286" s="4" t="s">
        <v>6121</v>
      </c>
      <c r="Y286" s="4" t="s">
        <v>6122</v>
      </c>
      <c r="Z286" s="4" t="s">
        <v>7757</v>
      </c>
      <c r="AA286" s="4"/>
      <c r="AB286" s="208">
        <v>800</v>
      </c>
      <c r="AC286" s="207">
        <v>0</v>
      </c>
      <c r="AD286" s="207">
        <v>1</v>
      </c>
      <c r="AE286" s="207">
        <v>801</v>
      </c>
      <c r="AF286" s="51">
        <v>33.333333333333336</v>
      </c>
      <c r="AG286" s="51">
        <v>41</v>
      </c>
      <c r="AH286" s="51">
        <v>54</v>
      </c>
      <c r="AI286" s="51">
        <v>5</v>
      </c>
      <c r="AJ286" s="51">
        <v>0</v>
      </c>
      <c r="AK286" s="52">
        <f>+SUM(AG286:AJ286)</f>
        <v>100</v>
      </c>
      <c r="AL286" s="52"/>
      <c r="AM286" s="48" t="s">
        <v>7758</v>
      </c>
      <c r="AN286" s="67" t="s">
        <v>5786</v>
      </c>
      <c r="AO286" s="16" t="s">
        <v>6122</v>
      </c>
      <c r="AP286" s="3" t="s">
        <v>7765</v>
      </c>
      <c r="AQ286" s="3" t="s">
        <v>7766</v>
      </c>
    </row>
    <row r="287" spans="2:43" s="46" customFormat="1" ht="12.75" customHeight="1">
      <c r="B287" s="4"/>
      <c r="C287" s="4"/>
      <c r="D287" s="223"/>
      <c r="E287" s="1">
        <v>251</v>
      </c>
      <c r="F287" s="1">
        <v>60</v>
      </c>
      <c r="G287" s="4" t="s">
        <v>7753</v>
      </c>
      <c r="H287" s="4" t="s">
        <v>7754</v>
      </c>
      <c r="I287" s="4" t="s">
        <v>3154</v>
      </c>
      <c r="J287" s="4" t="s">
        <v>7767</v>
      </c>
      <c r="K287" s="4" t="s">
        <v>4853</v>
      </c>
      <c r="L287" s="1">
        <v>44550</v>
      </c>
      <c r="M287" s="4" t="s">
        <v>3708</v>
      </c>
      <c r="N287" s="4" t="s">
        <v>4684</v>
      </c>
      <c r="O287" s="4" t="s">
        <v>7768</v>
      </c>
      <c r="P287" s="2" t="s">
        <v>7769</v>
      </c>
      <c r="Q287" s="48" t="s">
        <v>7755</v>
      </c>
      <c r="R287" s="113" t="s">
        <v>7756</v>
      </c>
      <c r="S287" s="4" t="s">
        <v>6118</v>
      </c>
      <c r="T287" s="4"/>
      <c r="U287" s="18">
        <v>1969</v>
      </c>
      <c r="V287" s="4" t="s">
        <v>6718</v>
      </c>
      <c r="W287" s="4" t="s">
        <v>6719</v>
      </c>
      <c r="X287" s="4" t="s">
        <v>7772</v>
      </c>
      <c r="Y287" s="4" t="s">
        <v>6122</v>
      </c>
      <c r="Z287" s="4" t="s">
        <v>7757</v>
      </c>
      <c r="AA287" s="4"/>
      <c r="AB287" s="208">
        <v>450</v>
      </c>
      <c r="AC287" s="207">
        <v>0</v>
      </c>
      <c r="AD287" s="207">
        <v>1</v>
      </c>
      <c r="AE287" s="207">
        <v>451</v>
      </c>
      <c r="AF287" s="51">
        <v>18.75</v>
      </c>
      <c r="AG287" s="51">
        <v>41</v>
      </c>
      <c r="AH287" s="51">
        <v>54</v>
      </c>
      <c r="AI287" s="51">
        <v>5</v>
      </c>
      <c r="AJ287" s="51">
        <v>0</v>
      </c>
      <c r="AK287" s="52">
        <f>+SUM(AG287:AJ287)</f>
        <v>100</v>
      </c>
      <c r="AL287" s="52"/>
      <c r="AM287" s="48" t="s">
        <v>7758</v>
      </c>
      <c r="AN287" s="67" t="s">
        <v>5786</v>
      </c>
      <c r="AO287" s="16" t="s">
        <v>6122</v>
      </c>
      <c r="AP287" s="3" t="s">
        <v>7770</v>
      </c>
      <c r="AQ287" s="3" t="s">
        <v>7771</v>
      </c>
    </row>
    <row r="288" spans="2:43" s="46" customFormat="1" ht="12.75" customHeight="1">
      <c r="B288" s="4"/>
      <c r="C288" s="4"/>
      <c r="D288" s="223"/>
      <c r="E288" s="1">
        <v>252</v>
      </c>
      <c r="F288" s="1">
        <v>60</v>
      </c>
      <c r="G288" s="4" t="s">
        <v>7753</v>
      </c>
      <c r="H288" s="4" t="s">
        <v>7754</v>
      </c>
      <c r="I288" s="4" t="s">
        <v>3154</v>
      </c>
      <c r="J288" s="4" t="s">
        <v>7773</v>
      </c>
      <c r="K288" s="4" t="s">
        <v>4853</v>
      </c>
      <c r="L288" s="1">
        <v>44550</v>
      </c>
      <c r="M288" s="4" t="s">
        <v>3708</v>
      </c>
      <c r="N288" s="4" t="s">
        <v>4684</v>
      </c>
      <c r="O288" s="4" t="s">
        <v>7774</v>
      </c>
      <c r="P288" s="2" t="s">
        <v>7775</v>
      </c>
      <c r="Q288" s="48" t="s">
        <v>7755</v>
      </c>
      <c r="R288" s="113" t="s">
        <v>7756</v>
      </c>
      <c r="S288" s="4" t="s">
        <v>6118</v>
      </c>
      <c r="T288" s="4"/>
      <c r="U288" s="18">
        <v>1997</v>
      </c>
      <c r="V288" s="4" t="s">
        <v>6718</v>
      </c>
      <c r="W288" s="4" t="s">
        <v>6719</v>
      </c>
      <c r="X288" s="4" t="s">
        <v>7778</v>
      </c>
      <c r="Y288" s="4" t="s">
        <v>6122</v>
      </c>
      <c r="Z288" s="4" t="s">
        <v>7757</v>
      </c>
      <c r="AA288" s="4"/>
      <c r="AB288" s="208">
        <v>525</v>
      </c>
      <c r="AC288" s="207">
        <v>0</v>
      </c>
      <c r="AD288" s="207">
        <v>1</v>
      </c>
      <c r="AE288" s="207">
        <v>526</v>
      </c>
      <c r="AF288" s="51">
        <v>21.875</v>
      </c>
      <c r="AG288" s="51">
        <v>41</v>
      </c>
      <c r="AH288" s="51">
        <v>54</v>
      </c>
      <c r="AI288" s="51">
        <v>5</v>
      </c>
      <c r="AJ288" s="51">
        <v>0</v>
      </c>
      <c r="AK288" s="52">
        <f>+SUM(AG288:AJ288)</f>
        <v>100</v>
      </c>
      <c r="AL288" s="52"/>
      <c r="AM288" s="48" t="s">
        <v>7758</v>
      </c>
      <c r="AN288" s="67" t="s">
        <v>5786</v>
      </c>
      <c r="AO288" s="16" t="s">
        <v>6122</v>
      </c>
      <c r="AP288" s="3" t="s">
        <v>7776</v>
      </c>
      <c r="AQ288" s="3" t="s">
        <v>7777</v>
      </c>
    </row>
    <row r="289" spans="2:43" s="46" customFormat="1" ht="12.75" customHeight="1">
      <c r="B289" s="4"/>
      <c r="C289" s="4"/>
      <c r="D289" s="223"/>
      <c r="E289" s="1">
        <v>253</v>
      </c>
      <c r="F289" s="1">
        <v>60</v>
      </c>
      <c r="G289" s="4" t="s">
        <v>7753</v>
      </c>
      <c r="H289" s="4" t="s">
        <v>7754</v>
      </c>
      <c r="I289" s="4" t="s">
        <v>3154</v>
      </c>
      <c r="J289" s="4" t="s">
        <v>7779</v>
      </c>
      <c r="K289" s="4" t="s">
        <v>7168</v>
      </c>
      <c r="L289" s="1">
        <v>45160</v>
      </c>
      <c r="M289" s="4" t="s">
        <v>3708</v>
      </c>
      <c r="N289" s="4" t="s">
        <v>4684</v>
      </c>
      <c r="O289" s="4" t="s">
        <v>7780</v>
      </c>
      <c r="P289" s="2" t="s">
        <v>7781</v>
      </c>
      <c r="Q289" s="48" t="s">
        <v>7755</v>
      </c>
      <c r="R289" s="113" t="s">
        <v>7756</v>
      </c>
      <c r="S289" s="4" t="s">
        <v>6118</v>
      </c>
      <c r="T289" s="4"/>
      <c r="U289" s="18">
        <v>1974</v>
      </c>
      <c r="V289" s="4" t="s">
        <v>6718</v>
      </c>
      <c r="W289" s="4" t="s">
        <v>6719</v>
      </c>
      <c r="X289" s="4" t="s">
        <v>7782</v>
      </c>
      <c r="Y289" s="4" t="s">
        <v>6122</v>
      </c>
      <c r="Z289" s="4" t="s">
        <v>7757</v>
      </c>
      <c r="AA289" s="4"/>
      <c r="AB289" s="208">
        <v>400</v>
      </c>
      <c r="AC289" s="207">
        <v>0</v>
      </c>
      <c r="AD289" s="207">
        <v>1</v>
      </c>
      <c r="AE289" s="207">
        <v>401</v>
      </c>
      <c r="AF289" s="51">
        <v>16.666666666666668</v>
      </c>
      <c r="AG289" s="51">
        <v>41</v>
      </c>
      <c r="AH289" s="51">
        <v>54</v>
      </c>
      <c r="AI289" s="51">
        <v>5</v>
      </c>
      <c r="AJ289" s="51">
        <v>0</v>
      </c>
      <c r="AK289" s="52">
        <f>+SUM(AG289:AJ289)</f>
        <v>100</v>
      </c>
      <c r="AL289" s="52"/>
      <c r="AM289" s="48" t="s">
        <v>7758</v>
      </c>
      <c r="AN289" s="67" t="s">
        <v>5786</v>
      </c>
      <c r="AO289" s="16" t="s">
        <v>6122</v>
      </c>
      <c r="AP289" s="3" t="s">
        <v>7759</v>
      </c>
      <c r="AQ289" s="3" t="s">
        <v>7760</v>
      </c>
    </row>
    <row r="290" spans="2:43" s="46" customFormat="1" ht="12.75" customHeight="1">
      <c r="B290" s="4"/>
      <c r="C290" s="4"/>
      <c r="D290" s="223"/>
      <c r="E290" s="1">
        <v>254</v>
      </c>
      <c r="F290" s="1">
        <v>60</v>
      </c>
      <c r="G290" s="4" t="s">
        <v>7753</v>
      </c>
      <c r="H290" s="4" t="s">
        <v>7754</v>
      </c>
      <c r="I290" s="4" t="s">
        <v>3154</v>
      </c>
      <c r="J290" s="4" t="s">
        <v>7783</v>
      </c>
      <c r="K290" s="4" t="s">
        <v>7762</v>
      </c>
      <c r="L290" s="1">
        <v>45120</v>
      </c>
      <c r="M290" s="4" t="s">
        <v>3708</v>
      </c>
      <c r="N290" s="4" t="s">
        <v>4318</v>
      </c>
      <c r="O290" s="4" t="s">
        <v>7784</v>
      </c>
      <c r="P290" s="2" t="s">
        <v>7785</v>
      </c>
      <c r="Q290" s="48" t="s">
        <v>7755</v>
      </c>
      <c r="R290" s="113" t="s">
        <v>7756</v>
      </c>
      <c r="S290" s="4" t="s">
        <v>6118</v>
      </c>
      <c r="T290" s="4"/>
      <c r="U290" s="18">
        <v>1986</v>
      </c>
      <c r="V290" s="4" t="s">
        <v>6718</v>
      </c>
      <c r="W290" s="4" t="s">
        <v>6719</v>
      </c>
      <c r="X290" s="4" t="s">
        <v>7788</v>
      </c>
      <c r="Y290" s="4" t="s">
        <v>6122</v>
      </c>
      <c r="Z290" s="4" t="s">
        <v>7789</v>
      </c>
      <c r="AA290" s="4"/>
      <c r="AB290" s="208">
        <v>220</v>
      </c>
      <c r="AC290" s="207">
        <v>0</v>
      </c>
      <c r="AD290" s="207">
        <v>1</v>
      </c>
      <c r="AE290" s="207">
        <v>221</v>
      </c>
      <c r="AF290" s="51">
        <v>9.1666666666666661</v>
      </c>
      <c r="AG290" s="51">
        <v>41</v>
      </c>
      <c r="AH290" s="51">
        <v>54</v>
      </c>
      <c r="AI290" s="51">
        <v>5</v>
      </c>
      <c r="AJ290" s="51">
        <v>0</v>
      </c>
      <c r="AK290" s="52">
        <f>+SUM(AG290:AJ290)</f>
        <v>100</v>
      </c>
      <c r="AL290" s="52"/>
      <c r="AM290" s="48" t="s">
        <v>7758</v>
      </c>
      <c r="AN290" s="67" t="s">
        <v>5786</v>
      </c>
      <c r="AO290" s="16" t="s">
        <v>6122</v>
      </c>
      <c r="AP290" s="3" t="s">
        <v>7786</v>
      </c>
      <c r="AQ290" s="3" t="s">
        <v>7787</v>
      </c>
    </row>
    <row r="291" spans="2:43" s="46" customFormat="1" ht="12.75" customHeight="1">
      <c r="B291" s="4"/>
      <c r="C291" s="4"/>
      <c r="D291" s="223"/>
      <c r="E291" s="1">
        <v>255</v>
      </c>
      <c r="F291" s="1">
        <v>60</v>
      </c>
      <c r="G291" s="4" t="s">
        <v>7753</v>
      </c>
      <c r="H291" s="4" t="s">
        <v>7754</v>
      </c>
      <c r="I291" s="4" t="s">
        <v>3154</v>
      </c>
      <c r="J291" s="4" t="s">
        <v>7790</v>
      </c>
      <c r="K291" s="4" t="s">
        <v>7168</v>
      </c>
      <c r="L291" s="1">
        <v>44630</v>
      </c>
      <c r="M291" s="4" t="s">
        <v>3708</v>
      </c>
      <c r="N291" s="4" t="s">
        <v>4684</v>
      </c>
      <c r="O291" s="4" t="s">
        <v>7791</v>
      </c>
      <c r="P291" s="2" t="s">
        <v>7792</v>
      </c>
      <c r="Q291" s="48" t="s">
        <v>7755</v>
      </c>
      <c r="R291" s="113" t="s">
        <v>7756</v>
      </c>
      <c r="S291" s="4" t="s">
        <v>6118</v>
      </c>
      <c r="T291" s="4"/>
      <c r="U291" s="18">
        <v>1993</v>
      </c>
      <c r="V291" s="4" t="s">
        <v>6718</v>
      </c>
      <c r="W291" s="4" t="s">
        <v>6719</v>
      </c>
      <c r="X291" s="4" t="s">
        <v>7795</v>
      </c>
      <c r="Y291" s="4" t="s">
        <v>6122</v>
      </c>
      <c r="Z291" s="4" t="s">
        <v>7757</v>
      </c>
      <c r="AA291" s="4"/>
      <c r="AB291" s="208">
        <v>300</v>
      </c>
      <c r="AC291" s="207">
        <v>0</v>
      </c>
      <c r="AD291" s="207">
        <v>1</v>
      </c>
      <c r="AE291" s="207">
        <v>301</v>
      </c>
      <c r="AF291" s="51">
        <v>12.5</v>
      </c>
      <c r="AG291" s="51">
        <v>41</v>
      </c>
      <c r="AH291" s="51">
        <v>54</v>
      </c>
      <c r="AI291" s="51">
        <v>5</v>
      </c>
      <c r="AJ291" s="51">
        <v>0</v>
      </c>
      <c r="AK291" s="52">
        <f>+SUM(AG291:AJ291)</f>
        <v>100</v>
      </c>
      <c r="AL291" s="52"/>
      <c r="AM291" s="48" t="s">
        <v>7758</v>
      </c>
      <c r="AN291" s="67" t="s">
        <v>5786</v>
      </c>
      <c r="AO291" s="16" t="s">
        <v>6122</v>
      </c>
      <c r="AP291" s="3" t="s">
        <v>7793</v>
      </c>
      <c r="AQ291" s="3" t="s">
        <v>7794</v>
      </c>
    </row>
    <row r="292" spans="2:43" s="46" customFormat="1" ht="12.75" customHeight="1">
      <c r="B292" s="4"/>
      <c r="C292" s="4"/>
      <c r="D292" s="223"/>
      <c r="E292" s="1">
        <v>256</v>
      </c>
      <c r="F292" s="1">
        <v>60</v>
      </c>
      <c r="G292" s="4" t="s">
        <v>7753</v>
      </c>
      <c r="H292" s="4" t="s">
        <v>7754</v>
      </c>
      <c r="I292" s="4" t="s">
        <v>3154</v>
      </c>
      <c r="J292" s="4" t="s">
        <v>7796</v>
      </c>
      <c r="K292" s="4" t="s">
        <v>7797</v>
      </c>
      <c r="L292" s="1">
        <v>44540</v>
      </c>
      <c r="M292" s="4" t="s">
        <v>3708</v>
      </c>
      <c r="N292" s="4" t="s">
        <v>4684</v>
      </c>
      <c r="O292" s="4" t="s">
        <v>7798</v>
      </c>
      <c r="P292" s="2" t="s">
        <v>7799</v>
      </c>
      <c r="Q292" s="48" t="s">
        <v>7755</v>
      </c>
      <c r="R292" s="113" t="s">
        <v>7756</v>
      </c>
      <c r="S292" s="4" t="s">
        <v>6118</v>
      </c>
      <c r="T292" s="4"/>
      <c r="U292" s="18">
        <v>1996</v>
      </c>
      <c r="V292" s="4" t="s">
        <v>5001</v>
      </c>
      <c r="W292" s="4"/>
      <c r="X292" s="4" t="s">
        <v>7802</v>
      </c>
      <c r="Y292" s="4" t="s">
        <v>6122</v>
      </c>
      <c r="Z292" s="4" t="s">
        <v>7757</v>
      </c>
      <c r="AA292" s="4"/>
      <c r="AB292" s="208">
        <v>350</v>
      </c>
      <c r="AC292" s="207">
        <v>0</v>
      </c>
      <c r="AD292" s="207">
        <v>1</v>
      </c>
      <c r="AE292" s="207">
        <v>351</v>
      </c>
      <c r="AF292" s="51">
        <v>14.583333333333334</v>
      </c>
      <c r="AG292" s="51">
        <v>41</v>
      </c>
      <c r="AH292" s="51">
        <v>54</v>
      </c>
      <c r="AI292" s="51">
        <v>5</v>
      </c>
      <c r="AJ292" s="51">
        <v>0</v>
      </c>
      <c r="AK292" s="52">
        <f>+SUM(AG292:AJ292)</f>
        <v>100</v>
      </c>
      <c r="AL292" s="52"/>
      <c r="AM292" s="48" t="s">
        <v>7758</v>
      </c>
      <c r="AN292" s="67" t="s">
        <v>5786</v>
      </c>
      <c r="AO292" s="16" t="s">
        <v>6122</v>
      </c>
      <c r="AP292" s="3" t="s">
        <v>7800</v>
      </c>
      <c r="AQ292" s="3" t="s">
        <v>7801</v>
      </c>
    </row>
    <row r="293" spans="2:43" s="46" customFormat="1" ht="12.75" customHeight="1">
      <c r="B293" s="4"/>
      <c r="C293" s="4"/>
      <c r="D293" s="223"/>
      <c r="E293" s="1">
        <v>257</v>
      </c>
      <c r="F293" s="1">
        <v>60</v>
      </c>
      <c r="G293" s="4" t="s">
        <v>7753</v>
      </c>
      <c r="H293" s="4" t="s">
        <v>7754</v>
      </c>
      <c r="I293" s="4" t="s">
        <v>3154</v>
      </c>
      <c r="J293" s="4" t="s">
        <v>7803</v>
      </c>
      <c r="K293" s="4" t="s">
        <v>7804</v>
      </c>
      <c r="L293" s="1">
        <v>44840</v>
      </c>
      <c r="M293" s="4" t="s">
        <v>3708</v>
      </c>
      <c r="N293" s="4" t="s">
        <v>4318</v>
      </c>
      <c r="O293" s="4" t="s">
        <v>7805</v>
      </c>
      <c r="P293" s="2" t="s">
        <v>7806</v>
      </c>
      <c r="Q293" s="48" t="s">
        <v>7755</v>
      </c>
      <c r="R293" s="113" t="s">
        <v>7756</v>
      </c>
      <c r="S293" s="4" t="s">
        <v>6118</v>
      </c>
      <c r="T293" s="4"/>
      <c r="U293" s="18">
        <v>1996</v>
      </c>
      <c r="V293" s="4" t="s">
        <v>6718</v>
      </c>
      <c r="W293" s="4" t="s">
        <v>6719</v>
      </c>
      <c r="X293" s="4" t="s">
        <v>7809</v>
      </c>
      <c r="Y293" s="4" t="s">
        <v>6122</v>
      </c>
      <c r="Z293" s="4" t="s">
        <v>7757</v>
      </c>
      <c r="AA293" s="4"/>
      <c r="AB293" s="208">
        <v>375</v>
      </c>
      <c r="AC293" s="207">
        <v>0</v>
      </c>
      <c r="AD293" s="207">
        <v>1</v>
      </c>
      <c r="AE293" s="207">
        <v>376</v>
      </c>
      <c r="AF293" s="51">
        <v>18</v>
      </c>
      <c r="AG293" s="51">
        <v>41</v>
      </c>
      <c r="AH293" s="51">
        <v>54</v>
      </c>
      <c r="AI293" s="51">
        <v>5</v>
      </c>
      <c r="AJ293" s="51">
        <v>0</v>
      </c>
      <c r="AK293" s="52">
        <f>+SUM(AG293:AJ293)</f>
        <v>100</v>
      </c>
      <c r="AL293" s="52"/>
      <c r="AM293" s="48" t="s">
        <v>7758</v>
      </c>
      <c r="AN293" s="67" t="s">
        <v>5786</v>
      </c>
      <c r="AO293" s="16" t="s">
        <v>6122</v>
      </c>
      <c r="AP293" s="3" t="s">
        <v>7807</v>
      </c>
      <c r="AQ293" s="3" t="s">
        <v>7808</v>
      </c>
    </row>
    <row r="294" spans="2:43" s="46" customFormat="1" ht="12.75" customHeight="1">
      <c r="B294" s="4"/>
      <c r="C294" s="4"/>
      <c r="D294" s="223"/>
      <c r="E294" s="1">
        <v>258</v>
      </c>
      <c r="F294" s="1">
        <v>60</v>
      </c>
      <c r="G294" s="4" t="s">
        <v>7753</v>
      </c>
      <c r="H294" s="4" t="s">
        <v>7754</v>
      </c>
      <c r="I294" s="4" t="s">
        <v>3154</v>
      </c>
      <c r="J294" s="4" t="s">
        <v>8608</v>
      </c>
      <c r="K294" s="4" t="s">
        <v>6489</v>
      </c>
      <c r="L294" s="1">
        <v>45140</v>
      </c>
      <c r="M294" s="4" t="s">
        <v>3708</v>
      </c>
      <c r="N294" s="4" t="s">
        <v>4684</v>
      </c>
      <c r="O294" s="2" t="s">
        <v>8609</v>
      </c>
      <c r="P294" s="3"/>
      <c r="Q294" s="115" t="s">
        <v>8610</v>
      </c>
      <c r="R294" s="113" t="s">
        <v>7756</v>
      </c>
      <c r="S294" s="4" t="s">
        <v>6118</v>
      </c>
      <c r="T294" s="4"/>
      <c r="U294" s="18">
        <v>2002</v>
      </c>
      <c r="V294" s="4" t="s">
        <v>6718</v>
      </c>
      <c r="W294" s="4" t="s">
        <v>6719</v>
      </c>
      <c r="X294" s="4" t="s">
        <v>8613</v>
      </c>
      <c r="Y294" s="4" t="s">
        <v>6122</v>
      </c>
      <c r="Z294" s="4" t="s">
        <v>7757</v>
      </c>
      <c r="AA294" s="4"/>
      <c r="AB294" s="208">
        <v>50</v>
      </c>
      <c r="AC294" s="207">
        <v>3</v>
      </c>
      <c r="AD294" s="207">
        <v>3</v>
      </c>
      <c r="AE294" s="207">
        <v>56</v>
      </c>
      <c r="AF294" s="51">
        <v>2.3333333333333335</v>
      </c>
      <c r="AG294" s="51">
        <v>70</v>
      </c>
      <c r="AH294" s="51">
        <v>10</v>
      </c>
      <c r="AI294" s="51">
        <v>20</v>
      </c>
      <c r="AJ294" s="51">
        <v>0</v>
      </c>
      <c r="AK294" s="52">
        <f>+SUM(AG294:AJ294)</f>
        <v>100</v>
      </c>
      <c r="AL294" s="52"/>
      <c r="AM294" s="48" t="s">
        <v>7758</v>
      </c>
      <c r="AN294" s="67" t="s">
        <v>5786</v>
      </c>
      <c r="AO294" s="16" t="s">
        <v>6122</v>
      </c>
      <c r="AP294" s="3" t="s">
        <v>8611</v>
      </c>
      <c r="AQ294" s="3" t="s">
        <v>8612</v>
      </c>
    </row>
    <row r="295" spans="2:43" s="46" customFormat="1" ht="12.75" customHeight="1">
      <c r="B295" s="4"/>
      <c r="C295" s="4"/>
      <c r="D295" s="223"/>
      <c r="E295" s="1">
        <v>259</v>
      </c>
      <c r="F295" s="1">
        <v>60</v>
      </c>
      <c r="G295" s="4" t="s">
        <v>7753</v>
      </c>
      <c r="H295" s="4" t="s">
        <v>7754</v>
      </c>
      <c r="I295" s="4" t="s">
        <v>3154</v>
      </c>
      <c r="J295" s="4" t="s">
        <v>7810</v>
      </c>
      <c r="K295" s="4" t="s">
        <v>7811</v>
      </c>
      <c r="L295" s="1">
        <v>31207</v>
      </c>
      <c r="M295" s="4" t="s">
        <v>4983</v>
      </c>
      <c r="N295" s="4" t="s">
        <v>4983</v>
      </c>
      <c r="O295" s="4" t="s">
        <v>7812</v>
      </c>
      <c r="P295" s="2" t="s">
        <v>3159</v>
      </c>
      <c r="Q295" s="48" t="s">
        <v>7813</v>
      </c>
      <c r="R295" s="113" t="s">
        <v>7756</v>
      </c>
      <c r="S295" s="4" t="s">
        <v>6118</v>
      </c>
      <c r="T295" s="4"/>
      <c r="U295" s="18">
        <v>2003</v>
      </c>
      <c r="V295" s="4" t="s">
        <v>6718</v>
      </c>
      <c r="W295" s="4" t="s">
        <v>6719</v>
      </c>
      <c r="X295" s="4" t="s">
        <v>7816</v>
      </c>
      <c r="Y295" s="4" t="s">
        <v>6122</v>
      </c>
      <c r="Z295" s="4" t="s">
        <v>7757</v>
      </c>
      <c r="AA295" s="4"/>
      <c r="AB295" s="208">
        <v>350</v>
      </c>
      <c r="AC295" s="207">
        <v>0</v>
      </c>
      <c r="AD295" s="207">
        <v>1</v>
      </c>
      <c r="AE295" s="207">
        <v>351</v>
      </c>
      <c r="AF295" s="51">
        <v>14.583333333333334</v>
      </c>
      <c r="AG295" s="51">
        <v>41</v>
      </c>
      <c r="AH295" s="51">
        <v>54</v>
      </c>
      <c r="AI295" s="51">
        <v>5</v>
      </c>
      <c r="AJ295" s="51">
        <v>0</v>
      </c>
      <c r="AK295" s="52">
        <f>+SUM(AG295:AJ295)</f>
        <v>100</v>
      </c>
      <c r="AL295" s="52"/>
      <c r="AM295" s="48" t="s">
        <v>7758</v>
      </c>
      <c r="AN295" s="67" t="s">
        <v>5786</v>
      </c>
      <c r="AO295" s="16" t="s">
        <v>6122</v>
      </c>
      <c r="AP295" s="3" t="s">
        <v>7814</v>
      </c>
      <c r="AQ295" s="3" t="s">
        <v>7815</v>
      </c>
    </row>
    <row r="296" spans="2:43" s="46" customFormat="1" ht="12.75" customHeight="1">
      <c r="B296" s="4"/>
      <c r="C296" s="4"/>
      <c r="D296" s="223"/>
      <c r="E296" s="1">
        <v>260</v>
      </c>
      <c r="F296" s="1">
        <v>60</v>
      </c>
      <c r="G296" s="4" t="s">
        <v>7753</v>
      </c>
      <c r="H296" s="4" t="s">
        <v>7754</v>
      </c>
      <c r="I296" s="4" t="s">
        <v>3154</v>
      </c>
      <c r="J296" s="4" t="s">
        <v>7817</v>
      </c>
      <c r="K296" s="4" t="s">
        <v>7818</v>
      </c>
      <c r="L296" s="1">
        <v>80030</v>
      </c>
      <c r="M296" s="4" t="s">
        <v>4335</v>
      </c>
      <c r="N296" s="4" t="s">
        <v>3349</v>
      </c>
      <c r="O296" s="4" t="s">
        <v>7819</v>
      </c>
      <c r="P296" s="2" t="s">
        <v>7820</v>
      </c>
      <c r="Q296" s="48" t="s">
        <v>7821</v>
      </c>
      <c r="R296" s="113" t="s">
        <v>7756</v>
      </c>
      <c r="S296" s="4" t="s">
        <v>6118</v>
      </c>
      <c r="T296" s="4"/>
      <c r="U296" s="18">
        <v>2000</v>
      </c>
      <c r="V296" s="4" t="s">
        <v>6718</v>
      </c>
      <c r="W296" s="4" t="s">
        <v>6719</v>
      </c>
      <c r="X296" s="4" t="s">
        <v>6121</v>
      </c>
      <c r="Y296" s="4" t="s">
        <v>6122</v>
      </c>
      <c r="Z296" s="4" t="s">
        <v>7824</v>
      </c>
      <c r="AA296" s="4"/>
      <c r="AB296" s="208">
        <v>500</v>
      </c>
      <c r="AC296" s="207">
        <v>150</v>
      </c>
      <c r="AD296" s="207">
        <v>40</v>
      </c>
      <c r="AE296" s="207">
        <v>690</v>
      </c>
      <c r="AF296" s="51">
        <v>28.75</v>
      </c>
      <c r="AG296" s="51">
        <v>46</v>
      </c>
      <c r="AH296" s="51">
        <v>54</v>
      </c>
      <c r="AI296" s="51">
        <v>0</v>
      </c>
      <c r="AJ296" s="51">
        <v>0</v>
      </c>
      <c r="AK296" s="52">
        <f>+SUM(AG296:AJ296)</f>
        <v>100</v>
      </c>
      <c r="AL296" s="52"/>
      <c r="AM296" s="48" t="s">
        <v>6121</v>
      </c>
      <c r="AN296" s="67" t="s">
        <v>5786</v>
      </c>
      <c r="AO296" s="16" t="s">
        <v>6122</v>
      </c>
      <c r="AP296" s="3" t="s">
        <v>7822</v>
      </c>
      <c r="AQ296" s="3" t="s">
        <v>7823</v>
      </c>
    </row>
    <row r="297" spans="2:43" s="46" customFormat="1" ht="12.75" customHeight="1">
      <c r="B297" s="4"/>
      <c r="C297" s="4"/>
      <c r="D297" s="223"/>
      <c r="E297" s="1">
        <v>261</v>
      </c>
      <c r="F297" s="1">
        <v>60</v>
      </c>
      <c r="G297" s="4" t="s">
        <v>7753</v>
      </c>
      <c r="H297" s="4" t="s">
        <v>7754</v>
      </c>
      <c r="I297" s="4" t="s">
        <v>3154</v>
      </c>
      <c r="J297" s="4" t="s">
        <v>8614</v>
      </c>
      <c r="K297" s="4" t="s">
        <v>8615</v>
      </c>
      <c r="L297" s="1">
        <v>37270</v>
      </c>
      <c r="M297" s="4" t="s">
        <v>3080</v>
      </c>
      <c r="N297" s="4" t="s">
        <v>6610</v>
      </c>
      <c r="O297" s="4" t="s">
        <v>8616</v>
      </c>
      <c r="P297" s="2" t="s">
        <v>8617</v>
      </c>
      <c r="Q297" s="115" t="s">
        <v>8618</v>
      </c>
      <c r="R297" s="113" t="s">
        <v>7756</v>
      </c>
      <c r="S297" s="4" t="s">
        <v>6118</v>
      </c>
      <c r="T297" s="4"/>
      <c r="U297" s="18">
        <v>1996</v>
      </c>
      <c r="V297" s="4" t="s">
        <v>6718</v>
      </c>
      <c r="W297" s="4" t="s">
        <v>6719</v>
      </c>
      <c r="X297" s="4" t="s">
        <v>6121</v>
      </c>
      <c r="Y297" s="4" t="s">
        <v>6122</v>
      </c>
      <c r="Z297" s="4" t="s">
        <v>7757</v>
      </c>
      <c r="AA297" s="4"/>
      <c r="AB297" s="208">
        <v>750</v>
      </c>
      <c r="AC297" s="207">
        <v>250</v>
      </c>
      <c r="AD297" s="207">
        <v>50</v>
      </c>
      <c r="AE297" s="207">
        <v>1050</v>
      </c>
      <c r="AF297" s="51">
        <v>16</v>
      </c>
      <c r="AG297" s="51">
        <v>41</v>
      </c>
      <c r="AH297" s="51">
        <v>54</v>
      </c>
      <c r="AI297" s="51">
        <v>5</v>
      </c>
      <c r="AJ297" s="51">
        <v>0</v>
      </c>
      <c r="AK297" s="52">
        <f>+SUM(AG297:AJ297)</f>
        <v>100</v>
      </c>
      <c r="AL297" s="52"/>
      <c r="AM297" s="48" t="s">
        <v>7758</v>
      </c>
      <c r="AN297" s="67" t="s">
        <v>5786</v>
      </c>
      <c r="AO297" s="16" t="s">
        <v>6122</v>
      </c>
      <c r="AP297" s="3" t="s">
        <v>8619</v>
      </c>
      <c r="AQ297" s="3" t="s">
        <v>8620</v>
      </c>
    </row>
    <row r="298" spans="2:43" s="46" customFormat="1" ht="12.75" customHeight="1">
      <c r="B298" s="4"/>
      <c r="C298" s="4"/>
      <c r="D298" s="223"/>
      <c r="E298" s="1">
        <v>262</v>
      </c>
      <c r="F298" s="1">
        <v>60</v>
      </c>
      <c r="G298" s="4" t="s">
        <v>7753</v>
      </c>
      <c r="H298" s="4" t="s">
        <v>7754</v>
      </c>
      <c r="I298" s="4" t="s">
        <v>3154</v>
      </c>
      <c r="J298" s="4" t="s">
        <v>7825</v>
      </c>
      <c r="K298" s="4" t="s">
        <v>3745</v>
      </c>
      <c r="L298" s="1">
        <v>37150</v>
      </c>
      <c r="M298" s="4" t="s">
        <v>3080</v>
      </c>
      <c r="N298" s="4" t="s">
        <v>6610</v>
      </c>
      <c r="O298" s="4" t="s">
        <v>7826</v>
      </c>
      <c r="P298" s="2" t="s">
        <v>3159</v>
      </c>
      <c r="Q298" s="115" t="s">
        <v>7827</v>
      </c>
      <c r="R298" s="113" t="s">
        <v>7756</v>
      </c>
      <c r="S298" s="4" t="s">
        <v>6118</v>
      </c>
      <c r="T298" s="4"/>
      <c r="U298" s="18">
        <v>1997</v>
      </c>
      <c r="V298" s="4" t="s">
        <v>6718</v>
      </c>
      <c r="W298" s="4" t="s">
        <v>6719</v>
      </c>
      <c r="X298" s="4" t="s">
        <v>7830</v>
      </c>
      <c r="Y298" s="4" t="s">
        <v>6122</v>
      </c>
      <c r="Z298" s="4" t="s">
        <v>7831</v>
      </c>
      <c r="AA298" s="4"/>
      <c r="AB298" s="208">
        <v>300</v>
      </c>
      <c r="AC298" s="207">
        <v>0</v>
      </c>
      <c r="AD298" s="207">
        <v>4</v>
      </c>
      <c r="AE298" s="207">
        <v>304</v>
      </c>
      <c r="AF298" s="51">
        <v>17</v>
      </c>
      <c r="AG298" s="51">
        <v>41</v>
      </c>
      <c r="AH298" s="51">
        <v>54</v>
      </c>
      <c r="AI298" s="51">
        <v>5</v>
      </c>
      <c r="AJ298" s="51">
        <v>0</v>
      </c>
      <c r="AK298" s="52">
        <f>+SUM(AG298:AJ298)</f>
        <v>100</v>
      </c>
      <c r="AL298" s="52"/>
      <c r="AM298" s="48" t="s">
        <v>7832</v>
      </c>
      <c r="AN298" s="67" t="s">
        <v>5786</v>
      </c>
      <c r="AO298" s="16" t="s">
        <v>6122</v>
      </c>
      <c r="AP298" s="3" t="s">
        <v>7828</v>
      </c>
      <c r="AQ298" s="3" t="s">
        <v>7829</v>
      </c>
    </row>
    <row r="299" spans="2:43" s="46" customFormat="1" ht="12.75" customHeight="1">
      <c r="B299" s="4"/>
      <c r="C299" s="4"/>
      <c r="D299" s="223"/>
      <c r="E299" s="1">
        <v>263</v>
      </c>
      <c r="F299" s="1">
        <v>60</v>
      </c>
      <c r="G299" s="4" t="s">
        <v>7753</v>
      </c>
      <c r="H299" s="4" t="s">
        <v>7754</v>
      </c>
      <c r="I299" s="4" t="s">
        <v>3154</v>
      </c>
      <c r="J299" s="4" t="s">
        <v>8621</v>
      </c>
      <c r="K299" s="4" t="s">
        <v>5003</v>
      </c>
      <c r="L299" s="1">
        <v>78000</v>
      </c>
      <c r="M299" s="4" t="s">
        <v>4235</v>
      </c>
      <c r="N299" s="4" t="s">
        <v>4235</v>
      </c>
      <c r="O299" s="4" t="s">
        <v>8622</v>
      </c>
      <c r="P299" s="2" t="s">
        <v>8623</v>
      </c>
      <c r="Q299" s="48" t="s">
        <v>8624</v>
      </c>
      <c r="R299" s="113" t="s">
        <v>7756</v>
      </c>
      <c r="S299" s="4" t="s">
        <v>6118</v>
      </c>
      <c r="T299" s="4"/>
      <c r="U299" s="18">
        <v>2000</v>
      </c>
      <c r="V299" s="4" t="s">
        <v>6718</v>
      </c>
      <c r="W299" s="4" t="s">
        <v>6719</v>
      </c>
      <c r="X299" s="4" t="s">
        <v>6121</v>
      </c>
      <c r="Y299" s="4" t="s">
        <v>6122</v>
      </c>
      <c r="Z299" s="4" t="s">
        <v>7757</v>
      </c>
      <c r="AA299" s="4"/>
      <c r="AB299" s="208">
        <v>350</v>
      </c>
      <c r="AC299" s="207">
        <v>150</v>
      </c>
      <c r="AD299" s="207">
        <v>70</v>
      </c>
      <c r="AE299" s="207">
        <v>570</v>
      </c>
      <c r="AF299" s="51">
        <v>22</v>
      </c>
      <c r="AG299" s="51">
        <v>41</v>
      </c>
      <c r="AH299" s="51">
        <v>54</v>
      </c>
      <c r="AI299" s="51">
        <v>5</v>
      </c>
      <c r="AJ299" s="51">
        <v>0</v>
      </c>
      <c r="AK299" s="52">
        <f>+SUM(AG299:AJ299)</f>
        <v>100</v>
      </c>
      <c r="AL299" s="52"/>
      <c r="AM299" s="48" t="s">
        <v>8626</v>
      </c>
      <c r="AN299" s="67" t="s">
        <v>5786</v>
      </c>
      <c r="AO299" s="16" t="s">
        <v>6122</v>
      </c>
      <c r="AP299" s="3" t="s">
        <v>8625</v>
      </c>
      <c r="AQ299" s="3" t="s">
        <v>7771</v>
      </c>
    </row>
    <row r="300" spans="2:43" s="46" customFormat="1" ht="12.75" customHeight="1">
      <c r="B300" s="4"/>
      <c r="C300" s="4"/>
      <c r="D300" s="223"/>
      <c r="E300" s="1">
        <v>264</v>
      </c>
      <c r="F300" s="1">
        <v>60</v>
      </c>
      <c r="G300" s="4" t="s">
        <v>7753</v>
      </c>
      <c r="H300" s="4" t="s">
        <v>7754</v>
      </c>
      <c r="I300" s="4" t="s">
        <v>3154</v>
      </c>
      <c r="J300" s="4" t="s">
        <v>7833</v>
      </c>
      <c r="K300" s="4" t="s">
        <v>7834</v>
      </c>
      <c r="L300" s="1">
        <v>27010</v>
      </c>
      <c r="M300" s="2" t="s">
        <v>6628</v>
      </c>
      <c r="N300" s="4" t="s">
        <v>6629</v>
      </c>
      <c r="O300" s="4" t="s">
        <v>7835</v>
      </c>
      <c r="P300" s="2" t="s">
        <v>3159</v>
      </c>
      <c r="Q300" s="48" t="s">
        <v>7836</v>
      </c>
      <c r="R300" s="113" t="s">
        <v>7756</v>
      </c>
      <c r="S300" s="4" t="s">
        <v>6118</v>
      </c>
      <c r="T300" s="4"/>
      <c r="U300" s="18">
        <v>2002</v>
      </c>
      <c r="V300" s="4" t="s">
        <v>6718</v>
      </c>
      <c r="W300" s="4" t="s">
        <v>6719</v>
      </c>
      <c r="X300" s="4" t="s">
        <v>7839</v>
      </c>
      <c r="Y300" s="4" t="s">
        <v>6122</v>
      </c>
      <c r="Z300" s="4" t="s">
        <v>7840</v>
      </c>
      <c r="AA300" s="4"/>
      <c r="AB300" s="208">
        <v>350</v>
      </c>
      <c r="AC300" s="207">
        <v>0</v>
      </c>
      <c r="AD300" s="207">
        <v>1</v>
      </c>
      <c r="AE300" s="207">
        <v>351</v>
      </c>
      <c r="AF300" s="51">
        <v>21</v>
      </c>
      <c r="AG300" s="51">
        <v>41</v>
      </c>
      <c r="AH300" s="51">
        <v>54</v>
      </c>
      <c r="AI300" s="51">
        <v>5</v>
      </c>
      <c r="AJ300" s="51">
        <v>0</v>
      </c>
      <c r="AK300" s="52">
        <f>+SUM(AG300:AJ300)</f>
        <v>100</v>
      </c>
      <c r="AL300" s="52"/>
      <c r="AM300" s="48" t="s">
        <v>7758</v>
      </c>
      <c r="AN300" s="67" t="s">
        <v>5786</v>
      </c>
      <c r="AO300" s="16" t="s">
        <v>6122</v>
      </c>
      <c r="AP300" s="4" t="s">
        <v>7837</v>
      </c>
      <c r="AQ300" s="4" t="s">
        <v>7838</v>
      </c>
    </row>
    <row r="301" spans="2:43" s="46" customFormat="1" ht="12.75" customHeight="1">
      <c r="B301" s="4"/>
      <c r="C301" s="4"/>
      <c r="D301" s="223"/>
      <c r="E301" s="1">
        <v>265</v>
      </c>
      <c r="F301" s="1">
        <v>60</v>
      </c>
      <c r="G301" s="4" t="s">
        <v>7753</v>
      </c>
      <c r="H301" s="4" t="s">
        <v>7754</v>
      </c>
      <c r="I301" s="4" t="s">
        <v>3154</v>
      </c>
      <c r="J301" s="4" t="s">
        <v>7841</v>
      </c>
      <c r="K301" s="4" t="s">
        <v>7842</v>
      </c>
      <c r="L301" s="1">
        <v>64050</v>
      </c>
      <c r="M301" s="4" t="s">
        <v>3537</v>
      </c>
      <c r="N301" s="4" t="s">
        <v>3538</v>
      </c>
      <c r="O301" s="4" t="s">
        <v>7843</v>
      </c>
      <c r="P301" s="2" t="s">
        <v>7844</v>
      </c>
      <c r="Q301" s="48" t="s">
        <v>7845</v>
      </c>
      <c r="R301" s="113" t="s">
        <v>7756</v>
      </c>
      <c r="S301" s="4" t="s">
        <v>6118</v>
      </c>
      <c r="T301" s="4"/>
      <c r="U301" s="18">
        <v>2000</v>
      </c>
      <c r="V301" s="4" t="s">
        <v>6718</v>
      </c>
      <c r="W301" s="4" t="s">
        <v>6719</v>
      </c>
      <c r="X301" s="4" t="s">
        <v>7848</v>
      </c>
      <c r="Y301" s="4" t="s">
        <v>6122</v>
      </c>
      <c r="Z301" s="4" t="s">
        <v>7849</v>
      </c>
      <c r="AA301" s="4"/>
      <c r="AB301" s="208">
        <v>500</v>
      </c>
      <c r="AC301" s="207">
        <v>0</v>
      </c>
      <c r="AD301" s="207">
        <v>1</v>
      </c>
      <c r="AE301" s="207">
        <v>501</v>
      </c>
      <c r="AF301" s="51">
        <v>20.833333333333332</v>
      </c>
      <c r="AG301" s="51">
        <v>50</v>
      </c>
      <c r="AH301" s="51">
        <v>50</v>
      </c>
      <c r="AI301" s="51">
        <v>0</v>
      </c>
      <c r="AJ301" s="51">
        <v>0</v>
      </c>
      <c r="AK301" s="52">
        <f>+SUM(AG301:AJ301)</f>
        <v>100</v>
      </c>
      <c r="AL301" s="52"/>
      <c r="AM301" s="48" t="s">
        <v>6121</v>
      </c>
      <c r="AN301" s="67" t="s">
        <v>5786</v>
      </c>
      <c r="AO301" s="16" t="s">
        <v>6122</v>
      </c>
      <c r="AP301" s="4" t="s">
        <v>7846</v>
      </c>
      <c r="AQ301" s="4" t="s">
        <v>7847</v>
      </c>
    </row>
    <row r="302" spans="2:43" s="46" customFormat="1" ht="12.75" customHeight="1">
      <c r="B302" s="4"/>
      <c r="C302" s="4"/>
      <c r="D302" s="223"/>
      <c r="E302" s="1">
        <v>2451</v>
      </c>
      <c r="F302" s="1">
        <v>60</v>
      </c>
      <c r="G302" s="4" t="s">
        <v>7753</v>
      </c>
      <c r="H302" s="4" t="s">
        <v>7754</v>
      </c>
      <c r="I302" s="4" t="s">
        <v>3154</v>
      </c>
      <c r="J302" s="4" t="s">
        <v>7850</v>
      </c>
      <c r="K302" s="4" t="s">
        <v>7851</v>
      </c>
      <c r="L302" s="1">
        <v>44750</v>
      </c>
      <c r="M302" s="4" t="s">
        <v>3708</v>
      </c>
      <c r="N302" s="4" t="s">
        <v>4318</v>
      </c>
      <c r="O302" s="4" t="s">
        <v>7852</v>
      </c>
      <c r="P302" s="2" t="s">
        <v>7853</v>
      </c>
      <c r="Q302" s="48" t="s">
        <v>7755</v>
      </c>
      <c r="R302" s="113" t="s">
        <v>7756</v>
      </c>
      <c r="S302" s="4" t="s">
        <v>6118</v>
      </c>
      <c r="T302" s="4"/>
      <c r="U302" s="18">
        <v>2007</v>
      </c>
      <c r="V302" s="4" t="s">
        <v>5001</v>
      </c>
      <c r="W302" s="4"/>
      <c r="X302" s="4" t="s">
        <v>7856</v>
      </c>
      <c r="Y302" s="4" t="s">
        <v>6122</v>
      </c>
      <c r="Z302" s="4" t="s">
        <v>7840</v>
      </c>
      <c r="AA302" s="4"/>
      <c r="AB302" s="208">
        <v>250</v>
      </c>
      <c r="AC302" s="207">
        <v>0</v>
      </c>
      <c r="AD302" s="207">
        <v>1</v>
      </c>
      <c r="AE302" s="207">
        <v>251</v>
      </c>
      <c r="AF302" s="51">
        <v>10.416666666666666</v>
      </c>
      <c r="AG302" s="51">
        <v>41</v>
      </c>
      <c r="AH302" s="51">
        <v>54</v>
      </c>
      <c r="AI302" s="51">
        <v>5</v>
      </c>
      <c r="AJ302" s="51">
        <v>0</v>
      </c>
      <c r="AK302" s="52">
        <f>+SUM(AG302:AJ302)</f>
        <v>100</v>
      </c>
      <c r="AL302" s="52"/>
      <c r="AM302" s="48" t="s">
        <v>7758</v>
      </c>
      <c r="AN302" s="67" t="s">
        <v>5786</v>
      </c>
      <c r="AO302" s="16" t="s">
        <v>6122</v>
      </c>
      <c r="AP302" s="3" t="s">
        <v>7854</v>
      </c>
      <c r="AQ302" s="3" t="s">
        <v>7855</v>
      </c>
    </row>
    <row r="303" spans="2:43" s="46" customFormat="1" ht="12.75" customHeight="1">
      <c r="B303" s="4"/>
      <c r="C303" s="4"/>
      <c r="D303" s="223"/>
      <c r="E303" s="1">
        <v>2452</v>
      </c>
      <c r="F303" s="1">
        <v>60</v>
      </c>
      <c r="G303" s="4" t="s">
        <v>7753</v>
      </c>
      <c r="H303" s="4" t="s">
        <v>7754</v>
      </c>
      <c r="I303" s="4" t="s">
        <v>3154</v>
      </c>
      <c r="J303" s="4" t="s">
        <v>7857</v>
      </c>
      <c r="K303" s="4" t="s">
        <v>7858</v>
      </c>
      <c r="L303" s="1">
        <v>20200</v>
      </c>
      <c r="M303" s="4" t="s">
        <v>6108</v>
      </c>
      <c r="N303" s="4" t="s">
        <v>6108</v>
      </c>
      <c r="O303" s="4" t="s">
        <v>7859</v>
      </c>
      <c r="P303" s="2" t="s">
        <v>3159</v>
      </c>
      <c r="Q303" s="48" t="s">
        <v>7860</v>
      </c>
      <c r="R303" s="113" t="s">
        <v>7756</v>
      </c>
      <c r="S303" s="4" t="s">
        <v>6118</v>
      </c>
      <c r="T303" s="4"/>
      <c r="U303" s="18">
        <v>2007</v>
      </c>
      <c r="V303" s="4" t="s">
        <v>6718</v>
      </c>
      <c r="W303" s="4"/>
      <c r="X303" s="4" t="s">
        <v>7863</v>
      </c>
      <c r="Y303" s="4" t="s">
        <v>6122</v>
      </c>
      <c r="Z303" s="4" t="s">
        <v>7840</v>
      </c>
      <c r="AA303" s="4"/>
      <c r="AB303" s="208">
        <v>330</v>
      </c>
      <c r="AC303" s="207">
        <v>0</v>
      </c>
      <c r="AD303" s="207">
        <v>1</v>
      </c>
      <c r="AE303" s="207">
        <v>331</v>
      </c>
      <c r="AF303" s="51">
        <v>16</v>
      </c>
      <c r="AG303" s="51">
        <v>41</v>
      </c>
      <c r="AH303" s="51">
        <v>54</v>
      </c>
      <c r="AI303" s="51">
        <v>5</v>
      </c>
      <c r="AJ303" s="51">
        <v>0</v>
      </c>
      <c r="AK303" s="52">
        <f>+SUM(AG303:AJ303)</f>
        <v>100</v>
      </c>
      <c r="AL303" s="52"/>
      <c r="AM303" s="48" t="s">
        <v>7864</v>
      </c>
      <c r="AN303" s="67" t="s">
        <v>5786</v>
      </c>
      <c r="AO303" s="16" t="s">
        <v>6122</v>
      </c>
      <c r="AP303" s="3" t="s">
        <v>7861</v>
      </c>
      <c r="AQ303" s="3" t="s">
        <v>7862</v>
      </c>
    </row>
    <row r="304" spans="2:43" s="46" customFormat="1" ht="12.75" customHeight="1">
      <c r="B304" s="4"/>
      <c r="C304" s="4"/>
      <c r="D304" s="223"/>
      <c r="E304" s="1">
        <v>2453</v>
      </c>
      <c r="F304" s="1">
        <v>60</v>
      </c>
      <c r="G304" s="4" t="s">
        <v>7753</v>
      </c>
      <c r="H304" s="4" t="s">
        <v>7754</v>
      </c>
      <c r="I304" s="4" t="s">
        <v>3154</v>
      </c>
      <c r="J304" s="4" t="s">
        <v>7865</v>
      </c>
      <c r="K304" s="4" t="s">
        <v>7866</v>
      </c>
      <c r="L304" s="1">
        <v>45116</v>
      </c>
      <c r="M304" s="4" t="s">
        <v>3708</v>
      </c>
      <c r="N304" s="4" t="s">
        <v>4684</v>
      </c>
      <c r="O304" s="4" t="s">
        <v>7867</v>
      </c>
      <c r="P304" s="2" t="s">
        <v>3159</v>
      </c>
      <c r="Q304" s="48" t="s">
        <v>7755</v>
      </c>
      <c r="R304" s="113" t="s">
        <v>7756</v>
      </c>
      <c r="S304" s="4" t="s">
        <v>6118</v>
      </c>
      <c r="T304" s="4"/>
      <c r="U304" s="18">
        <v>2009</v>
      </c>
      <c r="V304" s="4" t="s">
        <v>5001</v>
      </c>
      <c r="W304" s="4"/>
      <c r="X304" s="4" t="s">
        <v>7869</v>
      </c>
      <c r="Y304" s="4" t="s">
        <v>6122</v>
      </c>
      <c r="Z304" s="4" t="s">
        <v>7840</v>
      </c>
      <c r="AA304" s="4"/>
      <c r="AB304" s="208">
        <v>280</v>
      </c>
      <c r="AC304" s="207">
        <v>0</v>
      </c>
      <c r="AD304" s="207">
        <v>8</v>
      </c>
      <c r="AE304" s="207">
        <v>288</v>
      </c>
      <c r="AF304" s="51">
        <v>22</v>
      </c>
      <c r="AG304" s="51">
        <v>41</v>
      </c>
      <c r="AH304" s="51">
        <v>52</v>
      </c>
      <c r="AI304" s="51">
        <v>7</v>
      </c>
      <c r="AJ304" s="51">
        <v>0</v>
      </c>
      <c r="AK304" s="52">
        <f>+SUM(AG304:AJ304)</f>
        <v>100</v>
      </c>
      <c r="AL304" s="52"/>
      <c r="AM304" s="48" t="s">
        <v>7870</v>
      </c>
      <c r="AN304" s="67" t="s">
        <v>5786</v>
      </c>
      <c r="AO304" s="16" t="s">
        <v>6122</v>
      </c>
      <c r="AP304" s="3" t="s">
        <v>7868</v>
      </c>
      <c r="AQ304" s="3" t="s">
        <v>7855</v>
      </c>
    </row>
    <row r="305" spans="1:45" s="46" customFormat="1" ht="12.75" customHeight="1">
      <c r="B305" s="4"/>
      <c r="C305" s="4"/>
      <c r="D305" s="223"/>
      <c r="E305" s="1">
        <v>2454</v>
      </c>
      <c r="F305" s="1">
        <v>60</v>
      </c>
      <c r="G305" s="4" t="s">
        <v>7753</v>
      </c>
      <c r="H305" s="4" t="s">
        <v>7754</v>
      </c>
      <c r="I305" s="4" t="s">
        <v>3154</v>
      </c>
      <c r="J305" s="4" t="s">
        <v>7871</v>
      </c>
      <c r="K305" s="4" t="s">
        <v>7872</v>
      </c>
      <c r="L305" s="11" t="s">
        <v>7873</v>
      </c>
      <c r="M305" s="4" t="s">
        <v>4995</v>
      </c>
      <c r="N305" s="4" t="s">
        <v>2440</v>
      </c>
      <c r="O305" s="4" t="s">
        <v>7874</v>
      </c>
      <c r="P305" s="2" t="s">
        <v>7875</v>
      </c>
      <c r="Q305" s="115" t="s">
        <v>7876</v>
      </c>
      <c r="R305" s="113" t="s">
        <v>7756</v>
      </c>
      <c r="S305" s="4" t="s">
        <v>6118</v>
      </c>
      <c r="T305" s="4"/>
      <c r="U305" s="18">
        <v>1965</v>
      </c>
      <c r="V305" s="4" t="s">
        <v>4321</v>
      </c>
      <c r="W305" s="4" t="s">
        <v>6233</v>
      </c>
      <c r="X305" s="4" t="s">
        <v>6121</v>
      </c>
      <c r="Y305" s="4" t="s">
        <v>6122</v>
      </c>
      <c r="Z305" s="4" t="s">
        <v>7879</v>
      </c>
      <c r="AA305" s="4"/>
      <c r="AB305" s="208">
        <v>280</v>
      </c>
      <c r="AC305" s="207">
        <v>0</v>
      </c>
      <c r="AD305" s="207">
        <v>20</v>
      </c>
      <c r="AE305" s="207">
        <v>300</v>
      </c>
      <c r="AF305" s="51">
        <v>1</v>
      </c>
      <c r="AG305" s="51">
        <v>70</v>
      </c>
      <c r="AH305" s="51">
        <v>30</v>
      </c>
      <c r="AI305" s="51">
        <v>0</v>
      </c>
      <c r="AJ305" s="51">
        <v>0</v>
      </c>
      <c r="AK305" s="52">
        <f>+SUM(AG305:AJ305)</f>
        <v>100</v>
      </c>
      <c r="AL305" s="52"/>
      <c r="AM305" s="48" t="s">
        <v>6121</v>
      </c>
      <c r="AN305" s="67" t="s">
        <v>5786</v>
      </c>
      <c r="AO305" s="16" t="s">
        <v>6121</v>
      </c>
      <c r="AP305" s="4" t="s">
        <v>7877</v>
      </c>
      <c r="AQ305" s="4" t="s">
        <v>7878</v>
      </c>
    </row>
    <row r="306" spans="1:45" s="46" customFormat="1" ht="12.75" customHeight="1">
      <c r="B306" s="4"/>
      <c r="C306" s="4"/>
      <c r="D306" s="223"/>
      <c r="E306" s="65">
        <v>2455</v>
      </c>
      <c r="F306" s="1">
        <v>60</v>
      </c>
      <c r="G306" s="4" t="s">
        <v>7753</v>
      </c>
      <c r="H306" s="4" t="s">
        <v>7754</v>
      </c>
      <c r="I306" s="4" t="s">
        <v>3154</v>
      </c>
      <c r="J306" s="4" t="s">
        <v>8637</v>
      </c>
      <c r="K306" s="4" t="s">
        <v>7872</v>
      </c>
      <c r="L306" s="11" t="s">
        <v>7873</v>
      </c>
      <c r="M306" s="4" t="s">
        <v>4995</v>
      </c>
      <c r="N306" s="4" t="s">
        <v>2440</v>
      </c>
      <c r="O306" s="4" t="s">
        <v>7874</v>
      </c>
      <c r="P306" s="2" t="s">
        <v>7875</v>
      </c>
      <c r="Q306" s="115" t="s">
        <v>7876</v>
      </c>
      <c r="R306" s="113" t="s">
        <v>7756</v>
      </c>
      <c r="S306" s="4" t="s">
        <v>6118</v>
      </c>
      <c r="T306" s="4"/>
      <c r="U306" s="18">
        <v>1965</v>
      </c>
      <c r="V306" s="4" t="s">
        <v>4321</v>
      </c>
      <c r="W306" s="4" t="s">
        <v>6233</v>
      </c>
      <c r="X306" s="4" t="s">
        <v>6121</v>
      </c>
      <c r="Y306" s="4" t="s">
        <v>6122</v>
      </c>
      <c r="Z306" s="4" t="s">
        <v>7879</v>
      </c>
      <c r="AA306" s="4"/>
      <c r="AB306" s="208">
        <v>280</v>
      </c>
      <c r="AC306" s="207">
        <v>0</v>
      </c>
      <c r="AD306" s="207">
        <v>20</v>
      </c>
      <c r="AE306" s="207">
        <v>300</v>
      </c>
      <c r="AF306" s="51">
        <v>1</v>
      </c>
      <c r="AG306" s="51">
        <v>70</v>
      </c>
      <c r="AH306" s="51">
        <v>30</v>
      </c>
      <c r="AI306" s="51">
        <v>0</v>
      </c>
      <c r="AJ306" s="51">
        <v>0</v>
      </c>
      <c r="AK306" s="52">
        <f>+SUM(AG306:AJ306)</f>
        <v>100</v>
      </c>
      <c r="AL306" s="52"/>
      <c r="AM306" s="48" t="s">
        <v>6121</v>
      </c>
      <c r="AN306" s="67" t="s">
        <v>5786</v>
      </c>
      <c r="AO306" s="16" t="s">
        <v>6121</v>
      </c>
      <c r="AP306" s="4" t="s">
        <v>7877</v>
      </c>
      <c r="AQ306" s="4" t="s">
        <v>7878</v>
      </c>
    </row>
    <row r="307" spans="1:45" s="46" customFormat="1" ht="12.75" customHeight="1">
      <c r="B307" s="4"/>
      <c r="C307" s="4"/>
      <c r="D307" s="223"/>
      <c r="E307" s="49">
        <v>50</v>
      </c>
      <c r="F307" s="49">
        <v>62</v>
      </c>
      <c r="G307" s="48" t="s">
        <v>4968</v>
      </c>
      <c r="H307" s="48" t="s">
        <v>4400</v>
      </c>
      <c r="I307" s="48" t="s">
        <v>6164</v>
      </c>
      <c r="J307" s="48" t="s">
        <v>4970</v>
      </c>
      <c r="K307" s="48" t="s">
        <v>4971</v>
      </c>
      <c r="L307" s="49">
        <v>76040</v>
      </c>
      <c r="M307" s="45" t="s">
        <v>5010</v>
      </c>
      <c r="N307" s="48" t="s">
        <v>5010</v>
      </c>
      <c r="O307" s="48" t="s">
        <v>4398</v>
      </c>
      <c r="P307" s="45" t="s">
        <v>3159</v>
      </c>
      <c r="Q307" s="48" t="s">
        <v>4399</v>
      </c>
      <c r="R307" s="113" t="s">
        <v>5786</v>
      </c>
      <c r="S307" s="48" t="s">
        <v>6118</v>
      </c>
      <c r="T307" s="48"/>
      <c r="U307" s="62">
        <v>1982</v>
      </c>
      <c r="V307" s="48" t="s">
        <v>6718</v>
      </c>
      <c r="W307" s="48" t="s">
        <v>1686</v>
      </c>
      <c r="X307" s="48" t="s">
        <v>6121</v>
      </c>
      <c r="Y307" s="4" t="s">
        <v>6122</v>
      </c>
      <c r="Z307" s="48" t="s">
        <v>5594</v>
      </c>
      <c r="AA307" s="48"/>
      <c r="AB307" s="207">
        <v>350</v>
      </c>
      <c r="AC307" s="207">
        <v>0</v>
      </c>
      <c r="AD307" s="207">
        <v>20</v>
      </c>
      <c r="AE307" s="207">
        <f>+AD307+AC307+AB307</f>
        <v>370</v>
      </c>
      <c r="AF307" s="51">
        <v>4</v>
      </c>
      <c r="AG307" s="51">
        <v>35</v>
      </c>
      <c r="AH307" s="51">
        <v>50</v>
      </c>
      <c r="AI307" s="51">
        <v>15</v>
      </c>
      <c r="AJ307" s="51">
        <v>0</v>
      </c>
      <c r="AK307" s="52">
        <f>+SUM(AG307:AJ307)</f>
        <v>100</v>
      </c>
      <c r="AL307" s="52"/>
      <c r="AM307" s="52" t="s">
        <v>6135</v>
      </c>
      <c r="AN307" s="67" t="s">
        <v>3072</v>
      </c>
      <c r="AO307" s="16" t="s">
        <v>6122</v>
      </c>
      <c r="AP307" s="48" t="s">
        <v>6204</v>
      </c>
      <c r="AQ307" s="48" t="s">
        <v>3766</v>
      </c>
    </row>
    <row r="308" spans="1:45" s="46" customFormat="1" ht="12.75" customHeight="1">
      <c r="A308" s="43"/>
      <c r="B308" s="16"/>
      <c r="C308" s="16"/>
      <c r="D308" s="223"/>
      <c r="E308" s="49">
        <v>267</v>
      </c>
      <c r="F308" s="49">
        <v>62</v>
      </c>
      <c r="G308" s="48" t="s">
        <v>4968</v>
      </c>
      <c r="H308" s="48" t="s">
        <v>4969</v>
      </c>
      <c r="I308" s="48" t="s">
        <v>6164</v>
      </c>
      <c r="J308" s="48" t="s">
        <v>5034</v>
      </c>
      <c r="K308" s="48" t="s">
        <v>5003</v>
      </c>
      <c r="L308" s="49" t="s">
        <v>5009</v>
      </c>
      <c r="M308" s="45" t="s">
        <v>5010</v>
      </c>
      <c r="N308" s="48" t="s">
        <v>5010</v>
      </c>
      <c r="O308" s="48" t="s">
        <v>6880</v>
      </c>
      <c r="P308" s="45"/>
      <c r="Q308" s="48" t="s">
        <v>4399</v>
      </c>
      <c r="R308" s="113" t="s">
        <v>5786</v>
      </c>
      <c r="S308" s="48" t="s">
        <v>6118</v>
      </c>
      <c r="T308" s="48"/>
      <c r="U308" s="62">
        <v>1962</v>
      </c>
      <c r="V308" s="48" t="s">
        <v>6718</v>
      </c>
      <c r="W308" s="48" t="s">
        <v>1686</v>
      </c>
      <c r="X308" s="48" t="s">
        <v>6121</v>
      </c>
      <c r="Y308" s="4" t="s">
        <v>6122</v>
      </c>
      <c r="Z308" s="48" t="s">
        <v>5594</v>
      </c>
      <c r="AA308" s="48"/>
      <c r="AB308" s="207">
        <v>300</v>
      </c>
      <c r="AC308" s="207">
        <v>100</v>
      </c>
      <c r="AD308" s="207">
        <v>50</v>
      </c>
      <c r="AE308" s="207">
        <f>+AD308+AC308+AB308</f>
        <v>450</v>
      </c>
      <c r="AF308" s="51">
        <v>7</v>
      </c>
      <c r="AG308" s="51">
        <v>30</v>
      </c>
      <c r="AH308" s="51">
        <v>70</v>
      </c>
      <c r="AI308" s="51">
        <v>0</v>
      </c>
      <c r="AJ308" s="51">
        <v>0</v>
      </c>
      <c r="AK308" s="52">
        <f>+SUM(AG308:AJ308)</f>
        <v>100</v>
      </c>
      <c r="AL308" s="52"/>
      <c r="AM308" s="48" t="s">
        <v>3748</v>
      </c>
      <c r="AN308" s="51" t="s">
        <v>3121</v>
      </c>
      <c r="AO308" s="16" t="s">
        <v>6122</v>
      </c>
      <c r="AP308" s="48" t="s">
        <v>4969</v>
      </c>
      <c r="AQ308" s="48" t="s">
        <v>6117</v>
      </c>
    </row>
    <row r="309" spans="1:45" s="46" customFormat="1" ht="12.75" customHeight="1">
      <c r="A309" s="55"/>
      <c r="B309" s="4"/>
      <c r="C309" s="4"/>
      <c r="D309" s="223"/>
      <c r="E309" s="1">
        <v>270</v>
      </c>
      <c r="F309" s="1">
        <v>63</v>
      </c>
      <c r="G309" s="4" t="s">
        <v>2024</v>
      </c>
      <c r="H309" s="4" t="s">
        <v>2025</v>
      </c>
      <c r="I309" s="4" t="s">
        <v>6164</v>
      </c>
      <c r="J309" s="4" t="s">
        <v>1435</v>
      </c>
      <c r="K309" s="4" t="s">
        <v>2026</v>
      </c>
      <c r="L309" s="1" t="s">
        <v>2027</v>
      </c>
      <c r="M309" s="4" t="s">
        <v>4995</v>
      </c>
      <c r="N309" s="4" t="s">
        <v>5994</v>
      </c>
      <c r="O309" s="4" t="s">
        <v>6955</v>
      </c>
      <c r="P309" s="4" t="s">
        <v>6390</v>
      </c>
      <c r="Q309" s="115" t="s">
        <v>6956</v>
      </c>
      <c r="R309" s="113" t="s">
        <v>2028</v>
      </c>
      <c r="S309" s="4" t="s">
        <v>6118</v>
      </c>
      <c r="T309" s="4"/>
      <c r="U309" s="18">
        <v>1972</v>
      </c>
      <c r="V309" s="4" t="s">
        <v>6718</v>
      </c>
      <c r="W309" s="4" t="s">
        <v>6719</v>
      </c>
      <c r="X309" s="4" t="s">
        <v>6121</v>
      </c>
      <c r="Y309" s="4" t="s">
        <v>6122</v>
      </c>
      <c r="Z309" s="3" t="s">
        <v>1437</v>
      </c>
      <c r="AA309" s="3"/>
      <c r="AB309" s="208">
        <v>1200</v>
      </c>
      <c r="AC309" s="207">
        <v>20</v>
      </c>
      <c r="AD309" s="207">
        <v>200</v>
      </c>
      <c r="AE309" s="207">
        <f>+AD309+AC309+AB309</f>
        <v>1420</v>
      </c>
      <c r="AF309" s="51">
        <v>19</v>
      </c>
      <c r="AG309" s="51">
        <v>50</v>
      </c>
      <c r="AH309" s="51">
        <v>50</v>
      </c>
      <c r="AI309" s="51">
        <v>0</v>
      </c>
      <c r="AJ309" s="51">
        <v>0</v>
      </c>
      <c r="AK309" s="52">
        <f>+SUM(AG309:AJ309)</f>
        <v>100</v>
      </c>
      <c r="AL309" s="52"/>
      <c r="AM309" s="48" t="s">
        <v>3748</v>
      </c>
      <c r="AN309" s="67" t="s">
        <v>5786</v>
      </c>
      <c r="AO309" s="16" t="s">
        <v>6122</v>
      </c>
      <c r="AP309" s="3" t="s">
        <v>1436</v>
      </c>
      <c r="AQ309" s="3" t="s">
        <v>3970</v>
      </c>
      <c r="AR309" s="3"/>
      <c r="AS309" s="3"/>
    </row>
    <row r="310" spans="1:45" s="46" customFormat="1" ht="12.75" customHeight="1">
      <c r="A310" s="16"/>
      <c r="B310" s="16"/>
      <c r="C310" s="16"/>
      <c r="D310" s="223"/>
      <c r="E310" s="1">
        <v>271</v>
      </c>
      <c r="F310" s="1">
        <v>63</v>
      </c>
      <c r="G310" s="4" t="s">
        <v>2024</v>
      </c>
      <c r="H310" s="4" t="s">
        <v>2025</v>
      </c>
      <c r="I310" s="4" t="s">
        <v>3154</v>
      </c>
      <c r="J310" s="4" t="s">
        <v>6963</v>
      </c>
      <c r="K310" s="4" t="s">
        <v>2029</v>
      </c>
      <c r="L310" s="1">
        <v>53100</v>
      </c>
      <c r="M310" s="4" t="s">
        <v>4125</v>
      </c>
      <c r="N310" s="4" t="s">
        <v>6096</v>
      </c>
      <c r="O310" s="4" t="s">
        <v>2799</v>
      </c>
      <c r="P310" s="2" t="s">
        <v>5479</v>
      </c>
      <c r="Q310" s="48" t="s">
        <v>3667</v>
      </c>
      <c r="R310" s="113" t="s">
        <v>2028</v>
      </c>
      <c r="S310" s="4" t="s">
        <v>6118</v>
      </c>
      <c r="T310" s="4"/>
      <c r="U310" s="18">
        <v>1977</v>
      </c>
      <c r="V310" s="4" t="s">
        <v>6718</v>
      </c>
      <c r="W310" s="4" t="s">
        <v>6719</v>
      </c>
      <c r="X310" s="4" t="s">
        <v>6121</v>
      </c>
      <c r="Y310" s="4" t="s">
        <v>6122</v>
      </c>
      <c r="Z310" s="4" t="s">
        <v>3668</v>
      </c>
      <c r="AA310" s="4"/>
      <c r="AB310" s="208">
        <v>580</v>
      </c>
      <c r="AC310" s="207">
        <v>20</v>
      </c>
      <c r="AD310" s="207">
        <v>20</v>
      </c>
      <c r="AE310" s="207">
        <f>+AD310+AC310+AB310</f>
        <v>620</v>
      </c>
      <c r="AF310" s="51">
        <v>18</v>
      </c>
      <c r="AG310" s="51">
        <v>50</v>
      </c>
      <c r="AH310" s="51">
        <v>50</v>
      </c>
      <c r="AI310" s="51">
        <v>0</v>
      </c>
      <c r="AJ310" s="51">
        <v>0</v>
      </c>
      <c r="AK310" s="52">
        <f>+SUM(AG310:AJ310)</f>
        <v>100</v>
      </c>
      <c r="AL310" s="52"/>
      <c r="AM310" s="48" t="s">
        <v>3748</v>
      </c>
      <c r="AN310" s="51">
        <v>13000000</v>
      </c>
      <c r="AO310" s="16" t="s">
        <v>6122</v>
      </c>
      <c r="AP310" s="4" t="s">
        <v>2801</v>
      </c>
      <c r="AQ310" s="4" t="s">
        <v>3970</v>
      </c>
      <c r="AR310" s="3"/>
      <c r="AS310" s="3"/>
    </row>
    <row r="311" spans="1:45" s="46" customFormat="1" ht="12.75" customHeight="1">
      <c r="A311" s="16"/>
      <c r="B311" s="15"/>
      <c r="C311" s="15"/>
      <c r="D311" s="223"/>
      <c r="E311" s="1">
        <v>272</v>
      </c>
      <c r="F311" s="1">
        <v>63</v>
      </c>
      <c r="G311" s="4" t="s">
        <v>2024</v>
      </c>
      <c r="H311" s="4" t="s">
        <v>2025</v>
      </c>
      <c r="I311" s="4" t="s">
        <v>3154</v>
      </c>
      <c r="J311" s="4" t="s">
        <v>4933</v>
      </c>
      <c r="K311" s="4" t="s">
        <v>6166</v>
      </c>
      <c r="L311" s="1">
        <v>54000</v>
      </c>
      <c r="M311" s="4" t="s">
        <v>4125</v>
      </c>
      <c r="N311" s="4" t="s">
        <v>4304</v>
      </c>
      <c r="O311" s="4" t="s">
        <v>4305</v>
      </c>
      <c r="P311" s="2" t="s">
        <v>4306</v>
      </c>
      <c r="Q311" s="48" t="s">
        <v>2787</v>
      </c>
      <c r="R311" s="113" t="s">
        <v>2028</v>
      </c>
      <c r="S311" s="4" t="s">
        <v>6118</v>
      </c>
      <c r="T311" s="4"/>
      <c r="U311" s="18">
        <v>1981</v>
      </c>
      <c r="V311" s="4" t="s">
        <v>6718</v>
      </c>
      <c r="W311" s="4" t="s">
        <v>6719</v>
      </c>
      <c r="X311" s="4" t="s">
        <v>6121</v>
      </c>
      <c r="Y311" s="4" t="s">
        <v>6122</v>
      </c>
      <c r="Z311" s="4" t="s">
        <v>3670</v>
      </c>
      <c r="AA311" s="4"/>
      <c r="AB311" s="208">
        <v>1204</v>
      </c>
      <c r="AC311" s="207">
        <v>20</v>
      </c>
      <c r="AD311" s="207">
        <v>29</v>
      </c>
      <c r="AE311" s="207">
        <f>+AD311+AC311+AB311</f>
        <v>1253</v>
      </c>
      <c r="AF311" s="51">
        <v>18</v>
      </c>
      <c r="AG311" s="51">
        <v>50</v>
      </c>
      <c r="AH311" s="51">
        <v>50</v>
      </c>
      <c r="AI311" s="51">
        <v>0</v>
      </c>
      <c r="AJ311" s="51">
        <v>0</v>
      </c>
      <c r="AK311" s="52">
        <f>+SUM(AG311:AJ311)</f>
        <v>100</v>
      </c>
      <c r="AL311" s="52"/>
      <c r="AM311" s="48" t="s">
        <v>3748</v>
      </c>
      <c r="AN311" s="67" t="s">
        <v>5786</v>
      </c>
      <c r="AO311" s="16" t="s">
        <v>6122</v>
      </c>
      <c r="AP311" s="4" t="s">
        <v>3669</v>
      </c>
      <c r="AQ311" s="4" t="s">
        <v>3970</v>
      </c>
      <c r="AR311" s="3"/>
      <c r="AS311" s="3"/>
    </row>
    <row r="312" spans="1:45" s="46" customFormat="1" ht="12.75" customHeight="1">
      <c r="A312" s="23"/>
      <c r="B312" s="4"/>
      <c r="C312" s="4"/>
      <c r="D312" s="223"/>
      <c r="E312" s="1">
        <v>273</v>
      </c>
      <c r="F312" s="1">
        <v>63</v>
      </c>
      <c r="G312" s="4" t="s">
        <v>2024</v>
      </c>
      <c r="H312" s="4" t="s">
        <v>2025</v>
      </c>
      <c r="I312" s="4" t="s">
        <v>3154</v>
      </c>
      <c r="J312" s="4" t="s">
        <v>2788</v>
      </c>
      <c r="K312" s="4" t="s">
        <v>2789</v>
      </c>
      <c r="L312" s="1" t="s">
        <v>2790</v>
      </c>
      <c r="M312" s="4" t="s">
        <v>4995</v>
      </c>
      <c r="N312" s="4" t="s">
        <v>3506</v>
      </c>
      <c r="O312" s="4" t="s">
        <v>2791</v>
      </c>
      <c r="P312" s="2" t="s">
        <v>3671</v>
      </c>
      <c r="Q312" s="48" t="s">
        <v>6964</v>
      </c>
      <c r="R312" s="113" t="s">
        <v>2028</v>
      </c>
      <c r="S312" s="4" t="s">
        <v>6118</v>
      </c>
      <c r="T312" s="4"/>
      <c r="U312" s="18">
        <v>1991</v>
      </c>
      <c r="V312" s="4" t="s">
        <v>6718</v>
      </c>
      <c r="W312" s="4" t="s">
        <v>1686</v>
      </c>
      <c r="X312" s="4" t="s">
        <v>6121</v>
      </c>
      <c r="Y312" s="4" t="s">
        <v>6122</v>
      </c>
      <c r="Z312" s="4" t="s">
        <v>5505</v>
      </c>
      <c r="AA312" s="4"/>
      <c r="AB312" s="208">
        <v>572</v>
      </c>
      <c r="AC312" s="207">
        <v>40</v>
      </c>
      <c r="AD312" s="207">
        <v>15</v>
      </c>
      <c r="AE312" s="207">
        <f>+AD312+AC312+AB312</f>
        <v>627</v>
      </c>
      <c r="AF312" s="51">
        <v>17</v>
      </c>
      <c r="AG312" s="51">
        <v>50</v>
      </c>
      <c r="AH312" s="51">
        <v>50</v>
      </c>
      <c r="AI312" s="51">
        <v>0</v>
      </c>
      <c r="AJ312" s="51">
        <v>0</v>
      </c>
      <c r="AK312" s="52">
        <f>+SUM(AG312:AJ312)</f>
        <v>100</v>
      </c>
      <c r="AL312" s="52"/>
      <c r="AM312" s="48" t="s">
        <v>6801</v>
      </c>
      <c r="AN312" s="51">
        <v>25000000</v>
      </c>
      <c r="AO312" s="16" t="s">
        <v>6122</v>
      </c>
      <c r="AP312" s="4" t="s">
        <v>5504</v>
      </c>
      <c r="AQ312" s="4" t="s">
        <v>3970</v>
      </c>
      <c r="AR312" s="3"/>
      <c r="AS312" s="3"/>
    </row>
    <row r="313" spans="1:45" s="46" customFormat="1" ht="12.75" customHeight="1">
      <c r="A313" s="55"/>
      <c r="B313" s="4"/>
      <c r="C313" s="4"/>
      <c r="D313" s="223"/>
      <c r="E313" s="1">
        <v>274</v>
      </c>
      <c r="F313" s="1">
        <v>63</v>
      </c>
      <c r="G313" s="4" t="s">
        <v>2024</v>
      </c>
      <c r="H313" s="4" t="s">
        <v>2025</v>
      </c>
      <c r="I313" s="4" t="s">
        <v>3154</v>
      </c>
      <c r="J313" s="4" t="s">
        <v>4959</v>
      </c>
      <c r="K313" s="4" t="s">
        <v>4960</v>
      </c>
      <c r="L313" s="1">
        <v>53140</v>
      </c>
      <c r="M313" s="4" t="s">
        <v>4125</v>
      </c>
      <c r="N313" s="18" t="s">
        <v>6096</v>
      </c>
      <c r="O313" s="3" t="s">
        <v>2770</v>
      </c>
      <c r="P313" s="4" t="s">
        <v>4961</v>
      </c>
      <c r="Q313" s="48" t="s">
        <v>6751</v>
      </c>
      <c r="R313" s="113" t="s">
        <v>2028</v>
      </c>
      <c r="S313" s="4" t="s">
        <v>6118</v>
      </c>
      <c r="T313" s="4"/>
      <c r="U313" s="18">
        <v>1999</v>
      </c>
      <c r="V313" s="4" t="s">
        <v>6718</v>
      </c>
      <c r="W313" s="4" t="s">
        <v>1686</v>
      </c>
      <c r="X313" s="4" t="s">
        <v>4962</v>
      </c>
      <c r="Y313" s="4" t="s">
        <v>6122</v>
      </c>
      <c r="Z313" s="4" t="s">
        <v>5480</v>
      </c>
      <c r="AA313" s="4"/>
      <c r="AB313" s="208">
        <v>231</v>
      </c>
      <c r="AC313" s="207">
        <v>10</v>
      </c>
      <c r="AD313" s="207">
        <v>15</v>
      </c>
      <c r="AE313" s="207">
        <f>+AD313+AC313+AB313</f>
        <v>256</v>
      </c>
      <c r="AF313" s="51">
        <v>11</v>
      </c>
      <c r="AG313" s="51">
        <v>50</v>
      </c>
      <c r="AH313" s="51">
        <v>50</v>
      </c>
      <c r="AI313" s="51">
        <v>0</v>
      </c>
      <c r="AJ313" s="51">
        <v>0</v>
      </c>
      <c r="AK313" s="52">
        <f>+SUM(AG313:AJ313)</f>
        <v>100</v>
      </c>
      <c r="AL313" s="52"/>
      <c r="AM313" s="48" t="s">
        <v>4963</v>
      </c>
      <c r="AN313" s="51">
        <v>3315373.5</v>
      </c>
      <c r="AO313" s="16" t="s">
        <v>6122</v>
      </c>
      <c r="AP313" s="4" t="s">
        <v>5507</v>
      </c>
      <c r="AQ313" s="4" t="s">
        <v>3970</v>
      </c>
      <c r="AR313" s="3"/>
      <c r="AS313" s="3"/>
    </row>
    <row r="314" spans="1:45" s="46" customFormat="1" ht="12.75" customHeight="1">
      <c r="A314" s="55"/>
      <c r="B314" s="4"/>
      <c r="C314" s="4"/>
      <c r="D314" s="223"/>
      <c r="E314" s="1">
        <v>275</v>
      </c>
      <c r="F314" s="1">
        <v>63</v>
      </c>
      <c r="G314" s="4" t="s">
        <v>2024</v>
      </c>
      <c r="H314" s="4" t="s">
        <v>2025</v>
      </c>
      <c r="I314" s="4" t="s">
        <v>3154</v>
      </c>
      <c r="J314" s="4" t="s">
        <v>6961</v>
      </c>
      <c r="K314" s="4" t="s">
        <v>6752</v>
      </c>
      <c r="L314" s="1">
        <v>52765</v>
      </c>
      <c r="M314" s="4" t="s">
        <v>4125</v>
      </c>
      <c r="N314" s="4" t="s">
        <v>4964</v>
      </c>
      <c r="O314" s="4" t="s">
        <v>4965</v>
      </c>
      <c r="P314" s="2" t="s">
        <v>4966</v>
      </c>
      <c r="Q314" s="48" t="s">
        <v>6753</v>
      </c>
      <c r="R314" s="113" t="s">
        <v>2028</v>
      </c>
      <c r="S314" s="4" t="s">
        <v>6118</v>
      </c>
      <c r="T314" s="4"/>
      <c r="U314" s="18">
        <v>2005</v>
      </c>
      <c r="V314" s="4" t="s">
        <v>6718</v>
      </c>
      <c r="W314" s="4" t="s">
        <v>6719</v>
      </c>
      <c r="X314" s="4" t="s">
        <v>6121</v>
      </c>
      <c r="Y314" s="4" t="s">
        <v>6122</v>
      </c>
      <c r="Z314" s="4" t="s">
        <v>6965</v>
      </c>
      <c r="AA314" s="4"/>
      <c r="AB314" s="208">
        <v>685</v>
      </c>
      <c r="AC314" s="207">
        <v>15</v>
      </c>
      <c r="AD314" s="207">
        <v>20</v>
      </c>
      <c r="AE314" s="207">
        <f>+AD314+AC314+AB314</f>
        <v>720</v>
      </c>
      <c r="AF314" s="51">
        <v>12</v>
      </c>
      <c r="AG314" s="51">
        <v>50</v>
      </c>
      <c r="AH314" s="51">
        <v>50</v>
      </c>
      <c r="AI314" s="51">
        <v>0</v>
      </c>
      <c r="AJ314" s="51">
        <v>0</v>
      </c>
      <c r="AK314" s="52">
        <f>+SUM(AG314:AJ314)</f>
        <v>100</v>
      </c>
      <c r="AL314" s="52"/>
      <c r="AM314" s="52" t="s">
        <v>2811</v>
      </c>
      <c r="AN314" s="51">
        <v>5000000</v>
      </c>
      <c r="AO314" s="16" t="s">
        <v>6122</v>
      </c>
      <c r="AP314" s="4" t="s">
        <v>4967</v>
      </c>
      <c r="AQ314" s="4" t="s">
        <v>3970</v>
      </c>
      <c r="AR314" s="3"/>
      <c r="AS314" s="3"/>
    </row>
    <row r="315" spans="1:45" s="46" customFormat="1" ht="12.75" customHeight="1">
      <c r="A315" s="16"/>
      <c r="B315" s="16"/>
      <c r="C315" s="16"/>
      <c r="D315" s="223"/>
      <c r="E315" s="1">
        <v>276</v>
      </c>
      <c r="F315" s="1">
        <v>63</v>
      </c>
      <c r="G315" s="4" t="s">
        <v>2024</v>
      </c>
      <c r="H315" s="4" t="s">
        <v>2025</v>
      </c>
      <c r="I315" s="4" t="s">
        <v>3154</v>
      </c>
      <c r="J315" s="4" t="s">
        <v>2812</v>
      </c>
      <c r="K315" s="4" t="s">
        <v>3532</v>
      </c>
      <c r="L315" s="1" t="s">
        <v>3533</v>
      </c>
      <c r="M315" s="4" t="s">
        <v>4995</v>
      </c>
      <c r="N315" s="4" t="s">
        <v>2003</v>
      </c>
      <c r="O315" s="4" t="s">
        <v>4012</v>
      </c>
      <c r="P315" s="2" t="s">
        <v>4013</v>
      </c>
      <c r="Q315" s="48" t="s">
        <v>4015</v>
      </c>
      <c r="R315" s="113" t="s">
        <v>2028</v>
      </c>
      <c r="S315" s="4" t="s">
        <v>6118</v>
      </c>
      <c r="T315" s="4"/>
      <c r="U315" s="18">
        <v>1978</v>
      </c>
      <c r="V315" s="4" t="s">
        <v>6718</v>
      </c>
      <c r="W315" s="4" t="s">
        <v>6719</v>
      </c>
      <c r="X315" s="4" t="s">
        <v>6121</v>
      </c>
      <c r="Y315" s="4" t="s">
        <v>6122</v>
      </c>
      <c r="Z315" s="4" t="s">
        <v>5466</v>
      </c>
      <c r="AA315" s="4"/>
      <c r="AB315" s="208">
        <v>748</v>
      </c>
      <c r="AC315" s="207">
        <v>20</v>
      </c>
      <c r="AD315" s="207">
        <v>14</v>
      </c>
      <c r="AE315" s="207">
        <f>+AD315+AC315+AB315</f>
        <v>782</v>
      </c>
      <c r="AF315" s="51">
        <v>17</v>
      </c>
      <c r="AG315" s="51">
        <v>50</v>
      </c>
      <c r="AH315" s="51">
        <v>50</v>
      </c>
      <c r="AI315" s="51">
        <v>0</v>
      </c>
      <c r="AJ315" s="51">
        <v>0</v>
      </c>
      <c r="AK315" s="52">
        <f>+SUM(AG315:AJ315)</f>
        <v>100</v>
      </c>
      <c r="AL315" s="52"/>
      <c r="AM315" s="52" t="s">
        <v>3748</v>
      </c>
      <c r="AN315" s="67" t="s">
        <v>5786</v>
      </c>
      <c r="AO315" s="16" t="s">
        <v>6122</v>
      </c>
      <c r="AP315" s="4" t="s">
        <v>5465</v>
      </c>
      <c r="AQ315" s="4" t="s">
        <v>3970</v>
      </c>
      <c r="AR315" s="3"/>
      <c r="AS315" s="3"/>
    </row>
    <row r="316" spans="1:45" s="46" customFormat="1" ht="12.75" customHeight="1">
      <c r="A316" s="16"/>
      <c r="B316" s="3"/>
      <c r="C316" s="3"/>
      <c r="D316" s="223"/>
      <c r="E316" s="1">
        <v>277</v>
      </c>
      <c r="F316" s="1">
        <v>63</v>
      </c>
      <c r="G316" s="4" t="s">
        <v>2024</v>
      </c>
      <c r="H316" s="4" t="s">
        <v>2025</v>
      </c>
      <c r="I316" s="4" t="s">
        <v>3154</v>
      </c>
      <c r="J316" s="4" t="s">
        <v>2769</v>
      </c>
      <c r="K316" s="4" t="s">
        <v>6166</v>
      </c>
      <c r="L316" s="11" t="s">
        <v>6388</v>
      </c>
      <c r="M316" s="4" t="s">
        <v>4995</v>
      </c>
      <c r="N316" s="4" t="s">
        <v>2440</v>
      </c>
      <c r="O316" s="4" t="s">
        <v>2770</v>
      </c>
      <c r="P316" s="2" t="s">
        <v>2771</v>
      </c>
      <c r="Q316" s="115" t="s">
        <v>6389</v>
      </c>
      <c r="R316" s="113" t="s">
        <v>2028</v>
      </c>
      <c r="S316" s="4" t="s">
        <v>6118</v>
      </c>
      <c r="T316" s="4"/>
      <c r="U316" s="18">
        <v>1990</v>
      </c>
      <c r="V316" s="4" t="s">
        <v>6718</v>
      </c>
      <c r="W316" s="4" t="s">
        <v>6719</v>
      </c>
      <c r="X316" s="4" t="s">
        <v>6121</v>
      </c>
      <c r="Y316" s="4" t="s">
        <v>6122</v>
      </c>
      <c r="Z316" s="4" t="s">
        <v>6087</v>
      </c>
      <c r="AA316" s="4"/>
      <c r="AB316" s="208">
        <v>400</v>
      </c>
      <c r="AC316" s="207">
        <v>83</v>
      </c>
      <c r="AD316" s="207">
        <v>20</v>
      </c>
      <c r="AE316" s="207">
        <f>+AD316+AC316+AB316</f>
        <v>503</v>
      </c>
      <c r="AF316" s="51">
        <v>19</v>
      </c>
      <c r="AG316" s="51">
        <v>50</v>
      </c>
      <c r="AH316" s="51">
        <v>50</v>
      </c>
      <c r="AI316" s="51">
        <v>0</v>
      </c>
      <c r="AJ316" s="51">
        <v>0</v>
      </c>
      <c r="AK316" s="52">
        <f>+SUM(AG316:AJ316)</f>
        <v>100</v>
      </c>
      <c r="AL316" s="52"/>
      <c r="AM316" s="48" t="s">
        <v>6135</v>
      </c>
      <c r="AN316" s="67" t="s">
        <v>5786</v>
      </c>
      <c r="AO316" s="16" t="s">
        <v>6122</v>
      </c>
      <c r="AP316" s="4" t="s">
        <v>5467</v>
      </c>
      <c r="AQ316" s="4" t="s">
        <v>3970</v>
      </c>
      <c r="AR316" s="3"/>
      <c r="AS316" s="3"/>
    </row>
    <row r="317" spans="1:45" s="46" customFormat="1" ht="12.75" customHeight="1">
      <c r="A317" s="15"/>
      <c r="B317" s="4"/>
      <c r="C317" s="4"/>
      <c r="D317" s="223"/>
      <c r="E317" s="1">
        <v>278</v>
      </c>
      <c r="F317" s="1">
        <v>63</v>
      </c>
      <c r="G317" s="4" t="s">
        <v>2024</v>
      </c>
      <c r="H317" s="4" t="s">
        <v>2025</v>
      </c>
      <c r="I317" s="4" t="s">
        <v>3154</v>
      </c>
      <c r="J317" s="4" t="s">
        <v>6962</v>
      </c>
      <c r="K317" s="4" t="s">
        <v>3493</v>
      </c>
      <c r="L317" s="1">
        <v>11580</v>
      </c>
      <c r="M317" s="4" t="s">
        <v>4995</v>
      </c>
      <c r="N317" s="4" t="s">
        <v>6219</v>
      </c>
      <c r="O317" s="4" t="s">
        <v>3494</v>
      </c>
      <c r="P317" s="2" t="s">
        <v>6088</v>
      </c>
      <c r="Q317" s="48" t="s">
        <v>6090</v>
      </c>
      <c r="R317" s="113" t="s">
        <v>2028</v>
      </c>
      <c r="S317" s="4" t="s">
        <v>6118</v>
      </c>
      <c r="T317" s="4"/>
      <c r="U317" s="18">
        <v>1998</v>
      </c>
      <c r="V317" s="4" t="s">
        <v>6718</v>
      </c>
      <c r="W317" s="4" t="s">
        <v>6719</v>
      </c>
      <c r="X317" s="4" t="s">
        <v>6121</v>
      </c>
      <c r="Y317" s="4" t="s">
        <v>6122</v>
      </c>
      <c r="Z317" s="3" t="s">
        <v>1437</v>
      </c>
      <c r="AA317" s="3"/>
      <c r="AB317" s="208">
        <v>195</v>
      </c>
      <c r="AC317" s="207">
        <v>5</v>
      </c>
      <c r="AD317" s="207">
        <v>4</v>
      </c>
      <c r="AE317" s="207">
        <f>+AD317+AC317+AB317</f>
        <v>204</v>
      </c>
      <c r="AF317" s="51">
        <v>12</v>
      </c>
      <c r="AG317" s="51">
        <v>50</v>
      </c>
      <c r="AH317" s="51">
        <v>50</v>
      </c>
      <c r="AI317" s="51">
        <v>0</v>
      </c>
      <c r="AJ317" s="51">
        <v>0</v>
      </c>
      <c r="AK317" s="52">
        <f>+SUM(AG317:AJ317)</f>
        <v>100</v>
      </c>
      <c r="AL317" s="52"/>
      <c r="AM317" s="48" t="s">
        <v>3748</v>
      </c>
      <c r="AN317" s="67" t="s">
        <v>5786</v>
      </c>
      <c r="AO317" s="16" t="s">
        <v>6122</v>
      </c>
      <c r="AP317" s="4" t="s">
        <v>6089</v>
      </c>
      <c r="AQ317" s="4" t="s">
        <v>3970</v>
      </c>
      <c r="AR317" s="3"/>
      <c r="AS317" s="3"/>
    </row>
    <row r="318" spans="1:45" s="46" customFormat="1" ht="12.75" customHeight="1">
      <c r="A318" s="15"/>
      <c r="B318" s="4"/>
      <c r="C318" s="4"/>
      <c r="D318" s="223"/>
      <c r="E318" s="1">
        <v>279</v>
      </c>
      <c r="F318" s="1">
        <v>63</v>
      </c>
      <c r="G318" s="4" t="s">
        <v>2024</v>
      </c>
      <c r="H318" s="4" t="s">
        <v>2025</v>
      </c>
      <c r="I318" s="4" t="s">
        <v>3154</v>
      </c>
      <c r="J318" s="4" t="s">
        <v>6169</v>
      </c>
      <c r="K318" s="4" t="s">
        <v>2778</v>
      </c>
      <c r="L318" s="11" t="s">
        <v>2779</v>
      </c>
      <c r="M318" s="4" t="s">
        <v>4995</v>
      </c>
      <c r="N318" s="4" t="s">
        <v>3506</v>
      </c>
      <c r="O318" s="4" t="s">
        <v>6919</v>
      </c>
      <c r="P318" s="2" t="s">
        <v>7490</v>
      </c>
      <c r="Q318" s="115" t="s">
        <v>6959</v>
      </c>
      <c r="R318" s="113" t="s">
        <v>2028</v>
      </c>
      <c r="S318" s="4" t="s">
        <v>6118</v>
      </c>
      <c r="T318" s="4"/>
      <c r="U318" s="18">
        <v>2000</v>
      </c>
      <c r="V318" s="4" t="s">
        <v>6718</v>
      </c>
      <c r="W318" s="4" t="s">
        <v>6719</v>
      </c>
      <c r="X318" s="4" t="s">
        <v>7492</v>
      </c>
      <c r="Y318" s="4" t="s">
        <v>6122</v>
      </c>
      <c r="Z318" s="4" t="s">
        <v>6960</v>
      </c>
      <c r="AA318" s="4"/>
      <c r="AB318" s="208">
        <v>200</v>
      </c>
      <c r="AC318" s="207">
        <v>16</v>
      </c>
      <c r="AD318" s="207">
        <v>4</v>
      </c>
      <c r="AE318" s="207">
        <f>+AD318+AC318+AB318</f>
        <v>220</v>
      </c>
      <c r="AF318" s="51">
        <v>11</v>
      </c>
      <c r="AG318" s="51">
        <v>50</v>
      </c>
      <c r="AH318" s="51">
        <v>50</v>
      </c>
      <c r="AI318" s="51">
        <v>0</v>
      </c>
      <c r="AJ318" s="51">
        <v>0</v>
      </c>
      <c r="AK318" s="52">
        <f>+SUM(AG318:AJ318)</f>
        <v>100</v>
      </c>
      <c r="AL318" s="52"/>
      <c r="AM318" s="48" t="s">
        <v>7493</v>
      </c>
      <c r="AN318" s="67" t="s">
        <v>5786</v>
      </c>
      <c r="AO318" s="16" t="s">
        <v>6122</v>
      </c>
      <c r="AP318" s="4" t="s">
        <v>6091</v>
      </c>
      <c r="AQ318" s="4" t="s">
        <v>3970</v>
      </c>
      <c r="AR318" s="3"/>
      <c r="AS318" s="3"/>
    </row>
    <row r="319" spans="1:45" s="46" customFormat="1" ht="12.75" customHeight="1">
      <c r="A319" s="43"/>
      <c r="B319" s="4"/>
      <c r="C319" s="4"/>
      <c r="D319" s="223"/>
      <c r="E319" s="1">
        <v>27001</v>
      </c>
      <c r="F319" s="1">
        <v>63</v>
      </c>
      <c r="G319" s="4" t="s">
        <v>2024</v>
      </c>
      <c r="H319" s="4" t="s">
        <v>2025</v>
      </c>
      <c r="I319" s="4" t="s">
        <v>3154</v>
      </c>
      <c r="J319" s="4" t="s">
        <v>6170</v>
      </c>
      <c r="K319" s="4" t="s">
        <v>2919</v>
      </c>
      <c r="L319" s="11">
        <v>56190</v>
      </c>
      <c r="M319" s="4" t="s">
        <v>4125</v>
      </c>
      <c r="N319" s="4" t="s">
        <v>3834</v>
      </c>
      <c r="O319" s="4" t="s">
        <v>6171</v>
      </c>
      <c r="P319" s="4" t="s">
        <v>4937</v>
      </c>
      <c r="Q319" s="115" t="s">
        <v>6022</v>
      </c>
      <c r="R319" s="113" t="s">
        <v>2028</v>
      </c>
      <c r="S319" s="4" t="s">
        <v>6118</v>
      </c>
      <c r="T319" s="4"/>
      <c r="U319" s="18">
        <v>2009</v>
      </c>
      <c r="V319" s="4" t="s">
        <v>5001</v>
      </c>
      <c r="W319" s="4"/>
      <c r="X319" s="4" t="s">
        <v>5168</v>
      </c>
      <c r="Y319" s="4" t="s">
        <v>6122</v>
      </c>
      <c r="Z319" s="4" t="s">
        <v>1437</v>
      </c>
      <c r="AA319" s="4"/>
      <c r="AB319" s="208">
        <v>177</v>
      </c>
      <c r="AC319" s="207">
        <v>5</v>
      </c>
      <c r="AD319" s="207">
        <v>4</v>
      </c>
      <c r="AE319" s="207">
        <f>+AD319+AC319+AB319</f>
        <v>186</v>
      </c>
      <c r="AF319" s="51">
        <v>11</v>
      </c>
      <c r="AG319" s="51">
        <v>50</v>
      </c>
      <c r="AH319" s="51">
        <v>50</v>
      </c>
      <c r="AI319" s="51">
        <v>0</v>
      </c>
      <c r="AJ319" s="51">
        <v>0</v>
      </c>
      <c r="AK319" s="52">
        <f>+SUM(AG319:AJ319)</f>
        <v>100</v>
      </c>
      <c r="AL319" s="52"/>
      <c r="AM319" s="48" t="s">
        <v>3748</v>
      </c>
      <c r="AN319" s="67" t="s">
        <v>5786</v>
      </c>
      <c r="AO319" s="16" t="s">
        <v>6122</v>
      </c>
      <c r="AP319" s="4" t="s">
        <v>5456</v>
      </c>
      <c r="AQ319" s="4" t="s">
        <v>3970</v>
      </c>
      <c r="AR319" s="3"/>
      <c r="AS319" s="3"/>
    </row>
    <row r="320" spans="1:45" s="46" customFormat="1" ht="12.75" customHeight="1">
      <c r="A320" s="15"/>
      <c r="B320" s="68"/>
      <c r="C320" s="68"/>
      <c r="D320" s="223"/>
      <c r="E320" s="1">
        <v>27002</v>
      </c>
      <c r="F320" s="1">
        <v>63</v>
      </c>
      <c r="G320" s="4" t="s">
        <v>2024</v>
      </c>
      <c r="H320" s="4" t="s">
        <v>2025</v>
      </c>
      <c r="I320" s="4" t="s">
        <v>3154</v>
      </c>
      <c r="J320" s="4" t="s">
        <v>5457</v>
      </c>
      <c r="K320" s="4" t="s">
        <v>5458</v>
      </c>
      <c r="L320" s="11">
        <v>54700</v>
      </c>
      <c r="M320" s="4" t="s">
        <v>4125</v>
      </c>
      <c r="N320" s="4" t="s">
        <v>2386</v>
      </c>
      <c r="O320" s="4" t="s">
        <v>5459</v>
      </c>
      <c r="P320" s="2" t="s">
        <v>2800</v>
      </c>
      <c r="Q320" s="115" t="s">
        <v>6957</v>
      </c>
      <c r="R320" s="113" t="s">
        <v>2028</v>
      </c>
      <c r="S320" s="4" t="s">
        <v>6118</v>
      </c>
      <c r="T320" s="4"/>
      <c r="U320" s="18">
        <v>2011</v>
      </c>
      <c r="V320" s="4" t="s">
        <v>5001</v>
      </c>
      <c r="W320" s="4"/>
      <c r="X320" s="4" t="s">
        <v>6958</v>
      </c>
      <c r="Y320" s="4" t="s">
        <v>6122</v>
      </c>
      <c r="Z320" s="4" t="s">
        <v>1437</v>
      </c>
      <c r="AA320" s="4"/>
      <c r="AB320" s="208">
        <v>290</v>
      </c>
      <c r="AC320" s="207">
        <v>10</v>
      </c>
      <c r="AD320" s="207">
        <v>4</v>
      </c>
      <c r="AE320" s="207">
        <f>+AD320+AC320+AB320</f>
        <v>304</v>
      </c>
      <c r="AF320" s="51">
        <v>12</v>
      </c>
      <c r="AG320" s="51">
        <v>50</v>
      </c>
      <c r="AH320" s="51">
        <v>50</v>
      </c>
      <c r="AI320" s="51">
        <v>0</v>
      </c>
      <c r="AJ320" s="51">
        <v>0</v>
      </c>
      <c r="AK320" s="52">
        <f>+SUM(AG320:AJ320)</f>
        <v>100</v>
      </c>
      <c r="AL320" s="52"/>
      <c r="AM320" s="48" t="s">
        <v>3748</v>
      </c>
      <c r="AN320" s="67" t="s">
        <v>5786</v>
      </c>
      <c r="AO320" s="16" t="s">
        <v>6122</v>
      </c>
      <c r="AP320" s="4" t="s">
        <v>5460</v>
      </c>
      <c r="AQ320" s="4" t="s">
        <v>3970</v>
      </c>
      <c r="AR320" s="3"/>
      <c r="AS320" s="3"/>
    </row>
    <row r="321" spans="1:45" s="46" customFormat="1" ht="12.75" customHeight="1">
      <c r="A321" s="3"/>
      <c r="B321" s="4"/>
      <c r="C321" s="4"/>
      <c r="D321" s="223"/>
      <c r="E321" s="1">
        <v>27003</v>
      </c>
      <c r="F321" s="1">
        <v>63</v>
      </c>
      <c r="G321" s="4" t="s">
        <v>2024</v>
      </c>
      <c r="H321" s="4" t="s">
        <v>2025</v>
      </c>
      <c r="I321" s="4" t="s">
        <v>3154</v>
      </c>
      <c r="J321" s="4" t="s">
        <v>5461</v>
      </c>
      <c r="K321" s="4" t="s">
        <v>3532</v>
      </c>
      <c r="L321" s="11" t="s">
        <v>3533</v>
      </c>
      <c r="M321" s="4" t="s">
        <v>4995</v>
      </c>
      <c r="N321" s="4" t="s">
        <v>2003</v>
      </c>
      <c r="O321" s="4" t="s">
        <v>4014</v>
      </c>
      <c r="P321" s="2" t="s">
        <v>5506</v>
      </c>
      <c r="Q321" s="115" t="s">
        <v>5462</v>
      </c>
      <c r="R321" s="113" t="s">
        <v>2028</v>
      </c>
      <c r="S321" s="4" t="s">
        <v>6118</v>
      </c>
      <c r="T321" s="4"/>
      <c r="U321" s="18">
        <v>2011</v>
      </c>
      <c r="V321" s="4" t="s">
        <v>5001</v>
      </c>
      <c r="W321" s="4"/>
      <c r="X321" s="4" t="s">
        <v>6121</v>
      </c>
      <c r="Y321" s="4" t="s">
        <v>6122</v>
      </c>
      <c r="Z321" s="4" t="s">
        <v>1437</v>
      </c>
      <c r="AA321" s="4"/>
      <c r="AB321" s="208">
        <v>300</v>
      </c>
      <c r="AC321" s="207">
        <v>10</v>
      </c>
      <c r="AD321" s="207">
        <v>4</v>
      </c>
      <c r="AE321" s="207">
        <f>+AD321+AC321+AB321</f>
        <v>314</v>
      </c>
      <c r="AF321" s="51">
        <v>11</v>
      </c>
      <c r="AG321" s="51">
        <v>50</v>
      </c>
      <c r="AH321" s="51">
        <v>50</v>
      </c>
      <c r="AI321" s="51">
        <v>0</v>
      </c>
      <c r="AJ321" s="51">
        <v>0</v>
      </c>
      <c r="AK321" s="52">
        <f>+SUM(AG321:AJ321)</f>
        <v>100</v>
      </c>
      <c r="AL321" s="52"/>
      <c r="AM321" s="48" t="s">
        <v>3748</v>
      </c>
      <c r="AN321" s="67" t="s">
        <v>5786</v>
      </c>
      <c r="AO321" s="16" t="s">
        <v>6122</v>
      </c>
      <c r="AP321" s="4" t="s">
        <v>5463</v>
      </c>
      <c r="AQ321" s="4" t="s">
        <v>3970</v>
      </c>
      <c r="AR321" s="3"/>
      <c r="AS321" s="3"/>
    </row>
    <row r="322" spans="1:45" s="46" customFormat="1" ht="12.75" customHeight="1">
      <c r="A322" s="16"/>
      <c r="B322" s="15"/>
      <c r="C322" s="15"/>
      <c r="D322" s="223"/>
      <c r="E322" s="49">
        <v>280</v>
      </c>
      <c r="F322" s="49">
        <v>64</v>
      </c>
      <c r="G322" s="48" t="s">
        <v>7494</v>
      </c>
      <c r="H322" s="48" t="s">
        <v>3495</v>
      </c>
      <c r="I322" s="48" t="s">
        <v>6164</v>
      </c>
      <c r="J322" s="48" t="s">
        <v>860</v>
      </c>
      <c r="K322" s="48" t="s">
        <v>6166</v>
      </c>
      <c r="L322" s="49">
        <v>64000</v>
      </c>
      <c r="M322" s="48" t="s">
        <v>3537</v>
      </c>
      <c r="N322" s="48" t="s">
        <v>3538</v>
      </c>
      <c r="O322" s="48" t="s">
        <v>3496</v>
      </c>
      <c r="P322" s="45" t="s">
        <v>3159</v>
      </c>
      <c r="Q322" s="48" t="s">
        <v>3497</v>
      </c>
      <c r="R322" s="113" t="s">
        <v>7500</v>
      </c>
      <c r="S322" s="48" t="s">
        <v>6118</v>
      </c>
      <c r="T322" s="48"/>
      <c r="U322" s="62">
        <v>1961</v>
      </c>
      <c r="V322" s="48" t="s">
        <v>6718</v>
      </c>
      <c r="W322" s="48" t="s">
        <v>6719</v>
      </c>
      <c r="X322" s="48" t="s">
        <v>6121</v>
      </c>
      <c r="Y322" s="4" t="s">
        <v>6122</v>
      </c>
      <c r="Z322" s="48" t="s">
        <v>1351</v>
      </c>
      <c r="AA322" s="48"/>
      <c r="AB322" s="207">
        <v>2500</v>
      </c>
      <c r="AC322" s="207">
        <v>1500</v>
      </c>
      <c r="AD322" s="207">
        <v>300</v>
      </c>
      <c r="AE322" s="207">
        <f>+AD322+AC322+AB322</f>
        <v>4300</v>
      </c>
      <c r="AF322" s="51">
        <v>15</v>
      </c>
      <c r="AG322" s="51">
        <v>40</v>
      </c>
      <c r="AH322" s="51">
        <v>60</v>
      </c>
      <c r="AI322" s="51">
        <v>0</v>
      </c>
      <c r="AJ322" s="51">
        <v>0</v>
      </c>
      <c r="AK322" s="52">
        <f>+SUM(AG322:AJ322)</f>
        <v>100</v>
      </c>
      <c r="AL322" s="52"/>
      <c r="AM322" s="48" t="s">
        <v>3498</v>
      </c>
      <c r="AN322" s="67" t="s">
        <v>5786</v>
      </c>
      <c r="AO322" s="16" t="s">
        <v>6122</v>
      </c>
      <c r="AP322" s="48" t="s">
        <v>662</v>
      </c>
      <c r="AQ322" s="48" t="s">
        <v>663</v>
      </c>
    </row>
    <row r="323" spans="1:45" s="46" customFormat="1" ht="12.75" customHeight="1">
      <c r="A323" s="15"/>
      <c r="B323" s="4"/>
      <c r="C323" s="4"/>
      <c r="D323" s="223"/>
      <c r="E323" s="49">
        <v>281</v>
      </c>
      <c r="F323" s="49">
        <v>64</v>
      </c>
      <c r="G323" s="48" t="s">
        <v>7494</v>
      </c>
      <c r="H323" s="48" t="s">
        <v>3495</v>
      </c>
      <c r="I323" s="48" t="s">
        <v>3154</v>
      </c>
      <c r="J323" s="68" t="s">
        <v>7539</v>
      </c>
      <c r="K323" s="48" t="s">
        <v>5391</v>
      </c>
      <c r="L323" s="49">
        <v>66220</v>
      </c>
      <c r="M323" s="48" t="s">
        <v>3537</v>
      </c>
      <c r="N323" s="46" t="s">
        <v>3518</v>
      </c>
      <c r="O323" s="48" t="s">
        <v>2046</v>
      </c>
      <c r="P323" s="45" t="s">
        <v>2047</v>
      </c>
      <c r="Q323" s="48" t="s">
        <v>2048</v>
      </c>
      <c r="R323" s="113" t="s">
        <v>7500</v>
      </c>
      <c r="S323" s="48" t="s">
        <v>6118</v>
      </c>
      <c r="T323" s="48"/>
      <c r="U323" s="62">
        <v>1987</v>
      </c>
      <c r="V323" s="48" t="s">
        <v>6718</v>
      </c>
      <c r="W323" s="48" t="s">
        <v>6719</v>
      </c>
      <c r="X323" s="68" t="s">
        <v>7540</v>
      </c>
      <c r="Y323" s="4" t="s">
        <v>6122</v>
      </c>
      <c r="Z323" s="48" t="s">
        <v>1351</v>
      </c>
      <c r="AA323" s="48"/>
      <c r="AB323" s="207">
        <v>90</v>
      </c>
      <c r="AC323" s="207">
        <v>20</v>
      </c>
      <c r="AD323" s="207">
        <v>10</v>
      </c>
      <c r="AE323" s="207">
        <f>+AD323+AC323+AB323</f>
        <v>120</v>
      </c>
      <c r="AF323" s="51">
        <v>3</v>
      </c>
      <c r="AG323" s="51">
        <v>40</v>
      </c>
      <c r="AH323" s="51">
        <v>60</v>
      </c>
      <c r="AI323" s="51">
        <v>0</v>
      </c>
      <c r="AJ323" s="51">
        <v>0</v>
      </c>
      <c r="AK323" s="52">
        <f>+SUM(AG323:AJ323)</f>
        <v>100</v>
      </c>
      <c r="AL323" s="52"/>
      <c r="AM323" s="52" t="s">
        <v>1316</v>
      </c>
      <c r="AN323" s="67" t="s">
        <v>5786</v>
      </c>
      <c r="AO323" s="16" t="s">
        <v>6122</v>
      </c>
      <c r="AP323" s="48" t="s">
        <v>118</v>
      </c>
      <c r="AQ323" s="48" t="s">
        <v>119</v>
      </c>
    </row>
    <row r="324" spans="1:45" s="46" customFormat="1" ht="12.75" customHeight="1">
      <c r="A324" s="15"/>
      <c r="B324" s="4"/>
      <c r="C324" s="4"/>
      <c r="D324" s="223"/>
      <c r="E324" s="49">
        <v>283</v>
      </c>
      <c r="F324" s="49">
        <v>64</v>
      </c>
      <c r="G324" s="48" t="s">
        <v>7494</v>
      </c>
      <c r="H324" s="48" t="s">
        <v>3495</v>
      </c>
      <c r="I324" s="48" t="s">
        <v>3154</v>
      </c>
      <c r="J324" s="48" t="s">
        <v>3466</v>
      </c>
      <c r="K324" s="48" t="s">
        <v>7497</v>
      </c>
      <c r="L324" s="49" t="s">
        <v>3464</v>
      </c>
      <c r="M324" s="48" t="s">
        <v>3537</v>
      </c>
      <c r="N324" s="48" t="s">
        <v>3538</v>
      </c>
      <c r="O324" s="48" t="s">
        <v>3467</v>
      </c>
      <c r="P324" s="45" t="s">
        <v>3159</v>
      </c>
      <c r="Q324" s="48" t="s">
        <v>3468</v>
      </c>
      <c r="R324" s="113" t="s">
        <v>7500</v>
      </c>
      <c r="S324" s="48" t="s">
        <v>6118</v>
      </c>
      <c r="T324" s="48"/>
      <c r="U324" s="62">
        <v>1995</v>
      </c>
      <c r="V324" s="48" t="s">
        <v>6718</v>
      </c>
      <c r="W324" s="48" t="s">
        <v>6719</v>
      </c>
      <c r="X324" s="48" t="s">
        <v>6121</v>
      </c>
      <c r="Y324" s="4" t="s">
        <v>6122</v>
      </c>
      <c r="Z324" s="48" t="s">
        <v>649</v>
      </c>
      <c r="AA324" s="48"/>
      <c r="AB324" s="207">
        <v>80</v>
      </c>
      <c r="AC324" s="207">
        <v>150</v>
      </c>
      <c r="AD324" s="207">
        <v>2</v>
      </c>
      <c r="AE324" s="207">
        <f>+AD324+AC324+AB324</f>
        <v>232</v>
      </c>
      <c r="AF324" s="51">
        <v>3</v>
      </c>
      <c r="AG324" s="51">
        <v>40</v>
      </c>
      <c r="AH324" s="51">
        <v>60</v>
      </c>
      <c r="AI324" s="51">
        <v>0</v>
      </c>
      <c r="AJ324" s="51">
        <v>0</v>
      </c>
      <c r="AK324" s="52">
        <f>+SUM(AG324:AJ324)</f>
        <v>100</v>
      </c>
      <c r="AL324" s="52"/>
      <c r="AM324" s="48" t="s">
        <v>1316</v>
      </c>
      <c r="AN324" s="67" t="s">
        <v>5786</v>
      </c>
      <c r="AO324" s="16" t="s">
        <v>6122</v>
      </c>
      <c r="AP324" s="48" t="s">
        <v>3469</v>
      </c>
      <c r="AQ324" s="48" t="s">
        <v>3501</v>
      </c>
    </row>
    <row r="325" spans="1:45" s="46" customFormat="1" ht="12.75" customHeight="1">
      <c r="A325" s="15"/>
      <c r="B325" s="4"/>
      <c r="C325" s="4"/>
      <c r="D325" s="223"/>
      <c r="E325" s="49">
        <v>284</v>
      </c>
      <c r="F325" s="49">
        <v>64</v>
      </c>
      <c r="G325" s="48" t="s">
        <v>7494</v>
      </c>
      <c r="H325" s="48" t="s">
        <v>3495</v>
      </c>
      <c r="I325" s="48" t="s">
        <v>3154</v>
      </c>
      <c r="J325" s="48" t="s">
        <v>3470</v>
      </c>
      <c r="K325" s="48" t="s">
        <v>3471</v>
      </c>
      <c r="L325" s="49">
        <v>64610</v>
      </c>
      <c r="M325" s="48" t="s">
        <v>3537</v>
      </c>
      <c r="N325" s="48" t="s">
        <v>3538</v>
      </c>
      <c r="O325" s="48" t="s">
        <v>3472</v>
      </c>
      <c r="P325" s="45" t="s">
        <v>659</v>
      </c>
      <c r="Q325" s="48" t="s">
        <v>3473</v>
      </c>
      <c r="R325" s="113" t="s">
        <v>7500</v>
      </c>
      <c r="S325" s="48" t="s">
        <v>6118</v>
      </c>
      <c r="T325" s="48"/>
      <c r="U325" s="62">
        <v>2000</v>
      </c>
      <c r="V325" s="48" t="s">
        <v>6718</v>
      </c>
      <c r="W325" s="48" t="s">
        <v>6719</v>
      </c>
      <c r="X325" s="48" t="s">
        <v>6458</v>
      </c>
      <c r="Y325" s="4" t="s">
        <v>6122</v>
      </c>
      <c r="Z325" s="48" t="s">
        <v>1351</v>
      </c>
      <c r="AA325" s="48"/>
      <c r="AB325" s="207">
        <v>30</v>
      </c>
      <c r="AC325" s="207">
        <v>5</v>
      </c>
      <c r="AD325" s="207">
        <v>2.5</v>
      </c>
      <c r="AE325" s="207">
        <f>+AD325+AC325+AB325</f>
        <v>37.5</v>
      </c>
      <c r="AF325" s="51">
        <v>3</v>
      </c>
      <c r="AG325" s="51">
        <v>30</v>
      </c>
      <c r="AH325" s="51">
        <v>70</v>
      </c>
      <c r="AI325" s="51">
        <v>0</v>
      </c>
      <c r="AJ325" s="51">
        <v>0</v>
      </c>
      <c r="AK325" s="52">
        <f>+SUM(AG325:AJ325)</f>
        <v>100</v>
      </c>
      <c r="AL325" s="52"/>
      <c r="AM325" s="48" t="s">
        <v>661</v>
      </c>
      <c r="AN325" s="67" t="s">
        <v>5786</v>
      </c>
      <c r="AO325" s="16" t="s">
        <v>6122</v>
      </c>
      <c r="AP325" s="48" t="s">
        <v>660</v>
      </c>
      <c r="AQ325" s="48" t="s">
        <v>2651</v>
      </c>
    </row>
    <row r="326" spans="1:45" s="46" customFormat="1" ht="12.75" customHeight="1">
      <c r="A326" s="16"/>
      <c r="B326" s="15"/>
      <c r="C326" s="15"/>
      <c r="D326" s="223"/>
      <c r="E326" s="49">
        <v>286</v>
      </c>
      <c r="F326" s="49">
        <v>64</v>
      </c>
      <c r="G326" s="48" t="s">
        <v>7494</v>
      </c>
      <c r="H326" s="48" t="s">
        <v>3495</v>
      </c>
      <c r="I326" s="48" t="s">
        <v>3154</v>
      </c>
      <c r="J326" s="48" t="s">
        <v>6461</v>
      </c>
      <c r="K326" s="48" t="s">
        <v>6462</v>
      </c>
      <c r="L326" s="49" t="s">
        <v>6463</v>
      </c>
      <c r="M326" s="48" t="s">
        <v>3537</v>
      </c>
      <c r="N326" s="48" t="s">
        <v>3373</v>
      </c>
      <c r="O326" s="48" t="s">
        <v>3374</v>
      </c>
      <c r="P326" s="45" t="s">
        <v>3375</v>
      </c>
      <c r="Q326" s="115" t="s">
        <v>650</v>
      </c>
      <c r="R326" s="113" t="s">
        <v>7500</v>
      </c>
      <c r="S326" s="48" t="s">
        <v>6118</v>
      </c>
      <c r="T326" s="48"/>
      <c r="U326" s="62">
        <v>2003</v>
      </c>
      <c r="V326" s="48" t="s">
        <v>6718</v>
      </c>
      <c r="W326" s="48" t="s">
        <v>6719</v>
      </c>
      <c r="X326" s="48" t="s">
        <v>6121</v>
      </c>
      <c r="Y326" s="4" t="s">
        <v>6122</v>
      </c>
      <c r="Z326" s="48" t="s">
        <v>117</v>
      </c>
      <c r="AA326" s="48"/>
      <c r="AB326" s="207">
        <v>160</v>
      </c>
      <c r="AC326" s="207">
        <v>56</v>
      </c>
      <c r="AD326" s="207">
        <v>3</v>
      </c>
      <c r="AE326" s="207">
        <f>+AD326+AC326+AB326</f>
        <v>219</v>
      </c>
      <c r="AF326" s="51">
        <v>3</v>
      </c>
      <c r="AG326" s="51">
        <v>30</v>
      </c>
      <c r="AH326" s="51">
        <v>70</v>
      </c>
      <c r="AI326" s="51">
        <v>0</v>
      </c>
      <c r="AJ326" s="51">
        <v>0</v>
      </c>
      <c r="AK326" s="52">
        <f>+SUM(AG326:AJ326)</f>
        <v>100</v>
      </c>
      <c r="AL326" s="52"/>
      <c r="AM326" s="48" t="s">
        <v>1316</v>
      </c>
      <c r="AN326" s="67" t="s">
        <v>5786</v>
      </c>
      <c r="AO326" s="16" t="s">
        <v>6122</v>
      </c>
      <c r="AP326" s="46" t="s">
        <v>651</v>
      </c>
      <c r="AQ326" s="48" t="s">
        <v>3501</v>
      </c>
    </row>
    <row r="327" spans="1:45" s="46" customFormat="1" ht="12.75" customHeight="1">
      <c r="A327" s="16"/>
      <c r="B327" s="23"/>
      <c r="C327" s="23"/>
      <c r="D327" s="223"/>
      <c r="E327" s="49">
        <v>288</v>
      </c>
      <c r="F327" s="49">
        <v>64</v>
      </c>
      <c r="G327" s="48" t="s">
        <v>7494</v>
      </c>
      <c r="H327" s="48" t="s">
        <v>3495</v>
      </c>
      <c r="I327" s="48" t="s">
        <v>3154</v>
      </c>
      <c r="J327" s="48" t="s">
        <v>3377</v>
      </c>
      <c r="K327" s="48" t="s">
        <v>3378</v>
      </c>
      <c r="L327" s="49">
        <v>67130</v>
      </c>
      <c r="M327" s="48" t="s">
        <v>3537</v>
      </c>
      <c r="N327" s="48" t="s">
        <v>3379</v>
      </c>
      <c r="O327" s="48" t="s">
        <v>3380</v>
      </c>
      <c r="P327" s="45" t="s">
        <v>652</v>
      </c>
      <c r="Q327" s="115" t="s">
        <v>653</v>
      </c>
      <c r="R327" s="113" t="s">
        <v>7500</v>
      </c>
      <c r="S327" s="48" t="s">
        <v>6118</v>
      </c>
      <c r="T327" s="48"/>
      <c r="U327" s="62">
        <v>2005</v>
      </c>
      <c r="V327" s="48" t="s">
        <v>6718</v>
      </c>
      <c r="W327" s="48" t="s">
        <v>6719</v>
      </c>
      <c r="X327" s="48" t="s">
        <v>6121</v>
      </c>
      <c r="Y327" s="4" t="s">
        <v>6122</v>
      </c>
      <c r="Z327" s="48" t="s">
        <v>1351</v>
      </c>
      <c r="AA327" s="48"/>
      <c r="AB327" s="207">
        <v>80</v>
      </c>
      <c r="AC327" s="207">
        <v>30</v>
      </c>
      <c r="AD327" s="207">
        <v>1</v>
      </c>
      <c r="AE327" s="207">
        <f>+AD327+AC327+AB327</f>
        <v>111</v>
      </c>
      <c r="AF327" s="51">
        <v>3</v>
      </c>
      <c r="AG327" s="51">
        <v>40</v>
      </c>
      <c r="AH327" s="51">
        <v>60</v>
      </c>
      <c r="AI327" s="51">
        <v>0</v>
      </c>
      <c r="AJ327" s="51">
        <v>0</v>
      </c>
      <c r="AK327" s="52">
        <f>+SUM(AG327:AJ327)</f>
        <v>100</v>
      </c>
      <c r="AL327" s="52"/>
      <c r="AM327" s="48" t="s">
        <v>1316</v>
      </c>
      <c r="AN327" s="67" t="s">
        <v>5786</v>
      </c>
      <c r="AO327" s="16" t="s">
        <v>6122</v>
      </c>
      <c r="AP327" s="48" t="s">
        <v>3376</v>
      </c>
      <c r="AQ327" s="48" t="s">
        <v>3501</v>
      </c>
    </row>
    <row r="328" spans="1:45" s="46" customFormat="1" ht="12.75" customHeight="1">
      <c r="A328" s="16"/>
      <c r="B328" s="3"/>
      <c r="C328" s="3"/>
      <c r="D328" s="223"/>
      <c r="E328" s="49">
        <v>289</v>
      </c>
      <c r="F328" s="49">
        <v>64</v>
      </c>
      <c r="G328" s="48" t="s">
        <v>7494</v>
      </c>
      <c r="H328" s="48" t="s">
        <v>3495</v>
      </c>
      <c r="I328" s="48" t="s">
        <v>3154</v>
      </c>
      <c r="J328" s="48" t="s">
        <v>2643</v>
      </c>
      <c r="K328" s="48" t="s">
        <v>6166</v>
      </c>
      <c r="L328" s="49">
        <v>27000</v>
      </c>
      <c r="M328" s="45" t="s">
        <v>6628</v>
      </c>
      <c r="N328" s="48" t="s">
        <v>6629</v>
      </c>
      <c r="O328" s="48" t="s">
        <v>2644</v>
      </c>
      <c r="P328" s="45" t="s">
        <v>45</v>
      </c>
      <c r="Q328" s="48" t="s">
        <v>46</v>
      </c>
      <c r="R328" s="113" t="s">
        <v>7500</v>
      </c>
      <c r="S328" s="48" t="s">
        <v>6118</v>
      </c>
      <c r="T328" s="48"/>
      <c r="U328" s="62">
        <v>1994</v>
      </c>
      <c r="V328" s="48" t="s">
        <v>6718</v>
      </c>
      <c r="W328" s="48" t="s">
        <v>6719</v>
      </c>
      <c r="X328" s="48" t="s">
        <v>6121</v>
      </c>
      <c r="Y328" s="4" t="s">
        <v>6122</v>
      </c>
      <c r="Z328" s="48" t="s">
        <v>1351</v>
      </c>
      <c r="AA328" s="48"/>
      <c r="AB328" s="207">
        <v>60</v>
      </c>
      <c r="AC328" s="207">
        <v>30</v>
      </c>
      <c r="AD328" s="207">
        <v>10</v>
      </c>
      <c r="AE328" s="207">
        <f>+AD328+AC328+AB328</f>
        <v>100</v>
      </c>
      <c r="AF328" s="51">
        <v>6</v>
      </c>
      <c r="AG328" s="51">
        <v>40</v>
      </c>
      <c r="AH328" s="51">
        <v>60</v>
      </c>
      <c r="AI328" s="51">
        <v>0</v>
      </c>
      <c r="AJ328" s="51">
        <v>0</v>
      </c>
      <c r="AK328" s="52">
        <f>+SUM(AG328:AJ328)</f>
        <v>100</v>
      </c>
      <c r="AL328" s="52"/>
      <c r="AM328" s="48" t="s">
        <v>1316</v>
      </c>
      <c r="AN328" s="67" t="s">
        <v>5786</v>
      </c>
      <c r="AO328" s="16" t="s">
        <v>6122</v>
      </c>
      <c r="AP328" s="48" t="s">
        <v>47</v>
      </c>
      <c r="AQ328" s="48" t="s">
        <v>3970</v>
      </c>
    </row>
    <row r="329" spans="1:45" s="46" customFormat="1" ht="12.75" customHeight="1">
      <c r="A329" s="55"/>
      <c r="B329" s="4"/>
      <c r="C329" s="4"/>
      <c r="D329" s="4"/>
      <c r="E329" s="49">
        <v>290</v>
      </c>
      <c r="F329" s="49">
        <v>64</v>
      </c>
      <c r="G329" s="48" t="s">
        <v>7494</v>
      </c>
      <c r="H329" s="48" t="s">
        <v>3495</v>
      </c>
      <c r="I329" s="48" t="s">
        <v>3154</v>
      </c>
      <c r="J329" s="48" t="s">
        <v>48</v>
      </c>
      <c r="K329" s="48" t="s">
        <v>6166</v>
      </c>
      <c r="L329" s="49">
        <v>88000</v>
      </c>
      <c r="M329" s="48" t="s">
        <v>5068</v>
      </c>
      <c r="N329" s="48" t="s">
        <v>6071</v>
      </c>
      <c r="O329" s="48" t="s">
        <v>49</v>
      </c>
      <c r="P329" s="45" t="s">
        <v>50</v>
      </c>
      <c r="Q329" s="48" t="s">
        <v>51</v>
      </c>
      <c r="R329" s="113" t="s">
        <v>7500</v>
      </c>
      <c r="S329" s="48" t="s">
        <v>6118</v>
      </c>
      <c r="T329" s="48"/>
      <c r="U329" s="62">
        <v>1987</v>
      </c>
      <c r="V329" s="48" t="s">
        <v>6718</v>
      </c>
      <c r="W329" s="48" t="s">
        <v>6719</v>
      </c>
      <c r="X329" s="48" t="s">
        <v>6121</v>
      </c>
      <c r="Y329" s="4" t="s">
        <v>6122</v>
      </c>
      <c r="Z329" s="48" t="s">
        <v>655</v>
      </c>
      <c r="AA329" s="48"/>
      <c r="AB329" s="207">
        <v>60</v>
      </c>
      <c r="AC329" s="207">
        <v>20</v>
      </c>
      <c r="AD329" s="207">
        <v>10</v>
      </c>
      <c r="AE329" s="207">
        <f>+AD329+AC329+AB329</f>
        <v>90</v>
      </c>
      <c r="AF329" s="51">
        <v>5</v>
      </c>
      <c r="AG329" s="51">
        <v>50</v>
      </c>
      <c r="AH329" s="51">
        <v>50</v>
      </c>
      <c r="AI329" s="51">
        <v>0</v>
      </c>
      <c r="AJ329" s="51">
        <v>0</v>
      </c>
      <c r="AK329" s="52">
        <f>+SUM(AG329:AJ329)</f>
        <v>100</v>
      </c>
      <c r="AL329" s="52"/>
      <c r="AM329" s="48" t="s">
        <v>656</v>
      </c>
      <c r="AN329" s="67" t="s">
        <v>5786</v>
      </c>
      <c r="AO329" s="16" t="s">
        <v>6122</v>
      </c>
      <c r="AP329" s="48" t="s">
        <v>654</v>
      </c>
      <c r="AQ329" s="48" t="s">
        <v>2651</v>
      </c>
    </row>
    <row r="330" spans="1:45" s="46" customFormat="1" ht="12.75" customHeight="1">
      <c r="A330" s="43"/>
      <c r="B330" s="16"/>
      <c r="C330" s="16"/>
      <c r="D330" s="16"/>
      <c r="E330" s="47">
        <v>2901</v>
      </c>
      <c r="F330" s="49">
        <v>64</v>
      </c>
      <c r="G330" s="48" t="s">
        <v>7494</v>
      </c>
      <c r="H330" s="48" t="s">
        <v>3495</v>
      </c>
      <c r="I330" s="48" t="s">
        <v>3154</v>
      </c>
      <c r="J330" s="48" t="s">
        <v>2739</v>
      </c>
      <c r="K330" s="48" t="s">
        <v>7497</v>
      </c>
      <c r="L330" s="49">
        <v>64700</v>
      </c>
      <c r="M330" s="48" t="s">
        <v>3537</v>
      </c>
      <c r="N330" s="48" t="s">
        <v>3538</v>
      </c>
      <c r="O330" s="48" t="s">
        <v>2740</v>
      </c>
      <c r="P330" s="55" t="s">
        <v>2741</v>
      </c>
      <c r="Q330" s="48" t="s">
        <v>2742</v>
      </c>
      <c r="R330" s="113" t="s">
        <v>7500</v>
      </c>
      <c r="S330" s="48" t="s">
        <v>6118</v>
      </c>
      <c r="T330" s="48"/>
      <c r="U330" s="62">
        <v>1998</v>
      </c>
      <c r="V330" s="48" t="s">
        <v>5001</v>
      </c>
      <c r="W330" s="48"/>
      <c r="X330" s="68" t="s">
        <v>6121</v>
      </c>
      <c r="Y330" s="4" t="s">
        <v>6122</v>
      </c>
      <c r="Z330" s="48" t="s">
        <v>657</v>
      </c>
      <c r="AA330" s="48"/>
      <c r="AB330" s="207">
        <v>65</v>
      </c>
      <c r="AC330" s="207">
        <v>10</v>
      </c>
      <c r="AD330" s="207">
        <v>4</v>
      </c>
      <c r="AE330" s="207">
        <f>+AD330+AC330+AB330</f>
        <v>79</v>
      </c>
      <c r="AF330" s="51">
        <v>3</v>
      </c>
      <c r="AG330" s="51">
        <v>40</v>
      </c>
      <c r="AH330" s="51">
        <v>60</v>
      </c>
      <c r="AI330" s="51">
        <v>0</v>
      </c>
      <c r="AJ330" s="51">
        <v>0</v>
      </c>
      <c r="AK330" s="52">
        <f>+SUM(AG330:AJ330)</f>
        <v>100</v>
      </c>
      <c r="AL330" s="52"/>
      <c r="AM330" s="48" t="s">
        <v>1316</v>
      </c>
      <c r="AN330" s="67" t="s">
        <v>5786</v>
      </c>
      <c r="AO330" s="16" t="s">
        <v>6122</v>
      </c>
      <c r="AP330" s="46" t="s">
        <v>2743</v>
      </c>
      <c r="AQ330" s="46" t="s">
        <v>3938</v>
      </c>
    </row>
    <row r="331" spans="1:45" s="46" customFormat="1" ht="12.75" customHeight="1">
      <c r="A331" s="16"/>
      <c r="B331" s="15"/>
      <c r="C331" s="15"/>
      <c r="D331" s="15"/>
      <c r="E331" s="47">
        <v>2902</v>
      </c>
      <c r="F331" s="49">
        <v>64</v>
      </c>
      <c r="G331" s="48" t="s">
        <v>7494</v>
      </c>
      <c r="H331" s="48" t="s">
        <v>3495</v>
      </c>
      <c r="I331" s="48" t="s">
        <v>3154</v>
      </c>
      <c r="J331" s="48" t="s">
        <v>861</v>
      </c>
      <c r="K331" s="48" t="s">
        <v>6166</v>
      </c>
      <c r="L331" s="47">
        <v>77505</v>
      </c>
      <c r="M331" s="46" t="s">
        <v>3770</v>
      </c>
      <c r="N331" s="64" t="s">
        <v>5393</v>
      </c>
      <c r="O331" s="48" t="s">
        <v>2744</v>
      </c>
      <c r="P331" s="55" t="s">
        <v>2745</v>
      </c>
      <c r="Q331" s="48" t="s">
        <v>2746</v>
      </c>
      <c r="R331" s="113" t="s">
        <v>7500</v>
      </c>
      <c r="S331" s="48" t="s">
        <v>6118</v>
      </c>
      <c r="T331" s="48"/>
      <c r="U331" s="62">
        <v>2007</v>
      </c>
      <c r="V331" s="48" t="s">
        <v>5001</v>
      </c>
      <c r="W331" s="48"/>
      <c r="X331" s="46" t="s">
        <v>2747</v>
      </c>
      <c r="Y331" s="4" t="s">
        <v>6122</v>
      </c>
      <c r="Z331" s="48" t="s">
        <v>1351</v>
      </c>
      <c r="AA331" s="48"/>
      <c r="AB331" s="207">
        <v>90</v>
      </c>
      <c r="AC331" s="207">
        <v>20</v>
      </c>
      <c r="AD331" s="207">
        <v>6</v>
      </c>
      <c r="AE331" s="207">
        <f>+AD331+AC331+AB331</f>
        <v>116</v>
      </c>
      <c r="AF331" s="46">
        <v>4</v>
      </c>
      <c r="AG331" s="51">
        <v>40</v>
      </c>
      <c r="AH331" s="51">
        <v>60</v>
      </c>
      <c r="AI331" s="51">
        <v>0</v>
      </c>
      <c r="AJ331" s="51">
        <v>0</v>
      </c>
      <c r="AK331" s="52">
        <f>+SUM(AG331:AJ331)</f>
        <v>100</v>
      </c>
      <c r="AL331" s="52"/>
      <c r="AM331" s="48" t="s">
        <v>1316</v>
      </c>
      <c r="AN331" s="67" t="s">
        <v>5786</v>
      </c>
      <c r="AO331" s="16" t="s">
        <v>6122</v>
      </c>
      <c r="AP331" s="48" t="s">
        <v>658</v>
      </c>
      <c r="AQ331" s="48" t="s">
        <v>3501</v>
      </c>
    </row>
    <row r="332" spans="1:45" s="46" customFormat="1" ht="12.75" customHeight="1">
      <c r="A332" s="16"/>
      <c r="B332" s="15"/>
      <c r="C332" s="15"/>
      <c r="D332" s="15"/>
      <c r="E332" s="47">
        <v>2903</v>
      </c>
      <c r="F332" s="47">
        <v>64</v>
      </c>
      <c r="G332" s="48" t="s">
        <v>7494</v>
      </c>
      <c r="H332" s="46" t="s">
        <v>7495</v>
      </c>
      <c r="I332" s="48" t="s">
        <v>3154</v>
      </c>
      <c r="J332" s="46" t="s">
        <v>7496</v>
      </c>
      <c r="K332" s="46" t="s">
        <v>7497</v>
      </c>
      <c r="L332" s="47">
        <v>67000</v>
      </c>
      <c r="M332" s="46" t="s">
        <v>3537</v>
      </c>
      <c r="N332" s="46" t="s">
        <v>3538</v>
      </c>
      <c r="O332" s="46" t="s">
        <v>7498</v>
      </c>
      <c r="P332" s="45" t="s">
        <v>3159</v>
      </c>
      <c r="Q332" s="48" t="s">
        <v>7499</v>
      </c>
      <c r="R332" s="113" t="s">
        <v>7500</v>
      </c>
      <c r="S332" s="48" t="s">
        <v>6118</v>
      </c>
      <c r="U332" s="59">
        <v>2006</v>
      </c>
      <c r="V332" s="48" t="s">
        <v>6718</v>
      </c>
      <c r="W332" s="66" t="s">
        <v>1686</v>
      </c>
      <c r="X332" s="48" t="s">
        <v>6121</v>
      </c>
      <c r="Y332" s="4" t="s">
        <v>6122</v>
      </c>
      <c r="Z332" s="48" t="s">
        <v>1351</v>
      </c>
      <c r="AA332" s="48"/>
      <c r="AB332" s="214">
        <v>110</v>
      </c>
      <c r="AC332" s="214">
        <v>10</v>
      </c>
      <c r="AD332" s="214">
        <v>5</v>
      </c>
      <c r="AE332" s="207">
        <f>+AD332+AC332+AB332</f>
        <v>125</v>
      </c>
      <c r="AF332" s="46">
        <v>3</v>
      </c>
      <c r="AG332" s="51">
        <v>40</v>
      </c>
      <c r="AH332" s="51">
        <v>60</v>
      </c>
      <c r="AI332" s="51">
        <v>0</v>
      </c>
      <c r="AJ332" s="51">
        <v>0</v>
      </c>
      <c r="AK332" s="52">
        <f>+SUM(AG332:AJ332)</f>
        <v>100</v>
      </c>
      <c r="AL332" s="52"/>
      <c r="AM332" s="46" t="s">
        <v>3748</v>
      </c>
      <c r="AN332" s="67" t="s">
        <v>5786</v>
      </c>
      <c r="AO332" s="16" t="s">
        <v>6122</v>
      </c>
      <c r="AP332" s="46" t="s">
        <v>7501</v>
      </c>
      <c r="AQ332" s="46" t="s">
        <v>3501</v>
      </c>
    </row>
    <row r="333" spans="1:45" s="46" customFormat="1" ht="12.75" customHeight="1">
      <c r="A333" s="16"/>
      <c r="B333" s="15"/>
      <c r="C333" s="15"/>
      <c r="D333" s="15"/>
      <c r="E333" s="47">
        <v>2904</v>
      </c>
      <c r="F333" s="47">
        <v>64</v>
      </c>
      <c r="G333" s="48" t="s">
        <v>7494</v>
      </c>
      <c r="H333" s="46" t="s">
        <v>7495</v>
      </c>
      <c r="I333" s="48" t="s">
        <v>3154</v>
      </c>
      <c r="J333" s="46" t="s">
        <v>314</v>
      </c>
      <c r="K333" s="46" t="s">
        <v>6166</v>
      </c>
      <c r="L333" s="47">
        <v>25280</v>
      </c>
      <c r="M333" s="45" t="s">
        <v>6628</v>
      </c>
      <c r="N333" s="46" t="s">
        <v>4628</v>
      </c>
      <c r="O333" s="46" t="s">
        <v>3396</v>
      </c>
      <c r="P333" s="55" t="s">
        <v>2720</v>
      </c>
      <c r="Q333" s="48" t="s">
        <v>1372</v>
      </c>
      <c r="R333" s="113" t="s">
        <v>7500</v>
      </c>
      <c r="S333" s="48" t="s">
        <v>6118</v>
      </c>
      <c r="U333" s="146">
        <v>2008</v>
      </c>
      <c r="V333" s="48" t="s">
        <v>6718</v>
      </c>
      <c r="W333" s="66"/>
      <c r="X333" s="48" t="s">
        <v>6121</v>
      </c>
      <c r="Y333" s="4" t="s">
        <v>6122</v>
      </c>
      <c r="Z333" s="48" t="s">
        <v>117</v>
      </c>
      <c r="AA333" s="48"/>
      <c r="AB333" s="214">
        <v>90</v>
      </c>
      <c r="AC333" s="214">
        <v>10</v>
      </c>
      <c r="AD333" s="214">
        <v>10</v>
      </c>
      <c r="AE333" s="207">
        <f>+AD333+AC333+AB333</f>
        <v>110</v>
      </c>
      <c r="AF333" s="46">
        <v>3</v>
      </c>
      <c r="AG333" s="51">
        <v>40</v>
      </c>
      <c r="AH333" s="51">
        <v>60</v>
      </c>
      <c r="AI333" s="51">
        <v>0</v>
      </c>
      <c r="AJ333" s="51">
        <v>0</v>
      </c>
      <c r="AK333" s="52">
        <f>+SUM(AG333:AJ333)</f>
        <v>100</v>
      </c>
      <c r="AL333" s="52"/>
      <c r="AM333" s="46" t="s">
        <v>1316</v>
      </c>
      <c r="AN333" s="67" t="s">
        <v>5786</v>
      </c>
      <c r="AO333" s="16" t="s">
        <v>6122</v>
      </c>
      <c r="AP333" s="46" t="s">
        <v>315</v>
      </c>
      <c r="AQ333" s="46" t="s">
        <v>316</v>
      </c>
    </row>
    <row r="334" spans="1:45" s="46" customFormat="1" ht="12.75" customHeight="1">
      <c r="A334" s="16"/>
      <c r="B334" s="15"/>
      <c r="C334" s="15"/>
      <c r="D334" s="15"/>
      <c r="E334" s="47">
        <v>2905</v>
      </c>
      <c r="F334" s="47">
        <v>64</v>
      </c>
      <c r="G334" s="48" t="s">
        <v>7494</v>
      </c>
      <c r="H334" s="46" t="s">
        <v>7495</v>
      </c>
      <c r="I334" s="48" t="s">
        <v>3154</v>
      </c>
      <c r="J334" s="46" t="s">
        <v>2996</v>
      </c>
      <c r="K334" s="46" t="s">
        <v>2997</v>
      </c>
      <c r="L334" s="58" t="s">
        <v>4478</v>
      </c>
      <c r="M334" s="46" t="s">
        <v>4995</v>
      </c>
      <c r="N334" s="46" t="s">
        <v>4996</v>
      </c>
      <c r="O334" s="46" t="s">
        <v>2555</v>
      </c>
      <c r="P334" s="55"/>
      <c r="Q334" s="48" t="s">
        <v>2793</v>
      </c>
      <c r="R334" s="113" t="s">
        <v>7500</v>
      </c>
      <c r="S334" s="48" t="s">
        <v>6118</v>
      </c>
      <c r="U334" s="59">
        <v>2008</v>
      </c>
      <c r="V334" s="48" t="s">
        <v>6718</v>
      </c>
      <c r="W334" s="66" t="s">
        <v>6157</v>
      </c>
      <c r="X334" s="48" t="s">
        <v>6158</v>
      </c>
      <c r="Y334" s="4" t="s">
        <v>6122</v>
      </c>
      <c r="Z334" s="48" t="s">
        <v>1351</v>
      </c>
      <c r="AA334" s="48"/>
      <c r="AB334" s="214">
        <v>100</v>
      </c>
      <c r="AC334" s="214">
        <v>10</v>
      </c>
      <c r="AD334" s="214">
        <v>20</v>
      </c>
      <c r="AE334" s="207">
        <f>+AD334+AC334+AB334</f>
        <v>130</v>
      </c>
      <c r="AF334" s="46">
        <v>2</v>
      </c>
      <c r="AG334" s="51">
        <v>30</v>
      </c>
      <c r="AH334" s="51">
        <v>70</v>
      </c>
      <c r="AI334" s="51">
        <v>0</v>
      </c>
      <c r="AJ334" s="51">
        <v>0</v>
      </c>
      <c r="AK334" s="52">
        <f>+SUM(AG334:AJ334)</f>
        <v>100</v>
      </c>
      <c r="AL334" s="52"/>
      <c r="AM334" s="46" t="s">
        <v>3748</v>
      </c>
      <c r="AN334" s="67" t="s">
        <v>5786</v>
      </c>
      <c r="AO334" s="16" t="s">
        <v>6122</v>
      </c>
      <c r="AP334" s="46" t="s">
        <v>6156</v>
      </c>
      <c r="AQ334" s="46" t="s">
        <v>3938</v>
      </c>
    </row>
    <row r="335" spans="1:45" s="46" customFormat="1" ht="12.75" customHeight="1">
      <c r="A335" s="43"/>
      <c r="B335" s="4"/>
      <c r="C335" s="4"/>
      <c r="D335" s="4"/>
      <c r="E335" s="49">
        <v>291</v>
      </c>
      <c r="F335" s="49">
        <v>65</v>
      </c>
      <c r="G335" s="48" t="s">
        <v>2019</v>
      </c>
      <c r="H335" s="48" t="s">
        <v>1234</v>
      </c>
      <c r="I335" s="48" t="s">
        <v>6164</v>
      </c>
      <c r="J335" s="48" t="s">
        <v>824</v>
      </c>
      <c r="K335" s="48" t="s">
        <v>6166</v>
      </c>
      <c r="L335" s="49">
        <v>29000</v>
      </c>
      <c r="M335" s="45" t="s">
        <v>4357</v>
      </c>
      <c r="N335" s="48" t="s">
        <v>773</v>
      </c>
      <c r="O335" s="48" t="s">
        <v>825</v>
      </c>
      <c r="P335" s="45" t="s">
        <v>343</v>
      </c>
      <c r="Q335" s="115" t="s">
        <v>982</v>
      </c>
      <c r="R335" s="113" t="s">
        <v>826</v>
      </c>
      <c r="S335" s="48" t="s">
        <v>6118</v>
      </c>
      <c r="T335" s="48"/>
      <c r="U335" s="62">
        <v>1998</v>
      </c>
      <c r="V335" s="48" t="s">
        <v>6119</v>
      </c>
      <c r="W335" s="48" t="s">
        <v>120</v>
      </c>
      <c r="X335" s="48" t="s">
        <v>6121</v>
      </c>
      <c r="Y335" s="4" t="s">
        <v>6122</v>
      </c>
      <c r="Z335" s="48" t="s">
        <v>121</v>
      </c>
      <c r="AA335" s="48"/>
      <c r="AB335" s="207">
        <v>40</v>
      </c>
      <c r="AC335" s="207">
        <v>0</v>
      </c>
      <c r="AD335" s="207">
        <v>10</v>
      </c>
      <c r="AE335" s="207">
        <f>+AD335+AC335+AB335</f>
        <v>50</v>
      </c>
      <c r="AF335" s="51">
        <v>5</v>
      </c>
      <c r="AG335" s="51">
        <v>20</v>
      </c>
      <c r="AH335" s="51">
        <v>30</v>
      </c>
      <c r="AI335" s="51">
        <v>50</v>
      </c>
      <c r="AJ335" s="51">
        <v>0</v>
      </c>
      <c r="AK335" s="52">
        <f>+SUM(AG335:AJ335)</f>
        <v>100</v>
      </c>
      <c r="AL335" s="52"/>
      <c r="AM335" s="48" t="s">
        <v>344</v>
      </c>
      <c r="AN335" s="67" t="s">
        <v>5786</v>
      </c>
      <c r="AO335" s="16" t="s">
        <v>6122</v>
      </c>
      <c r="AP335" s="48" t="s">
        <v>345</v>
      </c>
      <c r="AQ335" s="48" t="s">
        <v>346</v>
      </c>
    </row>
    <row r="336" spans="1:45" s="46" customFormat="1" ht="12.75" customHeight="1">
      <c r="A336" s="43"/>
      <c r="B336" s="4"/>
      <c r="C336" s="4"/>
      <c r="D336" s="4"/>
      <c r="E336" s="62">
        <v>29101</v>
      </c>
      <c r="F336" s="49">
        <v>65</v>
      </c>
      <c r="G336" s="48" t="s">
        <v>347</v>
      </c>
      <c r="H336" s="48" t="s">
        <v>1234</v>
      </c>
      <c r="I336" s="48" t="s">
        <v>3154</v>
      </c>
      <c r="J336" s="48" t="s">
        <v>3889</v>
      </c>
      <c r="K336" s="48" t="s">
        <v>6166</v>
      </c>
      <c r="L336" s="49">
        <v>29000</v>
      </c>
      <c r="M336" s="45" t="s">
        <v>4357</v>
      </c>
      <c r="N336" s="48" t="s">
        <v>773</v>
      </c>
      <c r="O336" s="48" t="s">
        <v>825</v>
      </c>
      <c r="P336" s="45" t="s">
        <v>343</v>
      </c>
      <c r="Q336" s="115" t="s">
        <v>982</v>
      </c>
      <c r="R336" s="113" t="s">
        <v>826</v>
      </c>
      <c r="S336" s="48" t="s">
        <v>6118</v>
      </c>
      <c r="T336" s="48"/>
      <c r="U336" s="150">
        <v>40953</v>
      </c>
      <c r="V336" s="48" t="s">
        <v>6119</v>
      </c>
      <c r="W336" s="48" t="s">
        <v>983</v>
      </c>
      <c r="X336" s="48" t="s">
        <v>6121</v>
      </c>
      <c r="Y336" s="4" t="s">
        <v>6122</v>
      </c>
      <c r="Z336" s="48" t="s">
        <v>121</v>
      </c>
      <c r="AA336" s="48"/>
      <c r="AB336" s="207">
        <v>40</v>
      </c>
      <c r="AC336" s="207">
        <v>0</v>
      </c>
      <c r="AD336" s="207">
        <v>10</v>
      </c>
      <c r="AE336" s="207">
        <f>+AD336+AC336+AB336</f>
        <v>50</v>
      </c>
      <c r="AF336" s="51">
        <v>5</v>
      </c>
      <c r="AG336" s="94" t="s">
        <v>5786</v>
      </c>
      <c r="AH336" s="94" t="s">
        <v>5786</v>
      </c>
      <c r="AI336" s="94" t="s">
        <v>5786</v>
      </c>
      <c r="AJ336" s="94" t="s">
        <v>5786</v>
      </c>
      <c r="AK336" s="94" t="s">
        <v>5786</v>
      </c>
      <c r="AL336" s="94"/>
      <c r="AM336" s="48" t="s">
        <v>3748</v>
      </c>
      <c r="AN336" s="67" t="s">
        <v>5786</v>
      </c>
      <c r="AO336" s="16" t="s">
        <v>6121</v>
      </c>
      <c r="AP336" s="48" t="s">
        <v>345</v>
      </c>
      <c r="AQ336" s="48" t="s">
        <v>346</v>
      </c>
    </row>
    <row r="337" spans="1:43" s="46" customFormat="1" ht="12.75" customHeight="1">
      <c r="A337" s="15"/>
      <c r="B337" s="4"/>
      <c r="C337" s="4"/>
      <c r="D337" s="4"/>
      <c r="E337" s="47">
        <v>295</v>
      </c>
      <c r="F337" s="47">
        <v>66</v>
      </c>
      <c r="G337" s="46" t="s">
        <v>122</v>
      </c>
      <c r="H337" s="46" t="s">
        <v>7203</v>
      </c>
      <c r="I337" s="46" t="s">
        <v>3154</v>
      </c>
      <c r="J337" s="46" t="s">
        <v>125</v>
      </c>
      <c r="K337" s="46" t="s">
        <v>2789</v>
      </c>
      <c r="L337" s="54" t="s">
        <v>2790</v>
      </c>
      <c r="M337" s="46" t="s">
        <v>4995</v>
      </c>
      <c r="N337" s="46" t="s">
        <v>3506</v>
      </c>
      <c r="O337" s="46" t="s">
        <v>1266</v>
      </c>
      <c r="P337" s="55" t="s">
        <v>1267</v>
      </c>
      <c r="Q337" s="115" t="s">
        <v>853</v>
      </c>
      <c r="R337" s="113" t="s">
        <v>5786</v>
      </c>
      <c r="S337" s="48" t="s">
        <v>6118</v>
      </c>
      <c r="U337" s="59">
        <v>2006</v>
      </c>
      <c r="V337" s="46" t="s">
        <v>5001</v>
      </c>
      <c r="X337" s="48" t="s">
        <v>6121</v>
      </c>
      <c r="Y337" s="4" t="s">
        <v>6122</v>
      </c>
      <c r="Z337" s="46" t="s">
        <v>855</v>
      </c>
      <c r="AB337" s="214">
        <v>110</v>
      </c>
      <c r="AC337" s="214">
        <v>12</v>
      </c>
      <c r="AD337" s="214">
        <v>12</v>
      </c>
      <c r="AE337" s="207">
        <f>+AD337+AC337+AB337</f>
        <v>134</v>
      </c>
      <c r="AF337" s="46">
        <v>5</v>
      </c>
      <c r="AG337" s="50">
        <v>35</v>
      </c>
      <c r="AH337" s="50">
        <v>60</v>
      </c>
      <c r="AI337" s="51">
        <v>5</v>
      </c>
      <c r="AJ337" s="50">
        <v>0</v>
      </c>
      <c r="AK337" s="52">
        <f>+SUM(AG337:AJ337)</f>
        <v>100</v>
      </c>
      <c r="AL337" s="52"/>
      <c r="AM337" s="46" t="s">
        <v>124</v>
      </c>
      <c r="AN337" s="67" t="s">
        <v>5786</v>
      </c>
      <c r="AO337" s="16" t="s">
        <v>6122</v>
      </c>
      <c r="AP337" s="46" t="s">
        <v>854</v>
      </c>
      <c r="AQ337" s="46" t="s">
        <v>3938</v>
      </c>
    </row>
    <row r="338" spans="1:43" s="46" customFormat="1" ht="12.75" customHeight="1">
      <c r="A338" s="43"/>
      <c r="B338" s="4"/>
      <c r="C338" s="4"/>
      <c r="D338" s="4"/>
      <c r="E338" s="47">
        <v>29201</v>
      </c>
      <c r="F338" s="47">
        <v>66</v>
      </c>
      <c r="G338" s="46" t="s">
        <v>122</v>
      </c>
      <c r="H338" s="46" t="s">
        <v>7203</v>
      </c>
      <c r="I338" s="46" t="s">
        <v>3154</v>
      </c>
      <c r="J338" s="46" t="s">
        <v>3168</v>
      </c>
      <c r="K338" s="46" t="s">
        <v>5391</v>
      </c>
      <c r="L338" s="54" t="s">
        <v>3169</v>
      </c>
      <c r="M338" s="46" t="s">
        <v>4995</v>
      </c>
      <c r="N338" s="46" t="s">
        <v>5393</v>
      </c>
      <c r="O338" s="46" t="s">
        <v>3170</v>
      </c>
      <c r="Q338" s="115" t="s">
        <v>123</v>
      </c>
      <c r="R338" s="113" t="s">
        <v>5786</v>
      </c>
      <c r="S338" s="48" t="s">
        <v>6118</v>
      </c>
      <c r="U338" s="146">
        <v>2009</v>
      </c>
      <c r="V338" s="46" t="s">
        <v>5001</v>
      </c>
      <c r="X338" s="48" t="s">
        <v>6121</v>
      </c>
      <c r="Y338" s="4" t="s">
        <v>6122</v>
      </c>
      <c r="Z338" s="46" t="s">
        <v>858</v>
      </c>
      <c r="AB338" s="214">
        <v>20</v>
      </c>
      <c r="AC338" s="214">
        <v>5</v>
      </c>
      <c r="AD338" s="214">
        <v>4</v>
      </c>
      <c r="AE338" s="207">
        <f>+AD338+AC338+AB338</f>
        <v>29</v>
      </c>
      <c r="AF338" s="46">
        <v>4</v>
      </c>
      <c r="AG338" s="50">
        <v>80</v>
      </c>
      <c r="AH338" s="50">
        <v>5</v>
      </c>
      <c r="AI338" s="51">
        <v>15</v>
      </c>
      <c r="AJ338" s="50">
        <v>0</v>
      </c>
      <c r="AK338" s="52">
        <f>+SUM(AG338:AJ338)</f>
        <v>100</v>
      </c>
      <c r="AL338" s="52"/>
      <c r="AM338" s="46" t="s">
        <v>857</v>
      </c>
      <c r="AN338" s="51">
        <v>2100000</v>
      </c>
      <c r="AO338" s="16" t="s">
        <v>6122</v>
      </c>
      <c r="AP338" s="46" t="s">
        <v>856</v>
      </c>
      <c r="AQ338" s="46" t="s">
        <v>2651</v>
      </c>
    </row>
    <row r="339" spans="1:43" s="46" customFormat="1" ht="12.75" customHeight="1">
      <c r="A339" s="15"/>
      <c r="B339" s="4"/>
      <c r="C339" s="4"/>
      <c r="D339" s="4"/>
      <c r="E339" s="107">
        <v>10032</v>
      </c>
      <c r="F339" s="4">
        <v>67</v>
      </c>
      <c r="G339" s="4" t="s">
        <v>8493</v>
      </c>
      <c r="H339" s="4" t="s">
        <v>1403</v>
      </c>
      <c r="I339" s="4" t="s">
        <v>3154</v>
      </c>
      <c r="J339" s="4" t="s">
        <v>8494</v>
      </c>
      <c r="K339" s="4" t="s">
        <v>5391</v>
      </c>
      <c r="L339" s="1">
        <v>66220</v>
      </c>
      <c r="M339" s="4" t="s">
        <v>3537</v>
      </c>
      <c r="N339" s="3" t="s">
        <v>3518</v>
      </c>
      <c r="O339" s="4" t="s">
        <v>8495</v>
      </c>
      <c r="P339" s="3"/>
      <c r="Q339" s="115" t="s">
        <v>8496</v>
      </c>
      <c r="R339" s="113" t="s">
        <v>1404</v>
      </c>
      <c r="S339" s="68" t="s">
        <v>6118</v>
      </c>
      <c r="T339" s="4" t="s">
        <v>5001</v>
      </c>
      <c r="U339" s="152">
        <v>40834</v>
      </c>
      <c r="V339" s="4" t="s">
        <v>5001</v>
      </c>
      <c r="W339" s="4"/>
      <c r="X339" s="4" t="s">
        <v>7633</v>
      </c>
      <c r="Y339" s="4" t="s">
        <v>6122</v>
      </c>
      <c r="Z339" s="4"/>
      <c r="AA339" s="4"/>
      <c r="AB339" s="208">
        <v>24</v>
      </c>
      <c r="AC339" s="207">
        <v>0</v>
      </c>
      <c r="AD339" s="207">
        <v>4</v>
      </c>
      <c r="AE339" s="207">
        <v>28</v>
      </c>
      <c r="AF339" s="48">
        <v>2</v>
      </c>
      <c r="AG339" s="51">
        <v>100</v>
      </c>
      <c r="AH339" s="51">
        <v>0</v>
      </c>
      <c r="AI339" s="51">
        <v>0</v>
      </c>
      <c r="AJ339" s="51">
        <v>0</v>
      </c>
      <c r="AK339" s="52">
        <f>+SUM(AG339:AJ339)</f>
        <v>100</v>
      </c>
      <c r="AL339" s="52"/>
      <c r="AM339" s="48"/>
      <c r="AN339" s="51">
        <v>600000</v>
      </c>
      <c r="AO339" s="16" t="s">
        <v>6122</v>
      </c>
      <c r="AP339" s="4" t="s">
        <v>8497</v>
      </c>
      <c r="AQ339" s="4" t="s">
        <v>8498</v>
      </c>
    </row>
    <row r="340" spans="1:43" s="46" customFormat="1" ht="12.75" customHeight="1">
      <c r="A340" s="43"/>
      <c r="B340" s="4"/>
      <c r="C340" s="4"/>
      <c r="D340" s="4"/>
      <c r="E340" s="107">
        <v>10033</v>
      </c>
      <c r="F340" s="4">
        <v>67</v>
      </c>
      <c r="G340" s="4" t="s">
        <v>7656</v>
      </c>
      <c r="H340" s="4" t="s">
        <v>1403</v>
      </c>
      <c r="I340" s="4" t="s">
        <v>3154</v>
      </c>
      <c r="J340" s="4" t="s">
        <v>7657</v>
      </c>
      <c r="K340" s="4" t="s">
        <v>7658</v>
      </c>
      <c r="L340" s="1" t="s">
        <v>5655</v>
      </c>
      <c r="M340" s="4" t="s">
        <v>4995</v>
      </c>
      <c r="N340" s="4" t="s">
        <v>3506</v>
      </c>
      <c r="O340" s="4" t="s">
        <v>7659</v>
      </c>
      <c r="P340" s="4" t="s">
        <v>3159</v>
      </c>
      <c r="Q340" s="115" t="s">
        <v>7660</v>
      </c>
      <c r="R340" s="113" t="s">
        <v>1404</v>
      </c>
      <c r="S340" s="68" t="s">
        <v>6118</v>
      </c>
      <c r="T340" s="4" t="s">
        <v>5001</v>
      </c>
      <c r="U340" s="18" t="s">
        <v>7663</v>
      </c>
      <c r="V340" s="4" t="s">
        <v>5001</v>
      </c>
      <c r="W340" s="4"/>
      <c r="X340" s="4" t="s">
        <v>7633</v>
      </c>
      <c r="Y340" s="4" t="s">
        <v>6122</v>
      </c>
      <c r="Z340" s="4"/>
      <c r="AA340" s="4"/>
      <c r="AB340" s="208">
        <v>32</v>
      </c>
      <c r="AC340" s="207">
        <v>0</v>
      </c>
      <c r="AD340" s="207">
        <v>1.5</v>
      </c>
      <c r="AE340" s="207">
        <v>33.5</v>
      </c>
      <c r="AF340" s="48">
        <v>2</v>
      </c>
      <c r="AG340" s="51">
        <v>100</v>
      </c>
      <c r="AH340" s="51">
        <v>0</v>
      </c>
      <c r="AI340" s="51">
        <v>0</v>
      </c>
      <c r="AJ340" s="51">
        <v>0</v>
      </c>
      <c r="AK340" s="52">
        <f>+SUM(AG340:AJ340)</f>
        <v>100</v>
      </c>
      <c r="AL340" s="52"/>
      <c r="AM340" s="48" t="s">
        <v>7664</v>
      </c>
      <c r="AN340" s="67" t="s">
        <v>5786</v>
      </c>
      <c r="AO340" s="16" t="s">
        <v>6122</v>
      </c>
      <c r="AP340" s="4" t="s">
        <v>7661</v>
      </c>
      <c r="AQ340" s="4" t="s">
        <v>7662</v>
      </c>
    </row>
    <row r="341" spans="1:43" s="46" customFormat="1" ht="12.75" customHeight="1">
      <c r="A341" s="15"/>
      <c r="B341" s="4"/>
      <c r="C341" s="4"/>
      <c r="D341" s="4"/>
      <c r="E341" s="107">
        <v>10034</v>
      </c>
      <c r="F341" s="4">
        <v>67</v>
      </c>
      <c r="G341" s="4" t="s">
        <v>8499</v>
      </c>
      <c r="H341" s="4" t="s">
        <v>1403</v>
      </c>
      <c r="I341" s="4" t="s">
        <v>3154</v>
      </c>
      <c r="J341" s="4" t="s">
        <v>8500</v>
      </c>
      <c r="K341" s="4" t="s">
        <v>8501</v>
      </c>
      <c r="L341" s="1">
        <v>11570</v>
      </c>
      <c r="M341" s="4" t="s">
        <v>4995</v>
      </c>
      <c r="N341" s="4" t="s">
        <v>6219</v>
      </c>
      <c r="O341" s="4" t="s">
        <v>8502</v>
      </c>
      <c r="P341" s="3"/>
      <c r="Q341" s="115" t="s">
        <v>8503</v>
      </c>
      <c r="R341" s="113" t="s">
        <v>1404</v>
      </c>
      <c r="S341" s="68" t="s">
        <v>6118</v>
      </c>
      <c r="T341" s="4" t="s">
        <v>5001</v>
      </c>
      <c r="U341" s="18" t="s">
        <v>7648</v>
      </c>
      <c r="V341" s="4" t="s">
        <v>5001</v>
      </c>
      <c r="W341" s="4"/>
      <c r="X341" s="4" t="s">
        <v>7633</v>
      </c>
      <c r="Y341" s="4" t="s">
        <v>6122</v>
      </c>
      <c r="Z341" s="4"/>
      <c r="AA341" s="4"/>
      <c r="AB341" s="208">
        <v>20</v>
      </c>
      <c r="AC341" s="207">
        <v>10</v>
      </c>
      <c r="AD341" s="207">
        <v>2</v>
      </c>
      <c r="AE341" s="207">
        <v>32</v>
      </c>
      <c r="AF341" s="48">
        <v>3</v>
      </c>
      <c r="AG341" s="51">
        <v>70</v>
      </c>
      <c r="AH341" s="51">
        <v>0</v>
      </c>
      <c r="AI341" s="51">
        <v>30</v>
      </c>
      <c r="AJ341" s="51">
        <v>0</v>
      </c>
      <c r="AK341" s="52">
        <f>+SUM(AG341:AJ341)</f>
        <v>100</v>
      </c>
      <c r="AL341" s="52"/>
      <c r="AM341" s="48" t="s">
        <v>8506</v>
      </c>
      <c r="AN341" s="51">
        <v>500000</v>
      </c>
      <c r="AO341" s="16" t="s">
        <v>6122</v>
      </c>
      <c r="AP341" s="4" t="s">
        <v>8504</v>
      </c>
      <c r="AQ341" s="4" t="s">
        <v>8505</v>
      </c>
    </row>
    <row r="342" spans="1:43" s="46" customFormat="1" ht="12.75" customHeight="1">
      <c r="A342" s="15"/>
      <c r="B342" s="4"/>
      <c r="C342" s="4"/>
      <c r="D342" s="4"/>
      <c r="E342" s="107">
        <v>10036</v>
      </c>
      <c r="F342" s="4">
        <v>67</v>
      </c>
      <c r="G342" s="4" t="s">
        <v>8508</v>
      </c>
      <c r="H342" s="4" t="s">
        <v>1403</v>
      </c>
      <c r="I342" s="4" t="s">
        <v>3154</v>
      </c>
      <c r="J342" s="4" t="s">
        <v>8509</v>
      </c>
      <c r="K342" s="4" t="s">
        <v>8510</v>
      </c>
      <c r="L342" s="1">
        <v>72450</v>
      </c>
      <c r="M342" s="4" t="s">
        <v>1913</v>
      </c>
      <c r="N342" s="4" t="s">
        <v>1913</v>
      </c>
      <c r="O342" s="4" t="s">
        <v>8511</v>
      </c>
      <c r="P342" s="3"/>
      <c r="Q342" s="115" t="s">
        <v>8512</v>
      </c>
      <c r="R342" s="113" t="s">
        <v>1404</v>
      </c>
      <c r="S342" s="68" t="s">
        <v>6118</v>
      </c>
      <c r="T342" s="4" t="s">
        <v>5001</v>
      </c>
      <c r="U342" s="122">
        <v>40817</v>
      </c>
      <c r="V342" s="4" t="s">
        <v>5001</v>
      </c>
      <c r="W342" s="4"/>
      <c r="X342" s="4" t="s">
        <v>7633</v>
      </c>
      <c r="Y342" s="4" t="s">
        <v>6122</v>
      </c>
      <c r="Z342" s="4" t="s">
        <v>5786</v>
      </c>
      <c r="AA342" s="4"/>
      <c r="AB342" s="208">
        <v>72</v>
      </c>
      <c r="AC342" s="207">
        <v>0</v>
      </c>
      <c r="AD342" s="207">
        <v>2</v>
      </c>
      <c r="AE342" s="207">
        <v>74</v>
      </c>
      <c r="AF342" s="48">
        <v>2</v>
      </c>
      <c r="AG342" s="51">
        <v>100</v>
      </c>
      <c r="AH342" s="51">
        <v>0</v>
      </c>
      <c r="AI342" s="51">
        <v>0</v>
      </c>
      <c r="AJ342" s="51">
        <v>0</v>
      </c>
      <c r="AK342" s="52">
        <f>+SUM(AG342:AJ342)</f>
        <v>100</v>
      </c>
      <c r="AL342" s="52"/>
      <c r="AM342" s="48" t="s">
        <v>1176</v>
      </c>
      <c r="AN342" s="67" t="s">
        <v>5786</v>
      </c>
      <c r="AO342" s="16" t="s">
        <v>6122</v>
      </c>
      <c r="AP342" s="4" t="s">
        <v>8513</v>
      </c>
      <c r="AQ342" s="4" t="s">
        <v>8514</v>
      </c>
    </row>
    <row r="343" spans="1:43" s="46" customFormat="1" ht="12.75" customHeight="1">
      <c r="A343" s="16"/>
      <c r="B343" s="15"/>
      <c r="C343" s="15"/>
      <c r="D343" s="15"/>
      <c r="E343" s="107">
        <v>10037</v>
      </c>
      <c r="F343" s="4">
        <v>67</v>
      </c>
      <c r="G343" s="4" t="s">
        <v>7665</v>
      </c>
      <c r="H343" s="4" t="s">
        <v>1403</v>
      </c>
      <c r="I343" s="4" t="s">
        <v>3154</v>
      </c>
      <c r="J343" s="4" t="s">
        <v>7666</v>
      </c>
      <c r="K343" s="4" t="s">
        <v>7359</v>
      </c>
      <c r="L343" s="1" t="s">
        <v>7360</v>
      </c>
      <c r="M343" s="4" t="s">
        <v>4995</v>
      </c>
      <c r="N343" s="4" t="s">
        <v>7361</v>
      </c>
      <c r="O343" s="4" t="s">
        <v>7667</v>
      </c>
      <c r="P343" s="4" t="s">
        <v>3159</v>
      </c>
      <c r="Q343" s="115" t="s">
        <v>7668</v>
      </c>
      <c r="R343" s="113" t="s">
        <v>1404</v>
      </c>
      <c r="S343" s="68" t="s">
        <v>6118</v>
      </c>
      <c r="T343" s="4" t="s">
        <v>5001</v>
      </c>
      <c r="U343" s="18" t="s">
        <v>7663</v>
      </c>
      <c r="V343" s="4" t="s">
        <v>5001</v>
      </c>
      <c r="W343" s="4"/>
      <c r="X343" s="4" t="s">
        <v>7633</v>
      </c>
      <c r="Y343" s="4" t="s">
        <v>6122</v>
      </c>
      <c r="Z343" s="4"/>
      <c r="AA343" s="4"/>
      <c r="AB343" s="208">
        <v>180</v>
      </c>
      <c r="AC343" s="207">
        <v>0</v>
      </c>
      <c r="AD343" s="207">
        <v>2</v>
      </c>
      <c r="AE343" s="207">
        <v>182</v>
      </c>
      <c r="AF343" s="48">
        <v>3</v>
      </c>
      <c r="AG343" s="51">
        <v>100</v>
      </c>
      <c r="AH343" s="51">
        <v>0</v>
      </c>
      <c r="AI343" s="51">
        <v>0</v>
      </c>
      <c r="AJ343" s="51">
        <v>0</v>
      </c>
      <c r="AK343" s="52">
        <f>+SUM(AG343:AJ343)</f>
        <v>100</v>
      </c>
      <c r="AL343" s="52"/>
      <c r="AM343" s="48" t="s">
        <v>7671</v>
      </c>
      <c r="AN343" s="51">
        <v>1000000</v>
      </c>
      <c r="AO343" s="16" t="s">
        <v>6122</v>
      </c>
      <c r="AP343" s="4" t="s">
        <v>7669</v>
      </c>
      <c r="AQ343" s="4" t="s">
        <v>7670</v>
      </c>
    </row>
    <row r="344" spans="1:43" s="46" customFormat="1" ht="12.75" customHeight="1">
      <c r="A344" s="43"/>
      <c r="B344" s="4"/>
      <c r="C344" s="4"/>
      <c r="D344" s="4"/>
      <c r="E344" s="107">
        <v>10038</v>
      </c>
      <c r="F344" s="4">
        <v>67</v>
      </c>
      <c r="G344" s="4" t="s">
        <v>7672</v>
      </c>
      <c r="H344" s="4" t="s">
        <v>1403</v>
      </c>
      <c r="I344" s="4" t="s">
        <v>3154</v>
      </c>
      <c r="J344" s="4" t="s">
        <v>7673</v>
      </c>
      <c r="K344" s="4" t="s">
        <v>6830</v>
      </c>
      <c r="L344" s="1">
        <v>53100</v>
      </c>
      <c r="M344" s="4" t="s">
        <v>4125</v>
      </c>
      <c r="N344" s="4" t="s">
        <v>6096</v>
      </c>
      <c r="O344" s="4" t="s">
        <v>7674</v>
      </c>
      <c r="P344" s="4" t="s">
        <v>3159</v>
      </c>
      <c r="Q344" s="115" t="s">
        <v>7675</v>
      </c>
      <c r="R344" s="113" t="s">
        <v>1404</v>
      </c>
      <c r="S344" s="68" t="s">
        <v>6118</v>
      </c>
      <c r="T344" s="4" t="s">
        <v>5001</v>
      </c>
      <c r="U344" s="18" t="s">
        <v>7677</v>
      </c>
      <c r="V344" s="4" t="s">
        <v>5001</v>
      </c>
      <c r="W344" s="4"/>
      <c r="X344" s="4" t="s">
        <v>7633</v>
      </c>
      <c r="Y344" s="4" t="s">
        <v>6122</v>
      </c>
      <c r="Z344" s="4" t="s">
        <v>7640</v>
      </c>
      <c r="AA344" s="4"/>
      <c r="AB344" s="208">
        <v>100</v>
      </c>
      <c r="AC344" s="207">
        <v>0</v>
      </c>
      <c r="AD344" s="207">
        <v>2</v>
      </c>
      <c r="AE344" s="207">
        <v>102</v>
      </c>
      <c r="AF344" s="48">
        <v>2</v>
      </c>
      <c r="AG344" s="51">
        <v>100</v>
      </c>
      <c r="AH344" s="51">
        <v>0</v>
      </c>
      <c r="AI344" s="51">
        <v>0</v>
      </c>
      <c r="AJ344" s="51">
        <v>0</v>
      </c>
      <c r="AK344" s="52">
        <f>+SUM(AG344:AJ344)</f>
        <v>100</v>
      </c>
      <c r="AL344" s="52"/>
      <c r="AM344" s="48" t="s">
        <v>7678</v>
      </c>
      <c r="AN344" s="94" t="s">
        <v>5786</v>
      </c>
      <c r="AO344" s="16" t="s">
        <v>6122</v>
      </c>
      <c r="AP344" s="4" t="s">
        <v>7676</v>
      </c>
      <c r="AQ344" s="4" t="s">
        <v>7662</v>
      </c>
    </row>
    <row r="345" spans="1:43" s="46" customFormat="1" ht="12.75" customHeight="1">
      <c r="A345" s="15"/>
      <c r="B345" s="4"/>
      <c r="C345" s="4"/>
      <c r="D345" s="4"/>
      <c r="E345" s="107">
        <v>10043</v>
      </c>
      <c r="F345" s="4">
        <v>67</v>
      </c>
      <c r="G345" s="4" t="s">
        <v>7634</v>
      </c>
      <c r="H345" s="4" t="s">
        <v>1403</v>
      </c>
      <c r="I345" s="4" t="s">
        <v>3154</v>
      </c>
      <c r="J345" s="4" t="s">
        <v>7635</v>
      </c>
      <c r="K345" s="4" t="s">
        <v>6166</v>
      </c>
      <c r="L345" s="1" t="s">
        <v>7208</v>
      </c>
      <c r="M345" s="4" t="s">
        <v>4995</v>
      </c>
      <c r="N345" s="4" t="s">
        <v>4996</v>
      </c>
      <c r="O345" s="4" t="s">
        <v>7636</v>
      </c>
      <c r="P345" s="4" t="s">
        <v>3159</v>
      </c>
      <c r="Q345" s="115" t="s">
        <v>7637</v>
      </c>
      <c r="R345" s="113" t="s">
        <v>1404</v>
      </c>
      <c r="S345" s="80" t="s">
        <v>6118</v>
      </c>
      <c r="T345" s="4" t="s">
        <v>5001</v>
      </c>
      <c r="U345" s="122">
        <v>40817</v>
      </c>
      <c r="V345" s="4" t="s">
        <v>5001</v>
      </c>
      <c r="W345" s="4"/>
      <c r="X345" s="4" t="s">
        <v>7633</v>
      </c>
      <c r="Y345" s="4" t="s">
        <v>6122</v>
      </c>
      <c r="Z345" s="4" t="s">
        <v>7640</v>
      </c>
      <c r="AA345" s="4"/>
      <c r="AB345" s="208">
        <v>10</v>
      </c>
      <c r="AC345" s="207">
        <v>0</v>
      </c>
      <c r="AD345" s="207">
        <v>1.5</v>
      </c>
      <c r="AE345" s="207">
        <v>11.5</v>
      </c>
      <c r="AF345" s="48">
        <v>2</v>
      </c>
      <c r="AG345" s="51">
        <v>100</v>
      </c>
      <c r="AH345" s="51">
        <v>0</v>
      </c>
      <c r="AI345" s="51">
        <v>0</v>
      </c>
      <c r="AJ345" s="51">
        <v>0</v>
      </c>
      <c r="AK345" s="52">
        <f>+SUM(AG345:AJ345)</f>
        <v>100</v>
      </c>
      <c r="AL345" s="52"/>
      <c r="AM345" s="117" t="s">
        <v>7641</v>
      </c>
      <c r="AN345" s="51">
        <v>200000</v>
      </c>
      <c r="AO345" s="16" t="s">
        <v>6122</v>
      </c>
      <c r="AP345" s="4" t="s">
        <v>7638</v>
      </c>
      <c r="AQ345" s="4" t="s">
        <v>7639</v>
      </c>
    </row>
    <row r="346" spans="1:43" s="46" customFormat="1" ht="12.75" customHeight="1">
      <c r="A346" s="16"/>
      <c r="B346" s="15"/>
      <c r="C346" s="15"/>
      <c r="D346" s="15"/>
      <c r="E346" s="4">
        <v>10044</v>
      </c>
      <c r="F346" s="4">
        <v>67</v>
      </c>
      <c r="G346" s="4" t="s">
        <v>7642</v>
      </c>
      <c r="H346" s="4" t="s">
        <v>1403</v>
      </c>
      <c r="I346" s="4" t="s">
        <v>3154</v>
      </c>
      <c r="J346" s="4" t="s">
        <v>7643</v>
      </c>
      <c r="K346" s="4" t="s">
        <v>2523</v>
      </c>
      <c r="L346" s="1" t="s">
        <v>2524</v>
      </c>
      <c r="M346" s="4" t="s">
        <v>4995</v>
      </c>
      <c r="N346" s="4" t="s">
        <v>5393</v>
      </c>
      <c r="O346" s="4" t="s">
        <v>7644</v>
      </c>
      <c r="P346" s="4" t="s">
        <v>3159</v>
      </c>
      <c r="Q346" s="48" t="s">
        <v>7645</v>
      </c>
      <c r="R346" s="113" t="s">
        <v>1404</v>
      </c>
      <c r="S346" s="48" t="s">
        <v>6118</v>
      </c>
      <c r="T346" s="4" t="s">
        <v>5001</v>
      </c>
      <c r="U346" s="18" t="s">
        <v>7648</v>
      </c>
      <c r="V346" s="4" t="s">
        <v>5001</v>
      </c>
      <c r="W346" s="4"/>
      <c r="X346" s="4" t="s">
        <v>7633</v>
      </c>
      <c r="Y346" s="4" t="s">
        <v>6122</v>
      </c>
      <c r="Z346" s="4" t="s">
        <v>7649</v>
      </c>
      <c r="AA346" s="4"/>
      <c r="AB346" s="208">
        <v>9</v>
      </c>
      <c r="AC346" s="207">
        <v>0</v>
      </c>
      <c r="AD346" s="207">
        <v>2</v>
      </c>
      <c r="AE346" s="207">
        <v>11</v>
      </c>
      <c r="AF346" s="48">
        <v>3</v>
      </c>
      <c r="AG346" s="48">
        <v>100</v>
      </c>
      <c r="AH346" s="48">
        <v>0</v>
      </c>
      <c r="AI346" s="48">
        <v>0</v>
      </c>
      <c r="AJ346" s="48">
        <v>0</v>
      </c>
      <c r="AK346" s="52">
        <f>+SUM(AG346:AJ346)</f>
        <v>100</v>
      </c>
      <c r="AL346" s="52"/>
      <c r="AM346" s="48" t="s">
        <v>7641</v>
      </c>
      <c r="AN346" s="45" t="s">
        <v>5786</v>
      </c>
      <c r="AO346" s="16" t="s">
        <v>6122</v>
      </c>
      <c r="AP346" s="4" t="s">
        <v>7646</v>
      </c>
      <c r="AQ346" s="4" t="s">
        <v>7647</v>
      </c>
    </row>
    <row r="347" spans="1:43" s="46" customFormat="1" ht="12.75" customHeight="1">
      <c r="A347" s="3"/>
      <c r="B347" s="4"/>
      <c r="C347" s="4"/>
      <c r="D347" s="4"/>
      <c r="E347" s="107">
        <v>10045</v>
      </c>
      <c r="F347" s="4">
        <v>67</v>
      </c>
      <c r="G347" s="4" t="s">
        <v>7650</v>
      </c>
      <c r="H347" s="4" t="s">
        <v>1403</v>
      </c>
      <c r="I347" s="4" t="s">
        <v>3154</v>
      </c>
      <c r="J347" s="4" t="s">
        <v>7651</v>
      </c>
      <c r="K347" s="4" t="s">
        <v>3803</v>
      </c>
      <c r="L347" s="1" t="s">
        <v>5650</v>
      </c>
      <c r="M347" s="4" t="s">
        <v>4995</v>
      </c>
      <c r="N347" s="4" t="s">
        <v>4996</v>
      </c>
      <c r="O347" s="4" t="s">
        <v>7652</v>
      </c>
      <c r="P347" s="4" t="s">
        <v>3159</v>
      </c>
      <c r="Q347" s="48" t="s">
        <v>5786</v>
      </c>
      <c r="R347" s="113" t="s">
        <v>1404</v>
      </c>
      <c r="S347" s="4" t="s">
        <v>6118</v>
      </c>
      <c r="T347" s="4" t="s">
        <v>5001</v>
      </c>
      <c r="U347" s="18">
        <v>2001</v>
      </c>
      <c r="V347" s="4" t="s">
        <v>5001</v>
      </c>
      <c r="W347" s="4"/>
      <c r="X347" s="4" t="s">
        <v>7633</v>
      </c>
      <c r="Y347" s="4" t="s">
        <v>6122</v>
      </c>
      <c r="Z347" s="4"/>
      <c r="AA347" s="4"/>
      <c r="AB347" s="208">
        <v>17</v>
      </c>
      <c r="AC347" s="207">
        <v>0</v>
      </c>
      <c r="AD347" s="207">
        <v>0.5</v>
      </c>
      <c r="AE347" s="207">
        <v>17.5</v>
      </c>
      <c r="AF347" s="48">
        <v>1</v>
      </c>
      <c r="AG347" s="51">
        <v>100</v>
      </c>
      <c r="AH347" s="51">
        <v>0</v>
      </c>
      <c r="AI347" s="51">
        <v>0</v>
      </c>
      <c r="AJ347" s="51">
        <v>0</v>
      </c>
      <c r="AK347" s="52">
        <f>+SUM(AG347:AJ347)</f>
        <v>100</v>
      </c>
      <c r="AL347" s="52"/>
      <c r="AM347" s="48"/>
      <c r="AN347" s="67" t="s">
        <v>5786</v>
      </c>
      <c r="AO347" s="49" t="s">
        <v>5786</v>
      </c>
      <c r="AP347" s="4" t="s">
        <v>7653</v>
      </c>
      <c r="AQ347" s="4" t="s">
        <v>7654</v>
      </c>
    </row>
    <row r="348" spans="1:43" s="46" customFormat="1" ht="12.75" customHeight="1">
      <c r="A348" s="16"/>
      <c r="B348" s="15"/>
      <c r="C348" s="15"/>
      <c r="D348" s="15"/>
      <c r="E348" s="77">
        <v>10050</v>
      </c>
      <c r="F348" s="4">
        <v>67</v>
      </c>
      <c r="G348" s="4" t="s">
        <v>8515</v>
      </c>
      <c r="H348" s="4" t="s">
        <v>1403</v>
      </c>
      <c r="I348" s="4" t="s">
        <v>3154</v>
      </c>
      <c r="J348" s="4" t="s">
        <v>8516</v>
      </c>
      <c r="K348" s="4" t="s">
        <v>8517</v>
      </c>
      <c r="L348" s="1">
        <v>45116</v>
      </c>
      <c r="M348" s="4" t="s">
        <v>3708</v>
      </c>
      <c r="N348" s="4" t="s">
        <v>4684</v>
      </c>
      <c r="O348" s="4" t="s">
        <v>8518</v>
      </c>
      <c r="P348" s="4" t="s">
        <v>3159</v>
      </c>
      <c r="Q348" s="48" t="s">
        <v>5786</v>
      </c>
      <c r="R348" s="113" t="s">
        <v>1404</v>
      </c>
      <c r="S348" s="68" t="s">
        <v>6118</v>
      </c>
      <c r="T348" s="4" t="s">
        <v>5001</v>
      </c>
      <c r="U348" s="122">
        <v>40817</v>
      </c>
      <c r="V348" s="4" t="s">
        <v>5001</v>
      </c>
      <c r="W348" s="4"/>
      <c r="X348" s="4" t="s">
        <v>7633</v>
      </c>
      <c r="Y348" s="4" t="s">
        <v>6122</v>
      </c>
      <c r="Z348" s="4"/>
      <c r="AA348" s="4"/>
      <c r="AB348" s="208">
        <v>9</v>
      </c>
      <c r="AC348" s="207">
        <v>0</v>
      </c>
      <c r="AD348" s="207">
        <v>1</v>
      </c>
      <c r="AE348" s="207">
        <v>10</v>
      </c>
      <c r="AF348" s="48">
        <v>2</v>
      </c>
      <c r="AG348" s="51">
        <v>90</v>
      </c>
      <c r="AH348" s="51">
        <v>0</v>
      </c>
      <c r="AI348" s="51">
        <v>10</v>
      </c>
      <c r="AJ348" s="51">
        <v>0</v>
      </c>
      <c r="AK348" s="52">
        <f>+SUM(AG348:AJ348)</f>
        <v>100</v>
      </c>
      <c r="AL348" s="52"/>
      <c r="AM348" s="48" t="s">
        <v>8521</v>
      </c>
      <c r="AN348" s="67" t="s">
        <v>5786</v>
      </c>
      <c r="AO348" s="16" t="s">
        <v>6122</v>
      </c>
      <c r="AP348" s="4" t="s">
        <v>8519</v>
      </c>
      <c r="AQ348" s="4" t="s">
        <v>8520</v>
      </c>
    </row>
    <row r="349" spans="1:43" s="46" customFormat="1" ht="12.75" customHeight="1">
      <c r="A349" s="15"/>
      <c r="B349" s="4"/>
      <c r="C349" s="4"/>
      <c r="D349" s="4"/>
      <c r="E349" s="1">
        <v>296</v>
      </c>
      <c r="F349" s="1">
        <v>67</v>
      </c>
      <c r="G349" s="4" t="s">
        <v>7880</v>
      </c>
      <c r="H349" s="4" t="s">
        <v>1403</v>
      </c>
      <c r="I349" s="68" t="s">
        <v>6991</v>
      </c>
      <c r="J349" s="4" t="s">
        <v>8638</v>
      </c>
      <c r="K349" s="4" t="s">
        <v>8639</v>
      </c>
      <c r="L349" s="1">
        <v>11800</v>
      </c>
      <c r="M349" s="4" t="s">
        <v>4995</v>
      </c>
      <c r="N349" s="4" t="s">
        <v>6219</v>
      </c>
      <c r="O349" s="4" t="s">
        <v>8640</v>
      </c>
      <c r="P349" s="2" t="s">
        <v>8641</v>
      </c>
      <c r="Q349" s="48" t="s">
        <v>8642</v>
      </c>
      <c r="R349" s="113" t="s">
        <v>1404</v>
      </c>
      <c r="S349" s="4" t="s">
        <v>6118</v>
      </c>
      <c r="T349" s="4"/>
      <c r="U349" s="40">
        <v>1971</v>
      </c>
      <c r="V349" s="4" t="s">
        <v>6718</v>
      </c>
      <c r="W349" s="4" t="s">
        <v>6719</v>
      </c>
      <c r="X349" s="4" t="s">
        <v>6121</v>
      </c>
      <c r="Y349" s="4" t="s">
        <v>6122</v>
      </c>
      <c r="Z349" s="3"/>
      <c r="AA349" s="3"/>
      <c r="AB349" s="207" t="s">
        <v>5786</v>
      </c>
      <c r="AC349" s="207" t="s">
        <v>5786</v>
      </c>
      <c r="AD349" s="207" t="s">
        <v>5786</v>
      </c>
      <c r="AE349" s="207" t="s">
        <v>5786</v>
      </c>
      <c r="AF349" s="68" t="s">
        <v>5786</v>
      </c>
      <c r="AG349" s="51">
        <v>50</v>
      </c>
      <c r="AH349" s="51">
        <v>10</v>
      </c>
      <c r="AI349" s="51">
        <v>40</v>
      </c>
      <c r="AJ349" s="51">
        <v>0</v>
      </c>
      <c r="AK349" s="52">
        <f>+SUM(AG349:AJ349)</f>
        <v>100</v>
      </c>
      <c r="AL349" s="52"/>
      <c r="AM349" s="48" t="s">
        <v>8644</v>
      </c>
      <c r="AN349" s="67" t="s">
        <v>5786</v>
      </c>
      <c r="AO349" s="16" t="s">
        <v>6122</v>
      </c>
      <c r="AP349" s="4" t="s">
        <v>8643</v>
      </c>
      <c r="AQ349" s="4" t="s">
        <v>1152</v>
      </c>
    </row>
    <row r="350" spans="1:43" s="46" customFormat="1" ht="12.75" customHeight="1">
      <c r="A350" s="15"/>
      <c r="B350" s="4"/>
      <c r="C350" s="4"/>
      <c r="D350" s="4"/>
      <c r="E350" s="1">
        <v>297</v>
      </c>
      <c r="F350" s="1">
        <v>67</v>
      </c>
      <c r="G350" s="4" t="s">
        <v>8645</v>
      </c>
      <c r="H350" s="4" t="s">
        <v>1403</v>
      </c>
      <c r="I350" s="4" t="s">
        <v>3154</v>
      </c>
      <c r="J350" s="4" t="s">
        <v>8646</v>
      </c>
      <c r="K350" s="4" t="s">
        <v>7881</v>
      </c>
      <c r="L350" s="1" t="s">
        <v>7882</v>
      </c>
      <c r="M350" s="4" t="s">
        <v>4995</v>
      </c>
      <c r="N350" s="4" t="s">
        <v>5994</v>
      </c>
      <c r="O350" s="4" t="s">
        <v>8647</v>
      </c>
      <c r="P350" s="2" t="s">
        <v>3159</v>
      </c>
      <c r="Q350" s="48" t="s">
        <v>8648</v>
      </c>
      <c r="R350" s="113" t="s">
        <v>1404</v>
      </c>
      <c r="S350" s="4" t="s">
        <v>6118</v>
      </c>
      <c r="T350" s="4"/>
      <c r="U350" s="18">
        <v>1971</v>
      </c>
      <c r="V350" s="4" t="s">
        <v>6718</v>
      </c>
      <c r="W350" s="4" t="s">
        <v>6719</v>
      </c>
      <c r="X350" s="4" t="s">
        <v>6121</v>
      </c>
      <c r="Y350" s="4" t="s">
        <v>6122</v>
      </c>
      <c r="Z350" s="4" t="s">
        <v>3535</v>
      </c>
      <c r="AA350" s="4"/>
      <c r="AB350" s="208">
        <v>1371.44</v>
      </c>
      <c r="AC350" s="207">
        <v>586.75</v>
      </c>
      <c r="AD350" s="207">
        <v>63.56</v>
      </c>
      <c r="AE350" s="207">
        <v>2021.75</v>
      </c>
      <c r="AF350" s="51">
        <v>100</v>
      </c>
      <c r="AG350" s="51">
        <v>50</v>
      </c>
      <c r="AH350" s="51">
        <v>10</v>
      </c>
      <c r="AI350" s="51">
        <v>40</v>
      </c>
      <c r="AJ350" s="51">
        <v>0</v>
      </c>
      <c r="AK350" s="52">
        <f>+SUM(AG350:AJ350)</f>
        <v>100</v>
      </c>
      <c r="AL350" s="52"/>
      <c r="AM350" s="48" t="s">
        <v>8650</v>
      </c>
      <c r="AN350" s="67" t="s">
        <v>5786</v>
      </c>
      <c r="AO350" s="49" t="s">
        <v>5786</v>
      </c>
      <c r="AP350" s="4" t="s">
        <v>8649</v>
      </c>
      <c r="AQ350" s="4" t="s">
        <v>3970</v>
      </c>
    </row>
    <row r="351" spans="1:43" s="46" customFormat="1" ht="12.75" customHeight="1">
      <c r="A351" s="15"/>
      <c r="B351" s="4"/>
      <c r="C351" s="4"/>
      <c r="D351" s="4"/>
      <c r="E351" s="1">
        <v>298</v>
      </c>
      <c r="F351" s="1">
        <v>67</v>
      </c>
      <c r="G351" s="4" t="s">
        <v>7883</v>
      </c>
      <c r="H351" s="4" t="s">
        <v>1403</v>
      </c>
      <c r="I351" s="4" t="s">
        <v>3154</v>
      </c>
      <c r="J351" s="4" t="s">
        <v>7884</v>
      </c>
      <c r="K351" s="4" t="s">
        <v>7881</v>
      </c>
      <c r="L351" s="1" t="s">
        <v>7882</v>
      </c>
      <c r="M351" s="4" t="s">
        <v>4995</v>
      </c>
      <c r="N351" s="4" t="s">
        <v>5994</v>
      </c>
      <c r="O351" s="4" t="s">
        <v>7885</v>
      </c>
      <c r="P351" s="2" t="s">
        <v>3159</v>
      </c>
      <c r="Q351" s="48" t="s">
        <v>7905</v>
      </c>
      <c r="R351" s="113" t="s">
        <v>1404</v>
      </c>
      <c r="S351" s="4" t="s">
        <v>6118</v>
      </c>
      <c r="T351" s="4"/>
      <c r="U351" s="18">
        <v>1999</v>
      </c>
      <c r="V351" s="4" t="s">
        <v>6718</v>
      </c>
      <c r="W351" s="4" t="s">
        <v>6719</v>
      </c>
      <c r="X351" s="4" t="s">
        <v>6121</v>
      </c>
      <c r="Y351" s="4" t="s">
        <v>6122</v>
      </c>
      <c r="Z351" s="4" t="s">
        <v>3535</v>
      </c>
      <c r="AA351" s="4"/>
      <c r="AB351" s="208">
        <v>370</v>
      </c>
      <c r="AC351" s="207">
        <v>327.96</v>
      </c>
      <c r="AD351" s="207">
        <v>55.64</v>
      </c>
      <c r="AE351" s="207">
        <f>+AD351+AC351+AB351</f>
        <v>753.59999999999991</v>
      </c>
      <c r="AF351" s="51">
        <v>18</v>
      </c>
      <c r="AG351" s="51">
        <v>50</v>
      </c>
      <c r="AH351" s="51">
        <v>10</v>
      </c>
      <c r="AI351" s="51">
        <v>40</v>
      </c>
      <c r="AJ351" s="51">
        <v>0</v>
      </c>
      <c r="AK351" s="52">
        <f>+SUM(AG351:AJ351)</f>
        <v>100</v>
      </c>
      <c r="AL351" s="52"/>
      <c r="AM351" s="48" t="s">
        <v>7886</v>
      </c>
      <c r="AN351" s="67" t="s">
        <v>5786</v>
      </c>
      <c r="AO351" s="16" t="s">
        <v>6122</v>
      </c>
      <c r="AP351" s="4" t="s">
        <v>1405</v>
      </c>
      <c r="AQ351" s="4" t="s">
        <v>6117</v>
      </c>
    </row>
    <row r="352" spans="1:43" s="46" customFormat="1" ht="12.75" customHeight="1">
      <c r="A352" s="15"/>
      <c r="B352" s="4"/>
      <c r="C352" s="4"/>
      <c r="D352" s="4"/>
      <c r="E352" s="49">
        <v>299</v>
      </c>
      <c r="F352" s="49">
        <v>67</v>
      </c>
      <c r="G352" s="48" t="s">
        <v>984</v>
      </c>
      <c r="H352" s="48" t="s">
        <v>1403</v>
      </c>
      <c r="I352" s="48" t="s">
        <v>3154</v>
      </c>
      <c r="J352" s="48" t="s">
        <v>1147</v>
      </c>
      <c r="K352" s="48" t="s">
        <v>6166</v>
      </c>
      <c r="L352" s="49" t="s">
        <v>6202</v>
      </c>
      <c r="M352" s="48" t="s">
        <v>4995</v>
      </c>
      <c r="N352" s="48" t="s">
        <v>4996</v>
      </c>
      <c r="O352" s="48" t="s">
        <v>1148</v>
      </c>
      <c r="P352" s="48" t="s">
        <v>1149</v>
      </c>
      <c r="Q352" s="48" t="s">
        <v>7905</v>
      </c>
      <c r="R352" s="113" t="s">
        <v>1404</v>
      </c>
      <c r="S352" s="48" t="s">
        <v>6118</v>
      </c>
      <c r="T352" s="48"/>
      <c r="U352" s="62">
        <v>1992</v>
      </c>
      <c r="V352" s="48" t="s">
        <v>6718</v>
      </c>
      <c r="W352" s="48" t="s">
        <v>6719</v>
      </c>
      <c r="X352" s="48" t="s">
        <v>6121</v>
      </c>
      <c r="Y352" s="4" t="s">
        <v>6122</v>
      </c>
      <c r="Z352" s="48" t="s">
        <v>3535</v>
      </c>
      <c r="AA352" s="48"/>
      <c r="AB352" s="207">
        <v>365</v>
      </c>
      <c r="AC352" s="207">
        <v>134.12</v>
      </c>
      <c r="AD352" s="207">
        <v>58.93</v>
      </c>
      <c r="AE352" s="207">
        <f>+AD352+AC352+AB352</f>
        <v>558.04999999999995</v>
      </c>
      <c r="AF352" s="51">
        <v>33</v>
      </c>
      <c r="AG352" s="51">
        <v>50</v>
      </c>
      <c r="AH352" s="51">
        <v>10</v>
      </c>
      <c r="AI352" s="51">
        <v>40</v>
      </c>
      <c r="AJ352" s="51">
        <v>0</v>
      </c>
      <c r="AK352" s="52">
        <f>+SUM(AG352:AJ352)</f>
        <v>100</v>
      </c>
      <c r="AL352" s="52"/>
      <c r="AM352" s="48" t="s">
        <v>7202</v>
      </c>
      <c r="AN352" s="67" t="s">
        <v>5786</v>
      </c>
      <c r="AO352" s="16" t="s">
        <v>6122</v>
      </c>
      <c r="AP352" s="4" t="s">
        <v>1405</v>
      </c>
      <c r="AQ352" s="4" t="s">
        <v>6117</v>
      </c>
    </row>
    <row r="353" spans="1:43" s="46" customFormat="1" ht="12.75" customHeight="1">
      <c r="A353" s="15"/>
      <c r="B353" s="4"/>
      <c r="C353" s="4"/>
      <c r="D353" s="4"/>
      <c r="E353" s="1">
        <v>300</v>
      </c>
      <c r="F353" s="1">
        <v>67</v>
      </c>
      <c r="G353" s="4" t="s">
        <v>7887</v>
      </c>
      <c r="H353" s="4" t="s">
        <v>1403</v>
      </c>
      <c r="I353" s="4" t="s">
        <v>3154</v>
      </c>
      <c r="J353" s="4" t="s">
        <v>7888</v>
      </c>
      <c r="K353" s="4" t="s">
        <v>1150</v>
      </c>
      <c r="L353" s="11" t="s">
        <v>4689</v>
      </c>
      <c r="M353" s="4" t="s">
        <v>4995</v>
      </c>
      <c r="N353" s="4" t="s">
        <v>3506</v>
      </c>
      <c r="O353" s="4" t="s">
        <v>7889</v>
      </c>
      <c r="P353" s="2" t="s">
        <v>3159</v>
      </c>
      <c r="Q353" s="48" t="s">
        <v>7905</v>
      </c>
      <c r="R353" s="113" t="s">
        <v>1404</v>
      </c>
      <c r="S353" s="4" t="s">
        <v>6118</v>
      </c>
      <c r="T353" s="4"/>
      <c r="U353" s="135">
        <v>36557</v>
      </c>
      <c r="V353" s="4" t="s">
        <v>6718</v>
      </c>
      <c r="W353" s="4" t="s">
        <v>6719</v>
      </c>
      <c r="X353" s="4" t="s">
        <v>6121</v>
      </c>
      <c r="Y353" s="4" t="s">
        <v>6122</v>
      </c>
      <c r="Z353" s="4" t="s">
        <v>3535</v>
      </c>
      <c r="AA353" s="4"/>
      <c r="AB353" s="208">
        <v>175.6</v>
      </c>
      <c r="AC353" s="207">
        <v>39</v>
      </c>
      <c r="AD353" s="207">
        <v>4.97</v>
      </c>
      <c r="AE353" s="207">
        <f>+AD353+AC353+AB353</f>
        <v>219.57</v>
      </c>
      <c r="AF353" s="51">
        <v>12</v>
      </c>
      <c r="AG353" s="51">
        <v>50</v>
      </c>
      <c r="AH353" s="51">
        <v>10</v>
      </c>
      <c r="AI353" s="51">
        <v>40</v>
      </c>
      <c r="AJ353" s="51">
        <v>0</v>
      </c>
      <c r="AK353" s="52">
        <f>+SUM(AG353:AJ353)</f>
        <v>100</v>
      </c>
      <c r="AL353" s="52"/>
      <c r="AM353" s="48" t="s">
        <v>7890</v>
      </c>
      <c r="AN353" s="67" t="s">
        <v>5786</v>
      </c>
      <c r="AO353" s="49" t="s">
        <v>5786</v>
      </c>
      <c r="AP353" s="4" t="s">
        <v>1405</v>
      </c>
      <c r="AQ353" s="4" t="s">
        <v>6117</v>
      </c>
    </row>
    <row r="354" spans="1:43" s="46" customFormat="1" ht="12.75" customHeight="1">
      <c r="A354" s="15"/>
      <c r="B354" s="4"/>
      <c r="C354" s="4"/>
      <c r="D354" s="4"/>
      <c r="E354" s="1">
        <v>301</v>
      </c>
      <c r="F354" s="1">
        <v>67</v>
      </c>
      <c r="G354" s="4" t="s">
        <v>7891</v>
      </c>
      <c r="H354" s="2" t="s">
        <v>1403</v>
      </c>
      <c r="I354" s="4" t="s">
        <v>3154</v>
      </c>
      <c r="J354" s="4" t="s">
        <v>7892</v>
      </c>
      <c r="K354" s="4" t="s">
        <v>4056</v>
      </c>
      <c r="L354" s="1" t="s">
        <v>7893</v>
      </c>
      <c r="M354" s="4" t="s">
        <v>4995</v>
      </c>
      <c r="N354" s="4" t="s">
        <v>5994</v>
      </c>
      <c r="O354" s="4" t="s">
        <v>7894</v>
      </c>
      <c r="P354" s="2" t="s">
        <v>7895</v>
      </c>
      <c r="Q354" s="48" t="s">
        <v>7905</v>
      </c>
      <c r="R354" s="113" t="s">
        <v>1404</v>
      </c>
      <c r="S354" s="26" t="s">
        <v>6118</v>
      </c>
      <c r="T354" s="4"/>
      <c r="U354" s="18">
        <v>1983</v>
      </c>
      <c r="V354" s="4" t="s">
        <v>6718</v>
      </c>
      <c r="W354" s="4" t="s">
        <v>6719</v>
      </c>
      <c r="X354" s="4" t="s">
        <v>7896</v>
      </c>
      <c r="Y354" s="4" t="s">
        <v>6122</v>
      </c>
      <c r="Z354" s="4" t="s">
        <v>3535</v>
      </c>
      <c r="AA354" s="4"/>
      <c r="AB354" s="208">
        <v>206.68</v>
      </c>
      <c r="AC354" s="207">
        <v>22.3</v>
      </c>
      <c r="AD354" s="207">
        <v>1</v>
      </c>
      <c r="AE354" s="207">
        <f>+AD354+AC354+AB354</f>
        <v>229.98000000000002</v>
      </c>
      <c r="AF354" s="51">
        <v>12</v>
      </c>
      <c r="AG354" s="51">
        <v>70</v>
      </c>
      <c r="AH354" s="51">
        <v>10</v>
      </c>
      <c r="AI354" s="51">
        <v>20</v>
      </c>
      <c r="AJ354" s="51">
        <v>0</v>
      </c>
      <c r="AK354" s="52">
        <f>+SUM(AG354:AJ354)</f>
        <v>100</v>
      </c>
      <c r="AL354" s="52"/>
      <c r="AM354" s="52" t="s">
        <v>7897</v>
      </c>
      <c r="AN354" s="51" t="s">
        <v>3747</v>
      </c>
      <c r="AO354" s="16" t="s">
        <v>6122</v>
      </c>
      <c r="AP354" s="4" t="s">
        <v>1405</v>
      </c>
      <c r="AQ354" s="4" t="s">
        <v>6117</v>
      </c>
    </row>
    <row r="355" spans="1:43" s="46" customFormat="1" ht="12.75" customHeight="1">
      <c r="A355" s="16"/>
      <c r="B355" s="15"/>
      <c r="C355" s="15"/>
      <c r="D355" s="15"/>
      <c r="E355" s="1">
        <v>302</v>
      </c>
      <c r="F355" s="1">
        <v>67</v>
      </c>
      <c r="G355" s="4" t="s">
        <v>7901</v>
      </c>
      <c r="H355" s="4" t="s">
        <v>1403</v>
      </c>
      <c r="I355" s="4" t="s">
        <v>3154</v>
      </c>
      <c r="J355" s="4" t="s">
        <v>7902</v>
      </c>
      <c r="K355" s="4" t="s">
        <v>531</v>
      </c>
      <c r="L355" s="1">
        <v>11000</v>
      </c>
      <c r="M355" s="4" t="s">
        <v>4995</v>
      </c>
      <c r="N355" s="4" t="s">
        <v>6219</v>
      </c>
      <c r="O355" s="4" t="s">
        <v>7903</v>
      </c>
      <c r="P355" s="2" t="s">
        <v>3159</v>
      </c>
      <c r="Q355" s="48" t="s">
        <v>7905</v>
      </c>
      <c r="R355" s="113" t="s">
        <v>1404</v>
      </c>
      <c r="S355" s="4" t="s">
        <v>6118</v>
      </c>
      <c r="T355" s="4"/>
      <c r="U355" s="135">
        <v>36557</v>
      </c>
      <c r="V355" s="4" t="s">
        <v>6718</v>
      </c>
      <c r="W355" s="4" t="s">
        <v>6719</v>
      </c>
      <c r="X355" s="4" t="s">
        <v>6121</v>
      </c>
      <c r="Y355" s="4" t="s">
        <v>6122</v>
      </c>
      <c r="Z355" s="4" t="s">
        <v>3535</v>
      </c>
      <c r="AA355" s="4"/>
      <c r="AB355" s="208">
        <v>446.83</v>
      </c>
      <c r="AC355" s="207">
        <v>307</v>
      </c>
      <c r="AD355" s="207">
        <v>22.3</v>
      </c>
      <c r="AE355" s="207">
        <f>+AD355+AC355+AB355</f>
        <v>776.13</v>
      </c>
      <c r="AF355" s="51">
        <v>12</v>
      </c>
      <c r="AG355" s="51">
        <v>50</v>
      </c>
      <c r="AH355" s="51">
        <v>10</v>
      </c>
      <c r="AI355" s="51">
        <v>40</v>
      </c>
      <c r="AJ355" s="51">
        <v>0</v>
      </c>
      <c r="AK355" s="52">
        <f>+SUM(AG355:AJ355)</f>
        <v>100</v>
      </c>
      <c r="AL355" s="52"/>
      <c r="AM355" s="48" t="s">
        <v>7904</v>
      </c>
      <c r="AN355" s="67" t="s">
        <v>5786</v>
      </c>
      <c r="AO355" s="16" t="s">
        <v>6122</v>
      </c>
      <c r="AP355" s="4" t="s">
        <v>1405</v>
      </c>
      <c r="AQ355" s="4" t="s">
        <v>6117</v>
      </c>
    </row>
    <row r="356" spans="1:43" s="46" customFormat="1" ht="12.75" customHeight="1">
      <c r="A356" s="55"/>
      <c r="B356" s="4"/>
      <c r="C356" s="4"/>
      <c r="D356" s="4"/>
      <c r="E356" s="1">
        <v>304</v>
      </c>
      <c r="F356" s="1">
        <v>67</v>
      </c>
      <c r="G356" s="4" t="s">
        <v>8662</v>
      </c>
      <c r="H356" s="4" t="s">
        <v>1403</v>
      </c>
      <c r="I356" s="4" t="s">
        <v>3154</v>
      </c>
      <c r="J356" s="4" t="s">
        <v>8663</v>
      </c>
      <c r="K356" s="4" t="s">
        <v>2029</v>
      </c>
      <c r="L356" s="1">
        <v>53100</v>
      </c>
      <c r="M356" s="4" t="s">
        <v>4125</v>
      </c>
      <c r="N356" s="18" t="s">
        <v>6096</v>
      </c>
      <c r="O356" s="4" t="s">
        <v>8664</v>
      </c>
      <c r="P356" s="2" t="s">
        <v>3159</v>
      </c>
      <c r="Q356" s="48" t="s">
        <v>7905</v>
      </c>
      <c r="R356" s="113" t="s">
        <v>1404</v>
      </c>
      <c r="S356" s="4" t="s">
        <v>6118</v>
      </c>
      <c r="T356" s="4"/>
      <c r="U356" s="18">
        <v>2003</v>
      </c>
      <c r="V356" s="4" t="s">
        <v>6718</v>
      </c>
      <c r="W356" s="4" t="s">
        <v>6719</v>
      </c>
      <c r="X356" s="4" t="s">
        <v>6121</v>
      </c>
      <c r="Y356" s="4" t="s">
        <v>6122</v>
      </c>
      <c r="Z356" s="4" t="s">
        <v>3535</v>
      </c>
      <c r="AA356" s="4"/>
      <c r="AB356" s="208">
        <v>503.96</v>
      </c>
      <c r="AC356" s="207">
        <v>347.33</v>
      </c>
      <c r="AD356" s="207">
        <v>23.03</v>
      </c>
      <c r="AE356" s="207">
        <v>874.31999999999994</v>
      </c>
      <c r="AF356" s="51">
        <v>30</v>
      </c>
      <c r="AG356" s="51">
        <v>50</v>
      </c>
      <c r="AH356" s="51">
        <v>10</v>
      </c>
      <c r="AI356" s="51">
        <v>40</v>
      </c>
      <c r="AJ356" s="51">
        <v>0</v>
      </c>
      <c r="AK356" s="52">
        <f>+SUM(AG356:AJ356)</f>
        <v>100</v>
      </c>
      <c r="AL356" s="52"/>
      <c r="AM356" s="48" t="s">
        <v>8667</v>
      </c>
      <c r="AN356" s="67" t="s">
        <v>5786</v>
      </c>
      <c r="AO356" s="16" t="s">
        <v>6122</v>
      </c>
      <c r="AP356" s="4" t="s">
        <v>8665</v>
      </c>
      <c r="AQ356" s="4" t="s">
        <v>8666</v>
      </c>
    </row>
    <row r="357" spans="1:43" s="46" customFormat="1" ht="12.75" customHeight="1">
      <c r="A357" s="55"/>
      <c r="B357" s="4"/>
      <c r="C357" s="4"/>
      <c r="D357" s="4"/>
      <c r="E357" s="1">
        <v>305</v>
      </c>
      <c r="F357" s="1">
        <v>67</v>
      </c>
      <c r="G357" s="4" t="s">
        <v>7907</v>
      </c>
      <c r="H357" s="4" t="s">
        <v>1403</v>
      </c>
      <c r="I357" s="4" t="s">
        <v>3154</v>
      </c>
      <c r="J357" s="4" t="s">
        <v>7908</v>
      </c>
      <c r="K357" s="4" t="s">
        <v>7909</v>
      </c>
      <c r="L357" s="1">
        <v>44140</v>
      </c>
      <c r="M357" s="4" t="s">
        <v>3708</v>
      </c>
      <c r="N357" s="4" t="s">
        <v>4318</v>
      </c>
      <c r="O357" s="4" t="s">
        <v>7889</v>
      </c>
      <c r="P357" s="2" t="s">
        <v>3159</v>
      </c>
      <c r="Q357" s="48" t="s">
        <v>7905</v>
      </c>
      <c r="R357" s="113" t="s">
        <v>1404</v>
      </c>
      <c r="S357" s="4" t="s">
        <v>6118</v>
      </c>
      <c r="T357" s="4"/>
      <c r="U357" s="135">
        <v>39114</v>
      </c>
      <c r="V357" s="4" t="s">
        <v>6718</v>
      </c>
      <c r="W357" s="4" t="s">
        <v>6719</v>
      </c>
      <c r="X357" s="4" t="s">
        <v>6121</v>
      </c>
      <c r="Y357" s="4" t="s">
        <v>6122</v>
      </c>
      <c r="Z357" s="4" t="s">
        <v>3535</v>
      </c>
      <c r="AA357" s="4"/>
      <c r="AB357" s="208">
        <v>570</v>
      </c>
      <c r="AC357" s="207">
        <v>120</v>
      </c>
      <c r="AD357" s="207">
        <v>27.44</v>
      </c>
      <c r="AE357" s="207">
        <f>+AD357+AC357+AB357</f>
        <v>717.44</v>
      </c>
      <c r="AF357" s="51">
        <v>46</v>
      </c>
      <c r="AG357" s="51">
        <v>50</v>
      </c>
      <c r="AH357" s="51">
        <v>10</v>
      </c>
      <c r="AI357" s="51">
        <v>40</v>
      </c>
      <c r="AJ357" s="51">
        <v>0</v>
      </c>
      <c r="AK357" s="52">
        <f>+SUM(AG357:AJ357)</f>
        <v>100</v>
      </c>
      <c r="AL357" s="52"/>
      <c r="AM357" s="48" t="s">
        <v>7906</v>
      </c>
      <c r="AN357" s="67" t="s">
        <v>5786</v>
      </c>
      <c r="AO357" s="49" t="s">
        <v>5786</v>
      </c>
      <c r="AP357" s="4" t="s">
        <v>1405</v>
      </c>
      <c r="AQ357" s="4" t="s">
        <v>6117</v>
      </c>
    </row>
    <row r="358" spans="1:43" s="46" customFormat="1" ht="12.75" customHeight="1">
      <c r="B358" s="4"/>
      <c r="C358" s="4"/>
      <c r="D358" s="4"/>
      <c r="E358" s="1">
        <v>306</v>
      </c>
      <c r="F358" s="1">
        <v>67</v>
      </c>
      <c r="G358" s="4" t="s">
        <v>7913</v>
      </c>
      <c r="H358" s="4" t="s">
        <v>1403</v>
      </c>
      <c r="I358" s="4" t="s">
        <v>3154</v>
      </c>
      <c r="J358" s="4" t="s">
        <v>7914</v>
      </c>
      <c r="K358" s="4" t="s">
        <v>6166</v>
      </c>
      <c r="L358" s="16" t="s">
        <v>9735</v>
      </c>
      <c r="M358" s="4" t="s">
        <v>3537</v>
      </c>
      <c r="N358" s="4" t="s">
        <v>3538</v>
      </c>
      <c r="O358" s="4" t="s">
        <v>7889</v>
      </c>
      <c r="P358" s="2" t="s">
        <v>3159</v>
      </c>
      <c r="Q358" s="48" t="s">
        <v>7905</v>
      </c>
      <c r="R358" s="113" t="s">
        <v>1404</v>
      </c>
      <c r="S358" s="4" t="s">
        <v>6118</v>
      </c>
      <c r="T358" s="4"/>
      <c r="U358" s="139" t="s">
        <v>5786</v>
      </c>
      <c r="V358" s="4" t="s">
        <v>6718</v>
      </c>
      <c r="W358" s="4" t="s">
        <v>6719</v>
      </c>
      <c r="X358" s="4" t="s">
        <v>6121</v>
      </c>
      <c r="Y358" s="4" t="s">
        <v>6122</v>
      </c>
      <c r="Z358" s="4" t="s">
        <v>3535</v>
      </c>
      <c r="AA358" s="4"/>
      <c r="AB358" s="208">
        <v>661.03</v>
      </c>
      <c r="AC358" s="207">
        <v>101</v>
      </c>
      <c r="AD358" s="207">
        <v>11.2</v>
      </c>
      <c r="AE358" s="207">
        <f>+AD358+AC358+AB358</f>
        <v>773.23</v>
      </c>
      <c r="AF358" s="51">
        <v>39</v>
      </c>
      <c r="AG358" s="51">
        <v>50</v>
      </c>
      <c r="AH358" s="51">
        <v>10</v>
      </c>
      <c r="AI358" s="51">
        <v>40</v>
      </c>
      <c r="AJ358" s="51">
        <v>0</v>
      </c>
      <c r="AK358" s="52">
        <f>+SUM(AG358:AJ358)</f>
        <v>100</v>
      </c>
      <c r="AL358" s="52"/>
      <c r="AM358" s="48" t="s">
        <v>7906</v>
      </c>
      <c r="AN358" s="67" t="s">
        <v>5786</v>
      </c>
      <c r="AO358" s="49" t="s">
        <v>5786</v>
      </c>
      <c r="AP358" s="4" t="s">
        <v>1405</v>
      </c>
      <c r="AQ358" s="4" t="s">
        <v>6117</v>
      </c>
    </row>
    <row r="359" spans="1:43" s="46" customFormat="1" ht="12.75" customHeight="1">
      <c r="A359" s="55"/>
      <c r="B359" s="4"/>
      <c r="C359" s="4"/>
      <c r="D359" s="4"/>
      <c r="E359" s="1">
        <v>307</v>
      </c>
      <c r="F359" s="1">
        <v>67</v>
      </c>
      <c r="G359" s="4" t="s">
        <v>7915</v>
      </c>
      <c r="H359" s="4" t="s">
        <v>1403</v>
      </c>
      <c r="I359" s="4" t="s">
        <v>3154</v>
      </c>
      <c r="J359" s="4" t="s">
        <v>7916</v>
      </c>
      <c r="K359" s="4" t="s">
        <v>3701</v>
      </c>
      <c r="L359" s="1">
        <v>76160</v>
      </c>
      <c r="M359" s="4" t="s">
        <v>5010</v>
      </c>
      <c r="N359" s="4" t="s">
        <v>5010</v>
      </c>
      <c r="O359" s="4" t="s">
        <v>7917</v>
      </c>
      <c r="P359" s="2" t="s">
        <v>7918</v>
      </c>
      <c r="Q359" s="48" t="s">
        <v>7905</v>
      </c>
      <c r="R359" s="113" t="s">
        <v>1404</v>
      </c>
      <c r="S359" s="4" t="s">
        <v>6118</v>
      </c>
      <c r="T359" s="4"/>
      <c r="U359" s="40" t="s">
        <v>5786</v>
      </c>
      <c r="V359" s="4" t="s">
        <v>6718</v>
      </c>
      <c r="W359" s="4" t="s">
        <v>6719</v>
      </c>
      <c r="X359" s="4" t="s">
        <v>6121</v>
      </c>
      <c r="Y359" s="4" t="s">
        <v>6122</v>
      </c>
      <c r="Z359" s="4" t="s">
        <v>3535</v>
      </c>
      <c r="AA359" s="4"/>
      <c r="AB359" s="208">
        <v>490</v>
      </c>
      <c r="AC359" s="207">
        <v>98</v>
      </c>
      <c r="AD359" s="207">
        <v>19</v>
      </c>
      <c r="AE359" s="207">
        <f>+AD359+AC359+AB359</f>
        <v>607</v>
      </c>
      <c r="AF359" s="51">
        <v>37</v>
      </c>
      <c r="AG359" s="51">
        <v>50</v>
      </c>
      <c r="AH359" s="51">
        <v>10</v>
      </c>
      <c r="AI359" s="51">
        <v>40</v>
      </c>
      <c r="AJ359" s="51">
        <v>0</v>
      </c>
      <c r="AK359" s="52">
        <f>+SUM(AG359:AJ359)</f>
        <v>100</v>
      </c>
      <c r="AL359" s="52"/>
      <c r="AM359" s="48" t="s">
        <v>7906</v>
      </c>
      <c r="AN359" s="67" t="s">
        <v>5786</v>
      </c>
      <c r="AO359" s="16" t="s">
        <v>6122</v>
      </c>
      <c r="AP359" s="4" t="s">
        <v>1405</v>
      </c>
      <c r="AQ359" s="4" t="s">
        <v>6117</v>
      </c>
    </row>
    <row r="360" spans="1:43" s="46" customFormat="1" ht="12.75" customHeight="1">
      <c r="A360" s="55"/>
      <c r="B360" s="4"/>
      <c r="C360" s="4"/>
      <c r="D360" s="4"/>
      <c r="E360" s="1">
        <v>2960</v>
      </c>
      <c r="F360" s="1">
        <v>67</v>
      </c>
      <c r="G360" s="4" t="s">
        <v>7919</v>
      </c>
      <c r="H360" s="4" t="s">
        <v>1403</v>
      </c>
      <c r="I360" s="4" t="s">
        <v>3154</v>
      </c>
      <c r="J360" s="4" t="s">
        <v>7920</v>
      </c>
      <c r="K360" s="4" t="s">
        <v>3718</v>
      </c>
      <c r="L360" s="106" t="s">
        <v>9735</v>
      </c>
      <c r="M360" s="2" t="s">
        <v>3080</v>
      </c>
      <c r="N360" s="4" t="s">
        <v>6610</v>
      </c>
      <c r="O360" s="4" t="s">
        <v>7921</v>
      </c>
      <c r="P360" s="2" t="s">
        <v>3159</v>
      </c>
      <c r="Q360" s="48" t="s">
        <v>7905</v>
      </c>
      <c r="R360" s="113" t="s">
        <v>1404</v>
      </c>
      <c r="S360" s="4" t="s">
        <v>6118</v>
      </c>
      <c r="T360" s="4"/>
      <c r="U360" s="18">
        <v>2006</v>
      </c>
      <c r="V360" s="4" t="s">
        <v>5001</v>
      </c>
      <c r="W360" s="4"/>
      <c r="X360" s="4" t="s">
        <v>6121</v>
      </c>
      <c r="Y360" s="4" t="s">
        <v>6122</v>
      </c>
      <c r="Z360" s="4" t="s">
        <v>3535</v>
      </c>
      <c r="AA360" s="4"/>
      <c r="AB360" s="208">
        <v>283</v>
      </c>
      <c r="AC360" s="207">
        <v>76</v>
      </c>
      <c r="AD360" s="207">
        <v>19</v>
      </c>
      <c r="AE360" s="207">
        <f>+AD360+AC360+AB360</f>
        <v>378</v>
      </c>
      <c r="AF360" s="51">
        <v>37</v>
      </c>
      <c r="AG360" s="51">
        <v>50</v>
      </c>
      <c r="AH360" s="51">
        <v>10</v>
      </c>
      <c r="AI360" s="51">
        <v>40</v>
      </c>
      <c r="AJ360" s="51">
        <v>0</v>
      </c>
      <c r="AK360" s="52">
        <f>+SUM(AG360:AJ360)</f>
        <v>100</v>
      </c>
      <c r="AL360" s="52"/>
      <c r="AM360" s="48" t="s">
        <v>7922</v>
      </c>
      <c r="AN360" s="67" t="s">
        <v>5786</v>
      </c>
      <c r="AO360" s="49" t="s">
        <v>5786</v>
      </c>
      <c r="AP360" s="4" t="s">
        <v>1405</v>
      </c>
      <c r="AQ360" s="4" t="s">
        <v>6117</v>
      </c>
    </row>
    <row r="361" spans="1:43" s="46" customFormat="1" ht="12.75" customHeight="1">
      <c r="A361" s="55"/>
      <c r="B361" s="4"/>
      <c r="C361" s="4"/>
      <c r="D361" s="4"/>
      <c r="E361" s="49">
        <v>2961</v>
      </c>
      <c r="F361" s="49">
        <v>67</v>
      </c>
      <c r="G361" s="48" t="s">
        <v>985</v>
      </c>
      <c r="H361" s="48" t="s">
        <v>1403</v>
      </c>
      <c r="I361" s="48" t="s">
        <v>3154</v>
      </c>
      <c r="J361" s="48" t="s">
        <v>4280</v>
      </c>
      <c r="K361" s="48" t="s">
        <v>4332</v>
      </c>
      <c r="L361" s="49">
        <v>72190</v>
      </c>
      <c r="M361" s="45" t="s">
        <v>1913</v>
      </c>
      <c r="N361" s="48" t="s">
        <v>1913</v>
      </c>
      <c r="O361" s="48" t="s">
        <v>4333</v>
      </c>
      <c r="P361" s="45"/>
      <c r="Q361" s="48" t="s">
        <v>7905</v>
      </c>
      <c r="R361" s="113" t="s">
        <v>1404</v>
      </c>
      <c r="S361" s="48" t="s">
        <v>6118</v>
      </c>
      <c r="T361" s="48"/>
      <c r="U361" s="62">
        <v>2007</v>
      </c>
      <c r="V361" s="48" t="s">
        <v>5001</v>
      </c>
      <c r="W361" s="48"/>
      <c r="X361" s="48" t="s">
        <v>4334</v>
      </c>
      <c r="Y361" s="4" t="s">
        <v>6122</v>
      </c>
      <c r="Z361" s="48" t="s">
        <v>3535</v>
      </c>
      <c r="AA361" s="48"/>
      <c r="AB361" s="207">
        <v>395</v>
      </c>
      <c r="AC361" s="207">
        <v>50</v>
      </c>
      <c r="AD361" s="207">
        <v>19</v>
      </c>
      <c r="AE361" s="207">
        <f>+AD361+AC361+AB361</f>
        <v>464</v>
      </c>
      <c r="AF361" s="51">
        <v>26</v>
      </c>
      <c r="AG361" s="51">
        <v>50</v>
      </c>
      <c r="AH361" s="51">
        <v>10</v>
      </c>
      <c r="AI361" s="51">
        <v>40</v>
      </c>
      <c r="AJ361" s="51">
        <v>0</v>
      </c>
      <c r="AK361" s="52">
        <f>+SUM(AG361:AJ361)</f>
        <v>100</v>
      </c>
      <c r="AL361" s="52"/>
      <c r="AM361" s="48" t="s">
        <v>6949</v>
      </c>
      <c r="AN361" s="67" t="s">
        <v>5786</v>
      </c>
      <c r="AO361" s="16" t="s">
        <v>6122</v>
      </c>
      <c r="AP361" s="4" t="s">
        <v>1405</v>
      </c>
      <c r="AQ361" s="4" t="s">
        <v>6117</v>
      </c>
    </row>
    <row r="362" spans="1:43" s="46" customFormat="1" ht="12.75" customHeight="1">
      <c r="A362" s="55"/>
      <c r="B362" s="4"/>
      <c r="C362" s="4"/>
      <c r="D362" s="4"/>
      <c r="E362" s="8">
        <v>2962</v>
      </c>
      <c r="F362" s="1">
        <v>67</v>
      </c>
      <c r="G362" s="4" t="s">
        <v>7923</v>
      </c>
      <c r="H362" s="4" t="s">
        <v>1403</v>
      </c>
      <c r="I362" s="4" t="s">
        <v>3154</v>
      </c>
      <c r="J362" s="4" t="s">
        <v>7924</v>
      </c>
      <c r="K362" s="4" t="s">
        <v>6166</v>
      </c>
      <c r="L362" s="16" t="s">
        <v>9735</v>
      </c>
      <c r="M362" s="4" t="s">
        <v>4995</v>
      </c>
      <c r="N362" s="4" t="s">
        <v>4996</v>
      </c>
      <c r="O362" s="4" t="s">
        <v>7889</v>
      </c>
      <c r="P362" s="2" t="s">
        <v>3159</v>
      </c>
      <c r="Q362" s="48" t="s">
        <v>7905</v>
      </c>
      <c r="R362" s="113" t="s">
        <v>1404</v>
      </c>
      <c r="S362" s="4" t="s">
        <v>6118</v>
      </c>
      <c r="T362" s="4"/>
      <c r="U362" s="139" t="s">
        <v>5786</v>
      </c>
      <c r="V362" s="4" t="s">
        <v>5001</v>
      </c>
      <c r="W362" s="4"/>
      <c r="X362" s="4" t="s">
        <v>6121</v>
      </c>
      <c r="Y362" s="4" t="s">
        <v>6122</v>
      </c>
      <c r="Z362" s="4" t="s">
        <v>3535</v>
      </c>
      <c r="AA362" s="4"/>
      <c r="AB362" s="208">
        <v>789</v>
      </c>
      <c r="AC362" s="207">
        <v>57</v>
      </c>
      <c r="AD362" s="207">
        <v>20</v>
      </c>
      <c r="AE362" s="207">
        <f>+AD362+AC362+AB362</f>
        <v>866</v>
      </c>
      <c r="AF362" s="51">
        <v>34</v>
      </c>
      <c r="AG362" s="51">
        <v>50</v>
      </c>
      <c r="AH362" s="51">
        <v>10</v>
      </c>
      <c r="AI362" s="51">
        <v>40</v>
      </c>
      <c r="AJ362" s="51">
        <v>0</v>
      </c>
      <c r="AK362" s="52">
        <f>+SUM(AG362:AJ362)</f>
        <v>100</v>
      </c>
      <c r="AL362" s="52"/>
      <c r="AM362" s="48" t="s">
        <v>7890</v>
      </c>
      <c r="AN362" s="67" t="s">
        <v>5786</v>
      </c>
      <c r="AO362" s="49" t="s">
        <v>5786</v>
      </c>
      <c r="AP362" s="4" t="s">
        <v>1405</v>
      </c>
      <c r="AQ362" s="4" t="s">
        <v>6117</v>
      </c>
    </row>
    <row r="363" spans="1:43" s="46" customFormat="1" ht="12.75" customHeight="1">
      <c r="A363" s="55"/>
      <c r="B363" s="4"/>
      <c r="C363" s="4"/>
      <c r="D363" s="4"/>
      <c r="E363" s="8">
        <v>2963</v>
      </c>
      <c r="F363" s="1">
        <v>67</v>
      </c>
      <c r="G363" s="4" t="s">
        <v>7925</v>
      </c>
      <c r="H363" s="4" t="s">
        <v>1403</v>
      </c>
      <c r="I363" s="4" t="s">
        <v>3154</v>
      </c>
      <c r="J363" s="4" t="s">
        <v>7926</v>
      </c>
      <c r="K363" s="4" t="s">
        <v>3237</v>
      </c>
      <c r="L363" s="16" t="s">
        <v>9735</v>
      </c>
      <c r="M363" s="4" t="s">
        <v>4995</v>
      </c>
      <c r="N363" s="4" t="s">
        <v>3499</v>
      </c>
      <c r="O363" s="4" t="s">
        <v>7889</v>
      </c>
      <c r="P363" s="2" t="s">
        <v>3159</v>
      </c>
      <c r="Q363" s="48" t="s">
        <v>7905</v>
      </c>
      <c r="R363" s="113" t="s">
        <v>1404</v>
      </c>
      <c r="S363" s="4" t="s">
        <v>6118</v>
      </c>
      <c r="T363" s="4"/>
      <c r="U363" s="139" t="s">
        <v>5786</v>
      </c>
      <c r="V363" s="4" t="s">
        <v>5001</v>
      </c>
      <c r="W363" s="4"/>
      <c r="X363" s="4" t="s">
        <v>3795</v>
      </c>
      <c r="Y363" s="4" t="s">
        <v>6122</v>
      </c>
      <c r="Z363" s="4" t="s">
        <v>3535</v>
      </c>
      <c r="AA363" s="4"/>
      <c r="AB363" s="208">
        <v>55</v>
      </c>
      <c r="AC363" s="207">
        <v>0</v>
      </c>
      <c r="AD363" s="207">
        <v>1</v>
      </c>
      <c r="AE363" s="207">
        <f>+AD363+AC363+AB363</f>
        <v>56</v>
      </c>
      <c r="AF363" s="51">
        <v>3</v>
      </c>
      <c r="AG363" s="51">
        <v>50</v>
      </c>
      <c r="AH363" s="51">
        <v>10</v>
      </c>
      <c r="AI363" s="51">
        <v>40</v>
      </c>
      <c r="AJ363" s="51">
        <v>0</v>
      </c>
      <c r="AK363" s="52">
        <f>+SUM(AG363:AJ363)</f>
        <v>100</v>
      </c>
      <c r="AL363" s="52"/>
      <c r="AM363" s="48" t="s">
        <v>7890</v>
      </c>
      <c r="AN363" s="67" t="s">
        <v>5786</v>
      </c>
      <c r="AO363" s="49" t="s">
        <v>5786</v>
      </c>
      <c r="AP363" s="4" t="s">
        <v>1405</v>
      </c>
      <c r="AQ363" s="4" t="s">
        <v>6117</v>
      </c>
    </row>
    <row r="364" spans="1:43" s="46" customFormat="1" ht="12.75" customHeight="1">
      <c r="A364" s="55"/>
      <c r="B364" s="4"/>
      <c r="C364" s="4"/>
      <c r="D364" s="4"/>
      <c r="E364" s="8">
        <v>2965</v>
      </c>
      <c r="F364" s="1">
        <v>67</v>
      </c>
      <c r="G364" s="4" t="s">
        <v>7927</v>
      </c>
      <c r="H364" s="4" t="s">
        <v>1403</v>
      </c>
      <c r="I364" s="4" t="s">
        <v>3154</v>
      </c>
      <c r="J364" s="4" t="s">
        <v>7928</v>
      </c>
      <c r="K364" s="4" t="s">
        <v>7929</v>
      </c>
      <c r="L364" s="1">
        <v>52156</v>
      </c>
      <c r="M364" s="4" t="s">
        <v>4125</v>
      </c>
      <c r="N364" s="4" t="s">
        <v>7258</v>
      </c>
      <c r="O364" s="4" t="s">
        <v>7889</v>
      </c>
      <c r="P364" s="2" t="s">
        <v>3159</v>
      </c>
      <c r="Q364" s="48" t="s">
        <v>7905</v>
      </c>
      <c r="R364" s="113" t="s">
        <v>1404</v>
      </c>
      <c r="S364" s="4" t="s">
        <v>6118</v>
      </c>
      <c r="T364" s="4"/>
      <c r="U364" s="139" t="s">
        <v>5786</v>
      </c>
      <c r="V364" s="4" t="s">
        <v>5001</v>
      </c>
      <c r="W364" s="4"/>
      <c r="X364" s="4" t="s">
        <v>7930</v>
      </c>
      <c r="Y364" s="4" t="s">
        <v>6122</v>
      </c>
      <c r="Z364" s="4" t="s">
        <v>3535</v>
      </c>
      <c r="AA364" s="4"/>
      <c r="AB364" s="208">
        <v>344</v>
      </c>
      <c r="AC364" s="207">
        <v>26</v>
      </c>
      <c r="AD364" s="207">
        <v>1</v>
      </c>
      <c r="AE364" s="207">
        <f>+AD364+AC364+AB364</f>
        <v>371</v>
      </c>
      <c r="AF364" s="51">
        <v>30</v>
      </c>
      <c r="AG364" s="51">
        <v>50</v>
      </c>
      <c r="AH364" s="51">
        <v>10</v>
      </c>
      <c r="AI364" s="51">
        <v>40</v>
      </c>
      <c r="AJ364" s="51">
        <v>0</v>
      </c>
      <c r="AK364" s="52">
        <f>+SUM(AG364:AJ364)</f>
        <v>100</v>
      </c>
      <c r="AL364" s="52"/>
      <c r="AM364" s="48" t="s">
        <v>7900</v>
      </c>
      <c r="AN364" s="67" t="s">
        <v>5786</v>
      </c>
      <c r="AO364" s="49" t="s">
        <v>5786</v>
      </c>
      <c r="AP364" s="4" t="s">
        <v>1405</v>
      </c>
      <c r="AQ364" s="4" t="s">
        <v>6117</v>
      </c>
    </row>
    <row r="365" spans="1:43" s="46" customFormat="1" ht="12.75" customHeight="1">
      <c r="A365" s="55"/>
      <c r="B365" s="4"/>
      <c r="C365" s="4"/>
      <c r="D365" s="4"/>
      <c r="E365" s="8">
        <v>2966</v>
      </c>
      <c r="F365" s="1">
        <v>67</v>
      </c>
      <c r="G365" s="4" t="s">
        <v>7931</v>
      </c>
      <c r="H365" s="4" t="s">
        <v>1403</v>
      </c>
      <c r="I365" s="4" t="s">
        <v>3154</v>
      </c>
      <c r="J365" s="4" t="s">
        <v>7932</v>
      </c>
      <c r="K365" s="4" t="s">
        <v>7259</v>
      </c>
      <c r="L365" s="11">
        <v>62260</v>
      </c>
      <c r="M365" s="4" t="s">
        <v>6101</v>
      </c>
      <c r="N365" s="4" t="s">
        <v>6102</v>
      </c>
      <c r="O365" s="4" t="s">
        <v>7889</v>
      </c>
      <c r="P365" s="2" t="s">
        <v>3159</v>
      </c>
      <c r="Q365" s="48" t="s">
        <v>7905</v>
      </c>
      <c r="R365" s="113" t="s">
        <v>1404</v>
      </c>
      <c r="S365" s="4" t="s">
        <v>6118</v>
      </c>
      <c r="T365" s="4"/>
      <c r="U365" s="139" t="s">
        <v>5786</v>
      </c>
      <c r="V365" s="4" t="s">
        <v>5001</v>
      </c>
      <c r="W365" s="4"/>
      <c r="X365" s="4" t="s">
        <v>6121</v>
      </c>
      <c r="Y365" s="4" t="s">
        <v>6122</v>
      </c>
      <c r="Z365" s="4" t="s">
        <v>3535</v>
      </c>
      <c r="AA365" s="4"/>
      <c r="AB365" s="208">
        <v>356</v>
      </c>
      <c r="AC365" s="207">
        <v>83</v>
      </c>
      <c r="AD365" s="207">
        <v>19</v>
      </c>
      <c r="AE365" s="207">
        <f>+AD365+AC365+AB365</f>
        <v>458</v>
      </c>
      <c r="AF365" s="51">
        <v>37</v>
      </c>
      <c r="AG365" s="51">
        <v>50</v>
      </c>
      <c r="AH365" s="51">
        <v>10</v>
      </c>
      <c r="AI365" s="51">
        <v>40</v>
      </c>
      <c r="AJ365" s="51">
        <v>0</v>
      </c>
      <c r="AK365" s="52">
        <f>+SUM(AG365:AJ365)</f>
        <v>100</v>
      </c>
      <c r="AL365" s="52"/>
      <c r="AM365" s="48" t="s">
        <v>7922</v>
      </c>
      <c r="AN365" s="67" t="s">
        <v>5786</v>
      </c>
      <c r="AO365" s="49" t="s">
        <v>5786</v>
      </c>
      <c r="AP365" s="4" t="s">
        <v>1405</v>
      </c>
      <c r="AQ365" s="4" t="s">
        <v>6117</v>
      </c>
    </row>
    <row r="366" spans="1:43" s="46" customFormat="1" ht="12.75" customHeight="1">
      <c r="B366" s="4"/>
      <c r="C366" s="4"/>
      <c r="D366" s="4"/>
      <c r="E366" s="8">
        <v>2968</v>
      </c>
      <c r="F366" s="1">
        <v>67</v>
      </c>
      <c r="G366" s="4" t="s">
        <v>7933</v>
      </c>
      <c r="H366" s="4" t="s">
        <v>1403</v>
      </c>
      <c r="I366" s="4" t="s">
        <v>3154</v>
      </c>
      <c r="J366" s="4" t="s">
        <v>7934</v>
      </c>
      <c r="K366" s="4" t="s">
        <v>3163</v>
      </c>
      <c r="L366" s="1">
        <v>22320</v>
      </c>
      <c r="M366" s="2" t="s">
        <v>3715</v>
      </c>
      <c r="N366" s="4" t="s">
        <v>3164</v>
      </c>
      <c r="O366" s="4" t="s">
        <v>7889</v>
      </c>
      <c r="P366" s="2" t="s">
        <v>3159</v>
      </c>
      <c r="Q366" s="48" t="s">
        <v>7905</v>
      </c>
      <c r="R366" s="113" t="s">
        <v>1404</v>
      </c>
      <c r="S366" s="4" t="s">
        <v>6118</v>
      </c>
      <c r="T366" s="4"/>
      <c r="U366" s="139" t="s">
        <v>5786</v>
      </c>
      <c r="V366" s="4" t="s">
        <v>5001</v>
      </c>
      <c r="W366" s="4"/>
      <c r="X366" s="4" t="s">
        <v>7935</v>
      </c>
      <c r="Y366" s="4" t="s">
        <v>6122</v>
      </c>
      <c r="Z366" s="4" t="s">
        <v>3535</v>
      </c>
      <c r="AA366" s="4"/>
      <c r="AB366" s="208">
        <v>267</v>
      </c>
      <c r="AC366" s="207">
        <v>16</v>
      </c>
      <c r="AD366" s="207">
        <v>19</v>
      </c>
      <c r="AE366" s="207">
        <f>+AD366+AC366+AB366</f>
        <v>302</v>
      </c>
      <c r="AF366" s="51">
        <v>37</v>
      </c>
      <c r="AG366" s="51">
        <v>50</v>
      </c>
      <c r="AH366" s="51">
        <v>10</v>
      </c>
      <c r="AI366" s="51">
        <v>40</v>
      </c>
      <c r="AJ366" s="51">
        <v>0</v>
      </c>
      <c r="AK366" s="52">
        <f>+SUM(AG366:AJ366)</f>
        <v>100</v>
      </c>
      <c r="AL366" s="52"/>
      <c r="AM366" s="48" t="s">
        <v>7904</v>
      </c>
      <c r="AN366" s="67" t="s">
        <v>5786</v>
      </c>
      <c r="AO366" s="49" t="s">
        <v>5786</v>
      </c>
      <c r="AP366" s="4" t="s">
        <v>1405</v>
      </c>
      <c r="AQ366" s="4" t="s">
        <v>6117</v>
      </c>
    </row>
    <row r="367" spans="1:43" s="46" customFormat="1" ht="12.75" customHeight="1">
      <c r="B367" s="4"/>
      <c r="C367" s="4"/>
      <c r="D367" s="4"/>
      <c r="E367" s="8">
        <v>2969</v>
      </c>
      <c r="F367" s="1">
        <v>67</v>
      </c>
      <c r="G367" s="4" t="s">
        <v>7936</v>
      </c>
      <c r="H367" s="4" t="s">
        <v>1403</v>
      </c>
      <c r="I367" s="4" t="s">
        <v>3154</v>
      </c>
      <c r="J367" s="4" t="s">
        <v>7937</v>
      </c>
      <c r="K367" s="4" t="s">
        <v>2006</v>
      </c>
      <c r="L367" s="1">
        <v>97115</v>
      </c>
      <c r="M367" s="4" t="s">
        <v>2447</v>
      </c>
      <c r="N367" s="4" t="s">
        <v>2448</v>
      </c>
      <c r="O367" s="4" t="s">
        <v>7889</v>
      </c>
      <c r="P367" s="2" t="s">
        <v>3159</v>
      </c>
      <c r="Q367" s="48" t="s">
        <v>7905</v>
      </c>
      <c r="R367" s="113" t="s">
        <v>1404</v>
      </c>
      <c r="S367" s="4" t="s">
        <v>6118</v>
      </c>
      <c r="T367" s="4"/>
      <c r="U367" s="139" t="s">
        <v>5786</v>
      </c>
      <c r="V367" s="4" t="s">
        <v>5001</v>
      </c>
      <c r="W367" s="4"/>
      <c r="X367" s="4" t="s">
        <v>7938</v>
      </c>
      <c r="Y367" s="4" t="s">
        <v>6122</v>
      </c>
      <c r="Z367" s="4" t="s">
        <v>3535</v>
      </c>
      <c r="AA367" s="4"/>
      <c r="AB367" s="208">
        <v>240</v>
      </c>
      <c r="AC367" s="207">
        <v>30</v>
      </c>
      <c r="AD367" s="207">
        <v>19</v>
      </c>
      <c r="AE367" s="207">
        <f>+AD367+AC367+AB367</f>
        <v>289</v>
      </c>
      <c r="AF367" s="51">
        <v>37</v>
      </c>
      <c r="AG367" s="51">
        <v>50</v>
      </c>
      <c r="AH367" s="51">
        <v>10</v>
      </c>
      <c r="AI367" s="51">
        <v>40</v>
      </c>
      <c r="AJ367" s="51">
        <v>0</v>
      </c>
      <c r="AK367" s="52">
        <f>+SUM(AG367:AJ367)</f>
        <v>100</v>
      </c>
      <c r="AL367" s="52"/>
      <c r="AM367" s="48" t="s">
        <v>7904</v>
      </c>
      <c r="AN367" s="67" t="s">
        <v>5786</v>
      </c>
      <c r="AO367" s="49" t="s">
        <v>5786</v>
      </c>
      <c r="AP367" s="4" t="s">
        <v>1405</v>
      </c>
      <c r="AQ367" s="4" t="s">
        <v>6117</v>
      </c>
    </row>
    <row r="368" spans="1:43" s="46" customFormat="1" ht="12.75" customHeight="1">
      <c r="B368" s="4"/>
      <c r="C368" s="4"/>
      <c r="D368" s="4"/>
      <c r="E368" s="8">
        <v>2970</v>
      </c>
      <c r="F368" s="1">
        <v>67</v>
      </c>
      <c r="G368" s="4" t="s">
        <v>7939</v>
      </c>
      <c r="H368" s="4" t="s">
        <v>1403</v>
      </c>
      <c r="I368" s="4" t="s">
        <v>3154</v>
      </c>
      <c r="J368" s="4" t="s">
        <v>7940</v>
      </c>
      <c r="K368" s="4" t="s">
        <v>7941</v>
      </c>
      <c r="L368" s="1">
        <v>27018</v>
      </c>
      <c r="M368" s="2" t="s">
        <v>6628</v>
      </c>
      <c r="N368" s="4" t="s">
        <v>6629</v>
      </c>
      <c r="O368" s="4" t="s">
        <v>7889</v>
      </c>
      <c r="P368" s="2" t="s">
        <v>3159</v>
      </c>
      <c r="Q368" s="48" t="s">
        <v>7905</v>
      </c>
      <c r="R368" s="113" t="s">
        <v>1404</v>
      </c>
      <c r="S368" s="4" t="s">
        <v>6118</v>
      </c>
      <c r="T368" s="4"/>
      <c r="U368" s="139" t="s">
        <v>5786</v>
      </c>
      <c r="V368" s="4" t="s">
        <v>5001</v>
      </c>
      <c r="W368" s="4"/>
      <c r="X368" s="4" t="s">
        <v>6121</v>
      </c>
      <c r="Y368" s="4" t="s">
        <v>6122</v>
      </c>
      <c r="Z368" s="4" t="s">
        <v>3535</v>
      </c>
      <c r="AA368" s="4"/>
      <c r="AB368" s="208">
        <v>310</v>
      </c>
      <c r="AC368" s="207">
        <v>56</v>
      </c>
      <c r="AD368" s="207">
        <v>19</v>
      </c>
      <c r="AE368" s="207">
        <f>+AD368+AC368+AB368</f>
        <v>385</v>
      </c>
      <c r="AF368" s="51">
        <v>37</v>
      </c>
      <c r="AG368" s="51">
        <v>50</v>
      </c>
      <c r="AH368" s="51">
        <v>10</v>
      </c>
      <c r="AI368" s="51">
        <v>40</v>
      </c>
      <c r="AJ368" s="51">
        <v>0</v>
      </c>
      <c r="AK368" s="52">
        <f>+SUM(AG368:AJ368)</f>
        <v>100</v>
      </c>
      <c r="AL368" s="52"/>
      <c r="AM368" s="48" t="s">
        <v>7922</v>
      </c>
      <c r="AN368" s="67" t="s">
        <v>5786</v>
      </c>
      <c r="AO368" s="49" t="s">
        <v>5786</v>
      </c>
      <c r="AP368" s="4" t="s">
        <v>1405</v>
      </c>
      <c r="AQ368" s="4" t="s">
        <v>6117</v>
      </c>
    </row>
    <row r="369" spans="1:43" s="46" customFormat="1" ht="12.75" customHeight="1">
      <c r="B369" s="4"/>
      <c r="C369" s="4"/>
      <c r="D369" s="4"/>
      <c r="E369" s="1">
        <v>10046</v>
      </c>
      <c r="F369" s="1">
        <v>67</v>
      </c>
      <c r="G369" s="4" t="s">
        <v>7898</v>
      </c>
      <c r="H369" s="2" t="s">
        <v>1403</v>
      </c>
      <c r="I369" s="2" t="s">
        <v>3154</v>
      </c>
      <c r="J369" s="4" t="s">
        <v>7899</v>
      </c>
      <c r="K369" s="4" t="s">
        <v>3493</v>
      </c>
      <c r="L369" s="1">
        <v>11560</v>
      </c>
      <c r="M369" s="4" t="s">
        <v>4995</v>
      </c>
      <c r="N369" s="4" t="s">
        <v>6219</v>
      </c>
      <c r="O369" s="4" t="s">
        <v>7889</v>
      </c>
      <c r="P369" s="3"/>
      <c r="Q369" s="48" t="s">
        <v>7905</v>
      </c>
      <c r="R369" s="113" t="s">
        <v>1404</v>
      </c>
      <c r="S369" s="26" t="s">
        <v>6118</v>
      </c>
      <c r="T369" s="4"/>
      <c r="U369" s="136" t="s">
        <v>5786</v>
      </c>
      <c r="V369" s="4" t="s">
        <v>5001</v>
      </c>
      <c r="W369" s="4"/>
      <c r="X369" s="64" t="s">
        <v>6121</v>
      </c>
      <c r="Y369" s="4" t="s">
        <v>6122</v>
      </c>
      <c r="Z369" s="4" t="s">
        <v>3535</v>
      </c>
      <c r="AA369" s="4"/>
      <c r="AB369" s="208">
        <v>441</v>
      </c>
      <c r="AC369" s="207">
        <v>72.599999999999994</v>
      </c>
      <c r="AD369" s="207">
        <v>12.4</v>
      </c>
      <c r="AE369" s="207">
        <f>+AD369+AC369+AB369</f>
        <v>526</v>
      </c>
      <c r="AF369" s="51">
        <v>33</v>
      </c>
      <c r="AG369" s="51">
        <v>50</v>
      </c>
      <c r="AH369" s="51">
        <v>10</v>
      </c>
      <c r="AI369" s="51">
        <v>40</v>
      </c>
      <c r="AJ369" s="51">
        <v>0</v>
      </c>
      <c r="AK369" s="52">
        <f>+SUM(AG369:AJ369)</f>
        <v>100</v>
      </c>
      <c r="AL369" s="52"/>
      <c r="AM369" s="52" t="s">
        <v>7900</v>
      </c>
      <c r="AN369" s="163" t="s">
        <v>5786</v>
      </c>
      <c r="AO369" s="49" t="s">
        <v>5786</v>
      </c>
      <c r="AP369" s="4" t="s">
        <v>1405</v>
      </c>
      <c r="AQ369" s="4" t="s">
        <v>6117</v>
      </c>
    </row>
    <row r="370" spans="1:43" s="46" customFormat="1" ht="12.75" customHeight="1">
      <c r="B370" s="4"/>
      <c r="C370" s="4"/>
      <c r="D370" s="4"/>
      <c r="E370" s="1">
        <v>10047</v>
      </c>
      <c r="F370" s="1">
        <v>67</v>
      </c>
      <c r="G370" s="4" t="s">
        <v>7910</v>
      </c>
      <c r="H370" s="4" t="s">
        <v>1403</v>
      </c>
      <c r="I370" s="4" t="s">
        <v>3154</v>
      </c>
      <c r="J370" s="4" t="s">
        <v>7911</v>
      </c>
      <c r="K370" s="64" t="s">
        <v>9734</v>
      </c>
      <c r="L370" s="106" t="s">
        <v>9735</v>
      </c>
      <c r="M370" s="4" t="s">
        <v>3708</v>
      </c>
      <c r="N370" s="68" t="s">
        <v>3135</v>
      </c>
      <c r="O370" s="4"/>
      <c r="P370" s="2"/>
      <c r="Q370" s="48" t="s">
        <v>7905</v>
      </c>
      <c r="R370" s="113" t="s">
        <v>1404</v>
      </c>
      <c r="S370" s="48" t="s">
        <v>6118</v>
      </c>
      <c r="T370" s="4"/>
      <c r="U370" s="136" t="s">
        <v>5786</v>
      </c>
      <c r="V370" s="68" t="s">
        <v>5001</v>
      </c>
      <c r="W370" s="4"/>
      <c r="X370" s="4" t="s">
        <v>7912</v>
      </c>
      <c r="Y370" s="4" t="s">
        <v>6122</v>
      </c>
      <c r="Z370" s="4" t="s">
        <v>3535</v>
      </c>
      <c r="AA370" s="4"/>
      <c r="AB370" s="208">
        <v>46.5</v>
      </c>
      <c r="AC370" s="207">
        <v>0</v>
      </c>
      <c r="AD370" s="207">
        <v>1</v>
      </c>
      <c r="AE370" s="207">
        <f>+AD370+AC370+AB370</f>
        <v>47.5</v>
      </c>
      <c r="AF370" s="51">
        <v>3</v>
      </c>
      <c r="AG370" s="51">
        <v>50</v>
      </c>
      <c r="AH370" s="51">
        <v>10</v>
      </c>
      <c r="AI370" s="51">
        <v>40</v>
      </c>
      <c r="AJ370" s="51">
        <v>0</v>
      </c>
      <c r="AK370" s="52">
        <f>+SUM(AG370:AJ370)</f>
        <v>100</v>
      </c>
      <c r="AL370" s="52"/>
      <c r="AM370" s="48" t="s">
        <v>7890</v>
      </c>
      <c r="AN370" s="163" t="s">
        <v>5786</v>
      </c>
      <c r="AO370" s="49" t="s">
        <v>5786</v>
      </c>
      <c r="AP370" s="4" t="s">
        <v>1405</v>
      </c>
      <c r="AQ370" s="4" t="s">
        <v>6117</v>
      </c>
    </row>
    <row r="371" spans="1:43" s="46" customFormat="1" ht="12.75" customHeight="1">
      <c r="A371" s="55"/>
      <c r="B371" s="4"/>
      <c r="C371" s="4"/>
      <c r="D371" s="4"/>
      <c r="E371" s="8">
        <v>10048</v>
      </c>
      <c r="F371" s="1">
        <v>67</v>
      </c>
      <c r="G371" s="4" t="s">
        <v>7942</v>
      </c>
      <c r="H371" s="4" t="s">
        <v>1403</v>
      </c>
      <c r="I371" s="4" t="s">
        <v>3154</v>
      </c>
      <c r="J371" s="4" t="s">
        <v>7943</v>
      </c>
      <c r="K371" s="4" t="s">
        <v>7944</v>
      </c>
      <c r="L371" s="1">
        <v>78260</v>
      </c>
      <c r="M371" s="2" t="s">
        <v>4235</v>
      </c>
      <c r="N371" s="4" t="s">
        <v>4235</v>
      </c>
      <c r="O371" s="4"/>
      <c r="P371" s="2"/>
      <c r="Q371" s="48" t="s">
        <v>7905</v>
      </c>
      <c r="R371" s="113" t="s">
        <v>1404</v>
      </c>
      <c r="S371" s="4" t="s">
        <v>6118</v>
      </c>
      <c r="T371" s="4"/>
      <c r="U371" s="140" t="s">
        <v>5786</v>
      </c>
      <c r="V371" s="4" t="s">
        <v>5001</v>
      </c>
      <c r="W371" s="4"/>
      <c r="X371" s="68" t="s">
        <v>6121</v>
      </c>
      <c r="Y371" s="4" t="s">
        <v>6122</v>
      </c>
      <c r="Z371" s="4" t="s">
        <v>3535</v>
      </c>
      <c r="AA371" s="4"/>
      <c r="AB371" s="208">
        <v>225</v>
      </c>
      <c r="AC371" s="207">
        <v>62.42</v>
      </c>
      <c r="AD371" s="207">
        <v>1</v>
      </c>
      <c r="AE371" s="207">
        <f>+AD371+AC371+AB371</f>
        <v>288.42</v>
      </c>
      <c r="AF371" s="51">
        <v>18</v>
      </c>
      <c r="AG371" s="51">
        <v>50</v>
      </c>
      <c r="AH371" s="51">
        <v>10</v>
      </c>
      <c r="AI371" s="51">
        <v>40</v>
      </c>
      <c r="AJ371" s="51">
        <v>0</v>
      </c>
      <c r="AK371" s="52">
        <f>+SUM(AG371:AJ371)</f>
        <v>100</v>
      </c>
      <c r="AL371" s="52"/>
      <c r="AM371" s="48" t="s">
        <v>7900</v>
      </c>
      <c r="AN371" s="67" t="s">
        <v>5786</v>
      </c>
      <c r="AO371" s="49" t="s">
        <v>5786</v>
      </c>
      <c r="AP371" s="4" t="s">
        <v>1405</v>
      </c>
      <c r="AQ371" s="4" t="s">
        <v>6117</v>
      </c>
    </row>
    <row r="372" spans="1:43" s="46" customFormat="1" ht="12.75" customHeight="1">
      <c r="A372" s="55"/>
      <c r="B372" s="4"/>
      <c r="C372" s="4"/>
      <c r="D372" s="4"/>
      <c r="E372" s="8">
        <v>10049</v>
      </c>
      <c r="F372" s="1">
        <v>67</v>
      </c>
      <c r="G372" s="4" t="s">
        <v>7945</v>
      </c>
      <c r="H372" s="4" t="s">
        <v>1403</v>
      </c>
      <c r="I372" s="4" t="s">
        <v>3154</v>
      </c>
      <c r="J372" s="4" t="s">
        <v>7946</v>
      </c>
      <c r="K372" s="3"/>
      <c r="L372" s="4">
        <v>77500</v>
      </c>
      <c r="M372" s="2" t="s">
        <v>3770</v>
      </c>
      <c r="N372" s="64" t="s">
        <v>5393</v>
      </c>
      <c r="O372" s="4"/>
      <c r="P372" s="2"/>
      <c r="Q372" s="48" t="s">
        <v>7905</v>
      </c>
      <c r="R372" s="113" t="s">
        <v>1404</v>
      </c>
      <c r="S372" s="4" t="s">
        <v>6118</v>
      </c>
      <c r="T372" s="4"/>
      <c r="U372" s="140" t="s">
        <v>5786</v>
      </c>
      <c r="V372" s="4" t="s">
        <v>5001</v>
      </c>
      <c r="W372" s="4"/>
      <c r="X372" s="4" t="s">
        <v>7947</v>
      </c>
      <c r="Y372" s="4" t="s">
        <v>6122</v>
      </c>
      <c r="Z372" s="4" t="s">
        <v>3535</v>
      </c>
      <c r="AA372" s="4"/>
      <c r="AB372" s="208">
        <v>257</v>
      </c>
      <c r="AC372" s="207">
        <v>37</v>
      </c>
      <c r="AD372" s="207">
        <v>19</v>
      </c>
      <c r="AE372" s="207">
        <f>+AD372+AC372+AB372</f>
        <v>313</v>
      </c>
      <c r="AF372" s="51">
        <v>37</v>
      </c>
      <c r="AG372" s="51">
        <v>50</v>
      </c>
      <c r="AH372" s="51">
        <v>10</v>
      </c>
      <c r="AI372" s="51">
        <v>40</v>
      </c>
      <c r="AJ372" s="51">
        <v>0</v>
      </c>
      <c r="AK372" s="52">
        <f>+SUM(AG372:AJ372)</f>
        <v>100</v>
      </c>
      <c r="AL372" s="52"/>
      <c r="AM372" s="48" t="s">
        <v>7900</v>
      </c>
      <c r="AN372" s="67" t="s">
        <v>5786</v>
      </c>
      <c r="AO372" s="49" t="s">
        <v>5786</v>
      </c>
      <c r="AP372" s="4" t="s">
        <v>1405</v>
      </c>
      <c r="AQ372" s="4" t="s">
        <v>6117</v>
      </c>
    </row>
    <row r="373" spans="1:43" s="46" customFormat="1" ht="12.75" customHeight="1">
      <c r="B373" s="4"/>
      <c r="C373" s="4"/>
      <c r="D373" s="4"/>
      <c r="E373" s="1">
        <v>10051</v>
      </c>
      <c r="F373" s="1">
        <v>67</v>
      </c>
      <c r="G373" s="4" t="s">
        <v>8651</v>
      </c>
      <c r="H373" s="4" t="s">
        <v>1403</v>
      </c>
      <c r="I373" s="4" t="s">
        <v>3154</v>
      </c>
      <c r="J373" s="4" t="s">
        <v>8652</v>
      </c>
      <c r="K373" s="4" t="s">
        <v>8653</v>
      </c>
      <c r="L373" s="11">
        <v>14340</v>
      </c>
      <c r="M373" s="4" t="s">
        <v>4995</v>
      </c>
      <c r="N373" s="68" t="s">
        <v>4413</v>
      </c>
      <c r="O373" s="4" t="s">
        <v>7889</v>
      </c>
      <c r="P373" s="2"/>
      <c r="Q373" s="48" t="s">
        <v>5786</v>
      </c>
      <c r="R373" s="113" t="s">
        <v>1404</v>
      </c>
      <c r="S373" s="4" t="s">
        <v>6118</v>
      </c>
      <c r="T373" s="4"/>
      <c r="U373" s="136" t="s">
        <v>5786</v>
      </c>
      <c r="V373" s="4" t="s">
        <v>5001</v>
      </c>
      <c r="W373" s="4"/>
      <c r="X373" s="4" t="s">
        <v>8654</v>
      </c>
      <c r="Y373" s="4" t="s">
        <v>6122</v>
      </c>
      <c r="Z373" s="4" t="s">
        <v>3535</v>
      </c>
      <c r="AA373" s="4"/>
      <c r="AB373" s="208">
        <v>350</v>
      </c>
      <c r="AC373" s="207">
        <v>54.2</v>
      </c>
      <c r="AD373" s="207">
        <v>9.3000000000000007</v>
      </c>
      <c r="AE373" s="207">
        <v>413.5</v>
      </c>
      <c r="AF373" s="51">
        <v>37</v>
      </c>
      <c r="AG373" s="51">
        <v>50</v>
      </c>
      <c r="AH373" s="51">
        <v>10</v>
      </c>
      <c r="AI373" s="51">
        <v>40</v>
      </c>
      <c r="AJ373" s="51">
        <v>0</v>
      </c>
      <c r="AK373" s="52">
        <f>+SUM(AG373:AJ373)</f>
        <v>100</v>
      </c>
      <c r="AL373" s="52"/>
      <c r="AM373" s="48" t="s">
        <v>8655</v>
      </c>
      <c r="AN373" s="163" t="s">
        <v>5786</v>
      </c>
      <c r="AO373" s="49" t="s">
        <v>5786</v>
      </c>
      <c r="AP373" s="4"/>
      <c r="AQ373" s="4"/>
    </row>
    <row r="374" spans="1:43" s="46" customFormat="1" ht="12.75" customHeight="1">
      <c r="B374" s="4"/>
      <c r="C374" s="4"/>
      <c r="D374" s="4"/>
      <c r="E374" s="1">
        <v>10052</v>
      </c>
      <c r="F374" s="1">
        <v>67</v>
      </c>
      <c r="G374" s="4" t="s">
        <v>8656</v>
      </c>
      <c r="H374" s="4" t="s">
        <v>1403</v>
      </c>
      <c r="I374" s="4" t="s">
        <v>3154</v>
      </c>
      <c r="J374" s="4" t="s">
        <v>8657</v>
      </c>
      <c r="K374" s="4" t="s">
        <v>8658</v>
      </c>
      <c r="L374" s="11" t="s">
        <v>8659</v>
      </c>
      <c r="M374" s="4" t="s">
        <v>4995</v>
      </c>
      <c r="N374" s="4" t="s">
        <v>2440</v>
      </c>
      <c r="O374" s="4" t="s">
        <v>7889</v>
      </c>
      <c r="P374" s="2"/>
      <c r="Q374" s="48" t="s">
        <v>5786</v>
      </c>
      <c r="R374" s="113" t="s">
        <v>1404</v>
      </c>
      <c r="S374" s="4" t="s">
        <v>6118</v>
      </c>
      <c r="T374" s="4"/>
      <c r="U374" s="154">
        <v>2012</v>
      </c>
      <c r="V374" s="4" t="s">
        <v>5001</v>
      </c>
      <c r="W374" s="4"/>
      <c r="X374" s="4" t="s">
        <v>8660</v>
      </c>
      <c r="Y374" s="4" t="s">
        <v>6122</v>
      </c>
      <c r="Z374" s="4" t="s">
        <v>3535</v>
      </c>
      <c r="AA374" s="4"/>
      <c r="AB374" s="207" t="s">
        <v>5786</v>
      </c>
      <c r="AC374" s="207" t="s">
        <v>5786</v>
      </c>
      <c r="AD374" s="207" t="s">
        <v>5786</v>
      </c>
      <c r="AE374" s="207" t="s">
        <v>5786</v>
      </c>
      <c r="AF374" s="94" t="s">
        <v>5786</v>
      </c>
      <c r="AG374" s="51">
        <v>55</v>
      </c>
      <c r="AH374" s="51">
        <v>9</v>
      </c>
      <c r="AI374" s="51">
        <v>36</v>
      </c>
      <c r="AJ374" s="51">
        <v>0</v>
      </c>
      <c r="AK374" s="52">
        <f>+SUM(AG374:AJ374)</f>
        <v>100</v>
      </c>
      <c r="AL374" s="52"/>
      <c r="AM374" s="48" t="s">
        <v>8661</v>
      </c>
      <c r="AN374" s="163" t="s">
        <v>5786</v>
      </c>
      <c r="AO374" s="49" t="s">
        <v>5786</v>
      </c>
      <c r="AP374" s="3"/>
      <c r="AQ374" s="3"/>
    </row>
    <row r="375" spans="1:43" s="46" customFormat="1" ht="12.75" customHeight="1">
      <c r="A375" s="43"/>
      <c r="B375" s="15"/>
      <c r="C375" s="15"/>
      <c r="D375" s="15"/>
      <c r="E375" s="47">
        <v>309</v>
      </c>
      <c r="F375" s="49">
        <v>70</v>
      </c>
      <c r="G375" s="46" t="s">
        <v>2007</v>
      </c>
      <c r="H375" s="55" t="s">
        <v>2008</v>
      </c>
      <c r="I375" s="46" t="s">
        <v>3154</v>
      </c>
      <c r="J375" s="46" t="s">
        <v>2493</v>
      </c>
      <c r="K375" s="46" t="s">
        <v>4960</v>
      </c>
      <c r="L375" s="47">
        <v>53150</v>
      </c>
      <c r="M375" s="46" t="s">
        <v>4125</v>
      </c>
      <c r="N375" s="62" t="s">
        <v>6096</v>
      </c>
      <c r="O375" s="46" t="s">
        <v>2009</v>
      </c>
      <c r="P375" s="45" t="s">
        <v>3159</v>
      </c>
      <c r="Q375" s="48" t="s">
        <v>2010</v>
      </c>
      <c r="R375" s="113" t="s">
        <v>2011</v>
      </c>
      <c r="S375" s="56" t="s">
        <v>3456</v>
      </c>
      <c r="T375" s="48"/>
      <c r="U375" s="134">
        <v>28522</v>
      </c>
      <c r="V375" s="48" t="s">
        <v>4321</v>
      </c>
      <c r="W375" s="46" t="s">
        <v>523</v>
      </c>
      <c r="X375" s="53" t="s">
        <v>530</v>
      </c>
      <c r="Y375" s="4" t="s">
        <v>6122</v>
      </c>
      <c r="Z375" s="46" t="s">
        <v>524</v>
      </c>
      <c r="AB375" s="207">
        <v>120</v>
      </c>
      <c r="AC375" s="207">
        <v>50</v>
      </c>
      <c r="AD375" s="207">
        <v>24</v>
      </c>
      <c r="AE375" s="207">
        <f>+AD375+AC375+AB375</f>
        <v>194</v>
      </c>
      <c r="AF375" s="51">
        <v>6</v>
      </c>
      <c r="AG375" s="51">
        <v>100</v>
      </c>
      <c r="AH375" s="51">
        <v>0</v>
      </c>
      <c r="AI375" s="51">
        <v>0</v>
      </c>
      <c r="AJ375" s="51">
        <v>0</v>
      </c>
      <c r="AK375" s="52">
        <f>+SUM(AG375:AJ375)</f>
        <v>100</v>
      </c>
      <c r="AL375" s="52"/>
      <c r="AM375" s="48" t="s">
        <v>2492</v>
      </c>
      <c r="AN375" s="51">
        <v>3987873.45</v>
      </c>
      <c r="AO375" s="68" t="s">
        <v>6121</v>
      </c>
      <c r="AP375" s="46" t="s">
        <v>2491</v>
      </c>
      <c r="AQ375" s="46" t="s">
        <v>2012</v>
      </c>
    </row>
    <row r="376" spans="1:43" s="46" customFormat="1" ht="12.75" customHeight="1">
      <c r="A376" s="16"/>
      <c r="B376" s="15"/>
      <c r="C376" s="15"/>
      <c r="D376" s="15"/>
      <c r="E376" s="47">
        <v>312</v>
      </c>
      <c r="F376" s="49">
        <v>70</v>
      </c>
      <c r="G376" s="46" t="s">
        <v>4094</v>
      </c>
      <c r="H376" s="55" t="s">
        <v>2008</v>
      </c>
      <c r="I376" s="46" t="s">
        <v>3154</v>
      </c>
      <c r="J376" s="46" t="s">
        <v>4095</v>
      </c>
      <c r="K376" s="46" t="s">
        <v>2037</v>
      </c>
      <c r="L376" s="54" t="s">
        <v>2038</v>
      </c>
      <c r="M376" s="46" t="s">
        <v>4995</v>
      </c>
      <c r="N376" s="46" t="s">
        <v>2039</v>
      </c>
      <c r="O376" s="46" t="s">
        <v>2040</v>
      </c>
      <c r="P376" s="45" t="s">
        <v>3159</v>
      </c>
      <c r="Q376" s="48" t="s">
        <v>2041</v>
      </c>
      <c r="R376" s="113" t="s">
        <v>2011</v>
      </c>
      <c r="S376" s="56" t="s">
        <v>3456</v>
      </c>
      <c r="T376" s="48"/>
      <c r="U376" s="134">
        <v>28126</v>
      </c>
      <c r="V376" s="48" t="s">
        <v>4321</v>
      </c>
      <c r="W376" s="46" t="s">
        <v>1773</v>
      </c>
      <c r="X376" s="53" t="s">
        <v>530</v>
      </c>
      <c r="Y376" s="4" t="s">
        <v>6122</v>
      </c>
      <c r="Z376" s="48" t="s">
        <v>526</v>
      </c>
      <c r="AA376" s="48"/>
      <c r="AB376" s="207">
        <v>70</v>
      </c>
      <c r="AC376" s="207">
        <v>25</v>
      </c>
      <c r="AD376" s="207">
        <v>5</v>
      </c>
      <c r="AE376" s="207">
        <f>+AD376+AC376+AB376</f>
        <v>100</v>
      </c>
      <c r="AF376" s="51">
        <v>4</v>
      </c>
      <c r="AG376" s="51">
        <v>95</v>
      </c>
      <c r="AH376" s="51">
        <v>0</v>
      </c>
      <c r="AI376" s="51">
        <v>5</v>
      </c>
      <c r="AJ376" s="51">
        <v>0</v>
      </c>
      <c r="AK376" s="52">
        <f>+SUM(AG376:AJ376)</f>
        <v>100</v>
      </c>
      <c r="AL376" s="52"/>
      <c r="AM376" s="48" t="s">
        <v>1772</v>
      </c>
      <c r="AN376" s="51">
        <v>700000</v>
      </c>
      <c r="AO376" s="68" t="s">
        <v>6121</v>
      </c>
      <c r="AP376" s="46" t="s">
        <v>1771</v>
      </c>
      <c r="AQ376" s="46" t="s">
        <v>525</v>
      </c>
    </row>
    <row r="377" spans="1:43" s="46" customFormat="1" ht="12.75" customHeight="1">
      <c r="A377" s="3"/>
      <c r="B377" s="4"/>
      <c r="C377" s="4"/>
      <c r="D377" s="4"/>
      <c r="E377" s="49">
        <v>313</v>
      </c>
      <c r="F377" s="49">
        <v>70</v>
      </c>
      <c r="G377" s="48" t="s">
        <v>2034</v>
      </c>
      <c r="H377" s="45" t="s">
        <v>2008</v>
      </c>
      <c r="I377" s="48" t="s">
        <v>6164</v>
      </c>
      <c r="J377" s="48" t="s">
        <v>3198</v>
      </c>
      <c r="K377" s="48" t="s">
        <v>3399</v>
      </c>
      <c r="L377" s="70" t="s">
        <v>5835</v>
      </c>
      <c r="M377" s="48" t="s">
        <v>4995</v>
      </c>
      <c r="N377" s="48" t="s">
        <v>3506</v>
      </c>
      <c r="O377" s="48" t="s">
        <v>2035</v>
      </c>
      <c r="P377" s="45" t="s">
        <v>3159</v>
      </c>
      <c r="Q377" s="48" t="s">
        <v>2036</v>
      </c>
      <c r="R377" s="113" t="s">
        <v>2011</v>
      </c>
      <c r="S377" s="56" t="s">
        <v>3456</v>
      </c>
      <c r="T377" s="48"/>
      <c r="U377" s="62">
        <v>1956</v>
      </c>
      <c r="V377" s="48" t="s">
        <v>6718</v>
      </c>
      <c r="W377" s="48"/>
      <c r="X377" s="53" t="s">
        <v>530</v>
      </c>
      <c r="Y377" s="4" t="s">
        <v>6122</v>
      </c>
      <c r="Z377" s="48" t="s">
        <v>2241</v>
      </c>
      <c r="AA377" s="48"/>
      <c r="AB377" s="207">
        <v>195</v>
      </c>
      <c r="AC377" s="207">
        <v>20</v>
      </c>
      <c r="AD377" s="207">
        <v>5</v>
      </c>
      <c r="AE377" s="207">
        <f>+AD377+AC377+AB377</f>
        <v>220</v>
      </c>
      <c r="AF377" s="51">
        <v>10</v>
      </c>
      <c r="AG377" s="51">
        <v>90</v>
      </c>
      <c r="AH377" s="51">
        <v>10</v>
      </c>
      <c r="AI377" s="51">
        <v>0</v>
      </c>
      <c r="AJ377" s="51">
        <v>0</v>
      </c>
      <c r="AK377" s="52">
        <f>+SUM(AG377:AJ377)</f>
        <v>100</v>
      </c>
      <c r="AL377" s="52"/>
      <c r="AM377" s="48" t="s">
        <v>3748</v>
      </c>
      <c r="AN377" s="51">
        <v>1900000</v>
      </c>
      <c r="AO377" s="49" t="s">
        <v>5786</v>
      </c>
      <c r="AP377" s="48" t="s">
        <v>2240</v>
      </c>
      <c r="AQ377" s="48" t="s">
        <v>4309</v>
      </c>
    </row>
    <row r="378" spans="1:43" s="46" customFormat="1" ht="12.75" customHeight="1">
      <c r="A378" s="93"/>
      <c r="B378" s="4"/>
      <c r="C378" s="4"/>
      <c r="D378" s="4"/>
      <c r="E378" s="49">
        <v>314</v>
      </c>
      <c r="F378" s="49">
        <v>70</v>
      </c>
      <c r="G378" s="48" t="s">
        <v>4002</v>
      </c>
      <c r="H378" s="45" t="s">
        <v>2008</v>
      </c>
      <c r="I378" s="48" t="s">
        <v>3154</v>
      </c>
      <c r="J378" s="48" t="s">
        <v>4003</v>
      </c>
      <c r="K378" s="48" t="s">
        <v>3399</v>
      </c>
      <c r="L378" s="49" t="s">
        <v>5835</v>
      </c>
      <c r="M378" s="48" t="s">
        <v>4995</v>
      </c>
      <c r="N378" s="48" t="s">
        <v>3506</v>
      </c>
      <c r="O378" s="48" t="s">
        <v>4004</v>
      </c>
      <c r="P378" s="45" t="s">
        <v>4005</v>
      </c>
      <c r="Q378" s="48" t="s">
        <v>3199</v>
      </c>
      <c r="R378" s="113" t="s">
        <v>2011</v>
      </c>
      <c r="S378" s="56" t="s">
        <v>3456</v>
      </c>
      <c r="T378" s="48"/>
      <c r="U378" s="62">
        <v>1970</v>
      </c>
      <c r="V378" s="48" t="s">
        <v>6119</v>
      </c>
      <c r="W378" s="48" t="s">
        <v>2111</v>
      </c>
      <c r="X378" s="48" t="s">
        <v>4003</v>
      </c>
      <c r="Y378" s="4" t="s">
        <v>6122</v>
      </c>
      <c r="Z378" s="48" t="s">
        <v>3201</v>
      </c>
      <c r="AA378" s="48"/>
      <c r="AB378" s="207">
        <v>90</v>
      </c>
      <c r="AC378" s="207">
        <v>0</v>
      </c>
      <c r="AD378" s="207">
        <v>6</v>
      </c>
      <c r="AE378" s="207">
        <f>+AD378+AC378+AB378</f>
        <v>96</v>
      </c>
      <c r="AF378" s="51">
        <v>7</v>
      </c>
      <c r="AG378" s="51">
        <v>92</v>
      </c>
      <c r="AH378" s="51">
        <v>0</v>
      </c>
      <c r="AI378" s="51">
        <v>8</v>
      </c>
      <c r="AJ378" s="51">
        <v>0</v>
      </c>
      <c r="AK378" s="52">
        <f>+SUM(AG378:AJ378)</f>
        <v>100</v>
      </c>
      <c r="AL378" s="52"/>
      <c r="AM378" s="48" t="s">
        <v>3200</v>
      </c>
      <c r="AN378" s="51">
        <v>1954144.04</v>
      </c>
      <c r="AO378" s="16" t="s">
        <v>6121</v>
      </c>
      <c r="AP378" s="48" t="s">
        <v>2110</v>
      </c>
      <c r="AQ378" s="48" t="s">
        <v>4309</v>
      </c>
    </row>
    <row r="379" spans="1:43" s="46" customFormat="1" ht="12.75" customHeight="1">
      <c r="A379" s="23"/>
      <c r="B379" s="4"/>
      <c r="C379" s="4"/>
      <c r="D379" s="4"/>
      <c r="E379" s="49">
        <v>315</v>
      </c>
      <c r="F379" s="49">
        <v>70</v>
      </c>
      <c r="G379" s="48" t="s">
        <v>3202</v>
      </c>
      <c r="H379" s="45" t="s">
        <v>2008</v>
      </c>
      <c r="I379" s="48" t="s">
        <v>3154</v>
      </c>
      <c r="J379" s="48" t="s">
        <v>2112</v>
      </c>
      <c r="K379" s="48" t="s">
        <v>6166</v>
      </c>
      <c r="L379" s="49" t="s">
        <v>2113</v>
      </c>
      <c r="M379" s="48" t="s">
        <v>4995</v>
      </c>
      <c r="N379" s="48" t="s">
        <v>4996</v>
      </c>
      <c r="O379" s="48" t="s">
        <v>2114</v>
      </c>
      <c r="P379" s="45" t="s">
        <v>2115</v>
      </c>
      <c r="Q379" s="48" t="s">
        <v>4155</v>
      </c>
      <c r="R379" s="113" t="s">
        <v>2011</v>
      </c>
      <c r="S379" s="56" t="s">
        <v>3456</v>
      </c>
      <c r="T379" s="48"/>
      <c r="U379" s="62">
        <v>1976</v>
      </c>
      <c r="V379" s="48" t="s">
        <v>6119</v>
      </c>
      <c r="W379" s="48" t="s">
        <v>4157</v>
      </c>
      <c r="X379" s="48" t="s">
        <v>3203</v>
      </c>
      <c r="Y379" s="4" t="s">
        <v>6122</v>
      </c>
      <c r="Z379" s="48" t="s">
        <v>3205</v>
      </c>
      <c r="AA379" s="48"/>
      <c r="AB379" s="207">
        <v>160</v>
      </c>
      <c r="AC379" s="207">
        <v>35</v>
      </c>
      <c r="AD379" s="207">
        <v>18</v>
      </c>
      <c r="AE379" s="207">
        <f>+AD379+AC379+AB379</f>
        <v>213</v>
      </c>
      <c r="AF379" s="51">
        <v>18</v>
      </c>
      <c r="AG379" s="51">
        <v>96</v>
      </c>
      <c r="AH379" s="51">
        <v>3</v>
      </c>
      <c r="AI379" s="51">
        <v>0.5</v>
      </c>
      <c r="AJ379" s="51">
        <v>0</v>
      </c>
      <c r="AK379" s="52">
        <f>+SUM(AG379:AJ379)</f>
        <v>99.5</v>
      </c>
      <c r="AL379" s="52"/>
      <c r="AM379" s="48" t="s">
        <v>3204</v>
      </c>
      <c r="AN379" s="51">
        <v>1100000</v>
      </c>
      <c r="AO379" s="16" t="s">
        <v>6121</v>
      </c>
      <c r="AP379" s="48" t="s">
        <v>4156</v>
      </c>
      <c r="AQ379" s="48" t="s">
        <v>4309</v>
      </c>
    </row>
    <row r="380" spans="1:43" s="46" customFormat="1" ht="12.75" customHeight="1">
      <c r="A380" s="3"/>
      <c r="B380" s="4"/>
      <c r="C380" s="4"/>
      <c r="D380" s="4"/>
      <c r="E380" s="49">
        <v>316</v>
      </c>
      <c r="F380" s="49">
        <v>70</v>
      </c>
      <c r="G380" s="48" t="s">
        <v>4158</v>
      </c>
      <c r="H380" s="45" t="s">
        <v>2008</v>
      </c>
      <c r="I380" s="48" t="s">
        <v>3154</v>
      </c>
      <c r="J380" s="48" t="s">
        <v>4159</v>
      </c>
      <c r="K380" s="48" t="s">
        <v>3803</v>
      </c>
      <c r="L380" s="49" t="s">
        <v>5650</v>
      </c>
      <c r="M380" s="48" t="s">
        <v>4995</v>
      </c>
      <c r="N380" s="48" t="s">
        <v>4996</v>
      </c>
      <c r="O380" s="48" t="s">
        <v>4160</v>
      </c>
      <c r="P380" s="45" t="s">
        <v>3159</v>
      </c>
      <c r="Q380" s="115" t="s">
        <v>1154</v>
      </c>
      <c r="R380" s="113" t="s">
        <v>2011</v>
      </c>
      <c r="S380" s="56" t="s">
        <v>3456</v>
      </c>
      <c r="T380" s="48"/>
      <c r="U380" s="62">
        <v>1986</v>
      </c>
      <c r="V380" s="68" t="s">
        <v>4321</v>
      </c>
      <c r="W380" s="48" t="s">
        <v>4157</v>
      </c>
      <c r="X380" s="48" t="s">
        <v>4161</v>
      </c>
      <c r="Y380" s="4" t="s">
        <v>6122</v>
      </c>
      <c r="Z380" s="48" t="s">
        <v>1155</v>
      </c>
      <c r="AA380" s="48"/>
      <c r="AB380" s="207">
        <v>204</v>
      </c>
      <c r="AC380" s="207">
        <v>24</v>
      </c>
      <c r="AD380" s="207">
        <v>24</v>
      </c>
      <c r="AE380" s="207">
        <f>+AD380+AC380+AB380</f>
        <v>252</v>
      </c>
      <c r="AF380" s="51">
        <v>7</v>
      </c>
      <c r="AG380" s="51">
        <v>75</v>
      </c>
      <c r="AH380" s="51">
        <v>15</v>
      </c>
      <c r="AI380" s="51">
        <v>10</v>
      </c>
      <c r="AJ380" s="51">
        <v>0</v>
      </c>
      <c r="AK380" s="52">
        <f>+SUM(AG380:AJ380)</f>
        <v>100</v>
      </c>
      <c r="AL380" s="52"/>
      <c r="AM380" s="48" t="s">
        <v>3748</v>
      </c>
      <c r="AN380" s="51">
        <v>600000</v>
      </c>
      <c r="AO380" s="68" t="s">
        <v>6121</v>
      </c>
      <c r="AP380" s="48" t="s">
        <v>1153</v>
      </c>
      <c r="AQ380" s="48" t="s">
        <v>4309</v>
      </c>
    </row>
    <row r="381" spans="1:43" s="46" customFormat="1" ht="12.75" customHeight="1">
      <c r="A381" s="15"/>
      <c r="B381" s="4"/>
      <c r="C381" s="4"/>
      <c r="D381" s="4"/>
      <c r="E381" s="49">
        <v>318</v>
      </c>
      <c r="F381" s="49">
        <v>70</v>
      </c>
      <c r="G381" s="48" t="s">
        <v>2868</v>
      </c>
      <c r="H381" s="45" t="s">
        <v>2008</v>
      </c>
      <c r="I381" s="48" t="s">
        <v>3154</v>
      </c>
      <c r="J381" s="48" t="s">
        <v>2869</v>
      </c>
      <c r="K381" s="48" t="s">
        <v>3399</v>
      </c>
      <c r="L381" s="49" t="s">
        <v>5835</v>
      </c>
      <c r="M381" s="48" t="s">
        <v>4995</v>
      </c>
      <c r="N381" s="48" t="s">
        <v>3506</v>
      </c>
      <c r="O381" s="48" t="s">
        <v>2870</v>
      </c>
      <c r="P381" s="45" t="s">
        <v>2871</v>
      </c>
      <c r="Q381" s="48" t="s">
        <v>1156</v>
      </c>
      <c r="R381" s="113" t="s">
        <v>2011</v>
      </c>
      <c r="S381" s="56" t="s">
        <v>3456</v>
      </c>
      <c r="T381" s="48"/>
      <c r="U381" s="62">
        <v>2003</v>
      </c>
      <c r="V381" s="48" t="s">
        <v>6119</v>
      </c>
      <c r="W381" s="48" t="s">
        <v>4054</v>
      </c>
      <c r="X381" s="48" t="s">
        <v>3399</v>
      </c>
      <c r="Y381" s="4" t="s">
        <v>6122</v>
      </c>
      <c r="Z381" s="46" t="s">
        <v>1157</v>
      </c>
      <c r="AB381" s="207">
        <v>430</v>
      </c>
      <c r="AC381" s="207">
        <v>10</v>
      </c>
      <c r="AD381" s="207">
        <v>70</v>
      </c>
      <c r="AE381" s="207">
        <f>+AD381+AC381+AB381</f>
        <v>510</v>
      </c>
      <c r="AF381" s="51">
        <v>10</v>
      </c>
      <c r="AG381" s="51">
        <v>20</v>
      </c>
      <c r="AH381" s="51">
        <v>70</v>
      </c>
      <c r="AI381" s="51">
        <v>10</v>
      </c>
      <c r="AJ381" s="51">
        <v>0</v>
      </c>
      <c r="AK381" s="52">
        <f>+SUM(AG381:AJ381)</f>
        <v>100</v>
      </c>
      <c r="AL381" s="52"/>
      <c r="AM381" s="48" t="s">
        <v>1158</v>
      </c>
      <c r="AN381" s="51">
        <v>1600000</v>
      </c>
      <c r="AO381" s="16" t="s">
        <v>6121</v>
      </c>
      <c r="AP381" s="48" t="s">
        <v>2872</v>
      </c>
      <c r="AQ381" s="48" t="s">
        <v>4309</v>
      </c>
    </row>
    <row r="382" spans="1:43" s="46" customFormat="1" ht="12.75" customHeight="1">
      <c r="A382" s="16"/>
      <c r="B382" s="39"/>
      <c r="C382" s="39"/>
      <c r="D382" s="39"/>
      <c r="E382" s="49">
        <v>319</v>
      </c>
      <c r="F382" s="49">
        <v>70</v>
      </c>
      <c r="G382" s="48" t="s">
        <v>2873</v>
      </c>
      <c r="H382" s="45" t="s">
        <v>2008</v>
      </c>
      <c r="I382" s="48" t="s">
        <v>3154</v>
      </c>
      <c r="J382" s="48" t="s">
        <v>2874</v>
      </c>
      <c r="K382" s="48" t="s">
        <v>5003</v>
      </c>
      <c r="L382" s="49" t="s">
        <v>4362</v>
      </c>
      <c r="M382" s="48" t="s">
        <v>4995</v>
      </c>
      <c r="N382" s="48" t="s">
        <v>4996</v>
      </c>
      <c r="O382" s="48" t="s">
        <v>2875</v>
      </c>
      <c r="P382" s="45" t="s">
        <v>3159</v>
      </c>
      <c r="Q382" s="48" t="s">
        <v>1161</v>
      </c>
      <c r="R382" s="113" t="s">
        <v>2011</v>
      </c>
      <c r="S382" s="56" t="s">
        <v>3456</v>
      </c>
      <c r="T382" s="48"/>
      <c r="U382" s="62">
        <v>2004</v>
      </c>
      <c r="V382" s="48" t="s">
        <v>4321</v>
      </c>
      <c r="W382" s="48" t="s">
        <v>5714</v>
      </c>
      <c r="X382" s="68" t="s">
        <v>6473</v>
      </c>
      <c r="Y382" s="46" t="s">
        <v>6121</v>
      </c>
      <c r="Z382" s="46" t="s">
        <v>4323</v>
      </c>
      <c r="AB382" s="207">
        <v>36</v>
      </c>
      <c r="AC382" s="207">
        <v>2</v>
      </c>
      <c r="AD382" s="207">
        <v>2</v>
      </c>
      <c r="AE382" s="207">
        <f>+AD382+AC382+AB382</f>
        <v>40</v>
      </c>
      <c r="AF382" s="51">
        <v>3</v>
      </c>
      <c r="AG382" s="51">
        <v>60</v>
      </c>
      <c r="AH382" s="51">
        <v>40</v>
      </c>
      <c r="AI382" s="51">
        <v>0</v>
      </c>
      <c r="AJ382" s="51">
        <v>0</v>
      </c>
      <c r="AK382" s="52">
        <f>+SUM(AG382:AJ382)</f>
        <v>100</v>
      </c>
      <c r="AL382" s="52"/>
      <c r="AM382" s="48" t="s">
        <v>1177</v>
      </c>
      <c r="AN382" s="51">
        <v>400000</v>
      </c>
      <c r="AO382" s="68" t="s">
        <v>6121</v>
      </c>
      <c r="AP382" s="48" t="s">
        <v>1159</v>
      </c>
      <c r="AQ382" s="48" t="s">
        <v>4309</v>
      </c>
    </row>
    <row r="383" spans="1:43" s="46" customFormat="1" ht="12.75" customHeight="1">
      <c r="A383" s="23"/>
      <c r="B383" s="4"/>
      <c r="C383" s="4"/>
      <c r="D383" s="4"/>
      <c r="E383" s="49">
        <v>320</v>
      </c>
      <c r="F383" s="49">
        <v>70</v>
      </c>
      <c r="G383" s="48" t="s">
        <v>5715</v>
      </c>
      <c r="H383" s="45" t="s">
        <v>2008</v>
      </c>
      <c r="I383" s="48" t="s">
        <v>3154</v>
      </c>
      <c r="J383" s="48" t="s">
        <v>5716</v>
      </c>
      <c r="K383" s="48" t="s">
        <v>1178</v>
      </c>
      <c r="L383" s="49" t="s">
        <v>4689</v>
      </c>
      <c r="M383" s="48" t="s">
        <v>4995</v>
      </c>
      <c r="N383" s="48" t="s">
        <v>3506</v>
      </c>
      <c r="O383" s="48" t="s">
        <v>1180</v>
      </c>
      <c r="P383" s="45" t="s">
        <v>1181</v>
      </c>
      <c r="Q383" s="48" t="s">
        <v>4272</v>
      </c>
      <c r="R383" s="113" t="s">
        <v>2011</v>
      </c>
      <c r="S383" s="56" t="s">
        <v>3456</v>
      </c>
      <c r="T383" s="48"/>
      <c r="U383" s="62">
        <v>2000</v>
      </c>
      <c r="V383" s="48" t="s">
        <v>4321</v>
      </c>
      <c r="W383" s="48" t="s">
        <v>4054</v>
      </c>
      <c r="X383" s="48" t="s">
        <v>5715</v>
      </c>
      <c r="Y383" s="46" t="s">
        <v>6121</v>
      </c>
      <c r="Z383" s="46" t="s">
        <v>4323</v>
      </c>
      <c r="AB383" s="207">
        <v>50</v>
      </c>
      <c r="AC383" s="207">
        <v>20</v>
      </c>
      <c r="AD383" s="207">
        <v>2</v>
      </c>
      <c r="AE383" s="207">
        <f>+AD383+AC383+AB383</f>
        <v>72</v>
      </c>
      <c r="AF383" s="51">
        <v>2</v>
      </c>
      <c r="AG383" s="51">
        <v>90</v>
      </c>
      <c r="AH383" s="51">
        <v>10</v>
      </c>
      <c r="AI383" s="51">
        <v>0</v>
      </c>
      <c r="AJ383" s="51">
        <v>0</v>
      </c>
      <c r="AK383" s="52">
        <f>+SUM(AG383:AJ383)</f>
        <v>100</v>
      </c>
      <c r="AL383" s="52"/>
      <c r="AM383" s="48" t="s">
        <v>3748</v>
      </c>
      <c r="AN383" s="51">
        <v>160000</v>
      </c>
      <c r="AO383" s="68" t="s">
        <v>6121</v>
      </c>
      <c r="AP383" s="48" t="s">
        <v>5317</v>
      </c>
      <c r="AQ383" s="48" t="s">
        <v>1179</v>
      </c>
    </row>
    <row r="384" spans="1:43" s="46" customFormat="1" ht="12.75" customHeight="1">
      <c r="A384" s="23"/>
      <c r="B384" s="4"/>
      <c r="C384" s="4"/>
      <c r="D384" s="4"/>
      <c r="E384" s="49">
        <v>322</v>
      </c>
      <c r="F384" s="49">
        <v>70</v>
      </c>
      <c r="G384" s="16" t="s">
        <v>7566</v>
      </c>
      <c r="H384" s="55" t="s">
        <v>2008</v>
      </c>
      <c r="I384" s="46" t="s">
        <v>3154</v>
      </c>
      <c r="J384" s="46" t="s">
        <v>4255</v>
      </c>
      <c r="K384" s="46" t="s">
        <v>6166</v>
      </c>
      <c r="L384" s="47">
        <v>29200</v>
      </c>
      <c r="M384" s="46" t="s">
        <v>4357</v>
      </c>
      <c r="N384" s="46" t="s">
        <v>4358</v>
      </c>
      <c r="O384" s="46" t="s">
        <v>4256</v>
      </c>
      <c r="P384" s="55" t="s">
        <v>4257</v>
      </c>
      <c r="Q384" s="48" t="s">
        <v>4258</v>
      </c>
      <c r="R384" s="113" t="s">
        <v>2011</v>
      </c>
      <c r="S384" s="56" t="s">
        <v>3456</v>
      </c>
      <c r="T384" s="48"/>
      <c r="U384" s="134">
        <v>37773</v>
      </c>
      <c r="V384" s="48" t="s">
        <v>4321</v>
      </c>
      <c r="W384" s="46" t="s">
        <v>2489</v>
      </c>
      <c r="X384" s="48" t="s">
        <v>6224</v>
      </c>
      <c r="Y384" s="46" t="s">
        <v>6121</v>
      </c>
      <c r="Z384" s="46" t="s">
        <v>4323</v>
      </c>
      <c r="AB384" s="207">
        <v>20</v>
      </c>
      <c r="AC384" s="207">
        <v>24</v>
      </c>
      <c r="AD384" s="207">
        <v>4</v>
      </c>
      <c r="AE384" s="207">
        <f>+AD384+AC384+AB384</f>
        <v>48</v>
      </c>
      <c r="AF384" s="51">
        <v>2</v>
      </c>
      <c r="AG384" s="51">
        <v>100</v>
      </c>
      <c r="AH384" s="51">
        <v>0</v>
      </c>
      <c r="AI384" s="51">
        <v>0</v>
      </c>
      <c r="AJ384" s="51">
        <v>0</v>
      </c>
      <c r="AK384" s="52">
        <f>+SUM(AG384:AJ384)</f>
        <v>100</v>
      </c>
      <c r="AL384" s="52"/>
      <c r="AM384" s="48" t="s">
        <v>2490</v>
      </c>
      <c r="AN384" s="67" t="s">
        <v>5786</v>
      </c>
      <c r="AO384" s="68" t="s">
        <v>6121</v>
      </c>
      <c r="AP384" s="46" t="s">
        <v>1182</v>
      </c>
      <c r="AQ384" s="48" t="s">
        <v>6504</v>
      </c>
    </row>
    <row r="385" spans="1:43" s="46" customFormat="1" ht="12.75" customHeight="1">
      <c r="A385" s="15"/>
      <c r="B385" s="4"/>
      <c r="C385" s="4"/>
      <c r="D385" s="4"/>
      <c r="E385" s="49">
        <v>323</v>
      </c>
      <c r="F385" s="49">
        <v>71</v>
      </c>
      <c r="G385" s="48" t="s">
        <v>4259</v>
      </c>
      <c r="H385" s="48" t="s">
        <v>4298</v>
      </c>
      <c r="I385" s="48" t="s">
        <v>6164</v>
      </c>
      <c r="J385" s="48" t="s">
        <v>4299</v>
      </c>
      <c r="K385" s="48" t="s">
        <v>3163</v>
      </c>
      <c r="L385" s="49">
        <v>22320</v>
      </c>
      <c r="M385" s="48" t="s">
        <v>3715</v>
      </c>
      <c r="N385" s="48" t="s">
        <v>3164</v>
      </c>
      <c r="O385" s="48" t="s">
        <v>6186</v>
      </c>
      <c r="P385" s="45" t="s">
        <v>3159</v>
      </c>
      <c r="Q385" s="48" t="s">
        <v>5413</v>
      </c>
      <c r="R385" s="113" t="s">
        <v>5786</v>
      </c>
      <c r="S385" s="48" t="s">
        <v>6118</v>
      </c>
      <c r="T385" s="48"/>
      <c r="U385" s="62">
        <v>1963</v>
      </c>
      <c r="V385" s="48" t="s">
        <v>6718</v>
      </c>
      <c r="W385" s="48" t="s">
        <v>6719</v>
      </c>
      <c r="X385" s="48" t="s">
        <v>6121</v>
      </c>
      <c r="Y385" s="4" t="s">
        <v>6122</v>
      </c>
      <c r="Z385" s="48" t="s">
        <v>6912</v>
      </c>
      <c r="AA385" s="48"/>
      <c r="AB385" s="207">
        <v>350</v>
      </c>
      <c r="AC385" s="207">
        <v>90</v>
      </c>
      <c r="AD385" s="207">
        <v>80</v>
      </c>
      <c r="AE385" s="207">
        <f>+AD385+AC385+AB385</f>
        <v>520</v>
      </c>
      <c r="AF385" s="51">
        <v>4</v>
      </c>
      <c r="AG385" s="51">
        <v>99</v>
      </c>
      <c r="AH385" s="51">
        <v>0</v>
      </c>
      <c r="AI385" s="51">
        <v>1</v>
      </c>
      <c r="AJ385" s="51">
        <v>0</v>
      </c>
      <c r="AK385" s="52">
        <f>+SUM(AG385:AJ385)</f>
        <v>100</v>
      </c>
      <c r="AL385" s="52"/>
      <c r="AM385" s="48" t="s">
        <v>6913</v>
      </c>
      <c r="AN385" s="51">
        <v>5000000</v>
      </c>
      <c r="AO385" s="16" t="s">
        <v>6121</v>
      </c>
      <c r="AP385" s="48" t="s">
        <v>6893</v>
      </c>
      <c r="AQ385" s="48" t="s">
        <v>4653</v>
      </c>
    </row>
    <row r="386" spans="1:43" s="46" customFormat="1" ht="12.75" customHeight="1">
      <c r="A386" s="23"/>
      <c r="B386" s="4"/>
      <c r="C386" s="4"/>
      <c r="D386" s="4"/>
      <c r="E386" s="49">
        <v>324</v>
      </c>
      <c r="F386" s="49">
        <v>71</v>
      </c>
      <c r="G386" s="48" t="s">
        <v>4259</v>
      </c>
      <c r="H386" s="48" t="s">
        <v>4298</v>
      </c>
      <c r="I386" s="48" t="s">
        <v>3154</v>
      </c>
      <c r="J386" s="48" t="s">
        <v>6911</v>
      </c>
      <c r="K386" s="48" t="s">
        <v>5560</v>
      </c>
      <c r="L386" s="49" t="s">
        <v>5561</v>
      </c>
      <c r="M386" s="48" t="s">
        <v>3715</v>
      </c>
      <c r="N386" s="48" t="s">
        <v>3164</v>
      </c>
      <c r="O386" s="48" t="s">
        <v>5562</v>
      </c>
      <c r="P386" s="45" t="s">
        <v>3159</v>
      </c>
      <c r="Q386" s="115" t="s">
        <v>6894</v>
      </c>
      <c r="R386" s="113" t="s">
        <v>5786</v>
      </c>
      <c r="S386" s="48" t="s">
        <v>6118</v>
      </c>
      <c r="T386" s="48"/>
      <c r="U386" s="62">
        <v>1999</v>
      </c>
      <c r="V386" s="48" t="s">
        <v>6718</v>
      </c>
      <c r="W386" s="48" t="s">
        <v>6719</v>
      </c>
      <c r="X386" s="48" t="s">
        <v>5563</v>
      </c>
      <c r="Y386" s="4" t="s">
        <v>6122</v>
      </c>
      <c r="Z386" s="48" t="s">
        <v>6912</v>
      </c>
      <c r="AA386" s="48"/>
      <c r="AB386" s="207">
        <v>80</v>
      </c>
      <c r="AC386" s="207">
        <v>10</v>
      </c>
      <c r="AD386" s="207">
        <v>10</v>
      </c>
      <c r="AE386" s="207">
        <f>+AD386+AC386+AB386</f>
        <v>100</v>
      </c>
      <c r="AF386" s="51">
        <v>3</v>
      </c>
      <c r="AG386" s="51">
        <v>100</v>
      </c>
      <c r="AH386" s="51">
        <v>0</v>
      </c>
      <c r="AI386" s="51">
        <v>0</v>
      </c>
      <c r="AJ386" s="51">
        <v>0</v>
      </c>
      <c r="AK386" s="52">
        <f>+SUM(AG386:AJ386)</f>
        <v>100</v>
      </c>
      <c r="AL386" s="52"/>
      <c r="AM386" s="48" t="s">
        <v>3748</v>
      </c>
      <c r="AN386" s="51">
        <v>2500000</v>
      </c>
      <c r="AO386" s="16" t="s">
        <v>6122</v>
      </c>
      <c r="AP386" s="48" t="s">
        <v>4658</v>
      </c>
      <c r="AQ386" s="48" t="s">
        <v>3551</v>
      </c>
    </row>
    <row r="387" spans="1:43" s="46" customFormat="1" ht="12.75" customHeight="1">
      <c r="A387" s="55"/>
      <c r="B387" s="4"/>
      <c r="C387" s="4"/>
      <c r="D387" s="4"/>
      <c r="E387" s="49">
        <v>325</v>
      </c>
      <c r="F387" s="49">
        <v>72</v>
      </c>
      <c r="G387" s="48" t="s">
        <v>5564</v>
      </c>
      <c r="H387" s="48" t="s">
        <v>5565</v>
      </c>
      <c r="I387" s="48" t="s">
        <v>6164</v>
      </c>
      <c r="J387" s="48" t="s">
        <v>5566</v>
      </c>
      <c r="K387" s="48" t="s">
        <v>6166</v>
      </c>
      <c r="L387" s="49">
        <v>60000</v>
      </c>
      <c r="M387" s="48" t="s">
        <v>3417</v>
      </c>
      <c r="N387" s="48" t="s">
        <v>3429</v>
      </c>
      <c r="O387" s="48" t="s">
        <v>5567</v>
      </c>
      <c r="P387" s="48" t="s">
        <v>4681</v>
      </c>
      <c r="Q387" s="48" t="s">
        <v>4682</v>
      </c>
      <c r="R387" s="113" t="s">
        <v>6853</v>
      </c>
      <c r="S387" s="48" t="s">
        <v>6118</v>
      </c>
      <c r="T387" s="48"/>
      <c r="U387" s="62">
        <v>2000</v>
      </c>
      <c r="V387" s="48" t="s">
        <v>6718</v>
      </c>
      <c r="W387" s="48" t="s">
        <v>6719</v>
      </c>
      <c r="X387" s="48" t="s">
        <v>6121</v>
      </c>
      <c r="Y387" s="4" t="s">
        <v>6122</v>
      </c>
      <c r="Z387" s="48" t="s">
        <v>6270</v>
      </c>
      <c r="AA387" s="48"/>
      <c r="AB387" s="207">
        <v>50</v>
      </c>
      <c r="AC387" s="207">
        <v>20</v>
      </c>
      <c r="AD387" s="207">
        <v>25</v>
      </c>
      <c r="AE387" s="207">
        <f>+AD387+AC387+AB387</f>
        <v>95</v>
      </c>
      <c r="AF387" s="51">
        <v>4</v>
      </c>
      <c r="AG387" s="51">
        <v>20</v>
      </c>
      <c r="AH387" s="51">
        <v>80</v>
      </c>
      <c r="AI387" s="51">
        <v>0</v>
      </c>
      <c r="AJ387" s="51">
        <v>0</v>
      </c>
      <c r="AK387" s="52">
        <f>+SUM(AG387:AJ387)</f>
        <v>100</v>
      </c>
      <c r="AL387" s="52"/>
      <c r="AM387" s="48" t="s">
        <v>4548</v>
      </c>
      <c r="AN387" s="67" t="s">
        <v>5786</v>
      </c>
      <c r="AO387" s="16" t="s">
        <v>6122</v>
      </c>
      <c r="AP387" s="46" t="s">
        <v>6854</v>
      </c>
      <c r="AQ387" s="46" t="s">
        <v>1685</v>
      </c>
    </row>
    <row r="388" spans="1:43" s="46" customFormat="1" ht="12.75" customHeight="1">
      <c r="A388" s="16"/>
      <c r="B388" s="4"/>
      <c r="C388" s="4"/>
      <c r="D388" s="4"/>
      <c r="E388" s="49">
        <v>326</v>
      </c>
      <c r="F388" s="49">
        <v>72</v>
      </c>
      <c r="G388" s="48" t="s">
        <v>5564</v>
      </c>
      <c r="H388" s="48" t="s">
        <v>5565</v>
      </c>
      <c r="I388" s="48" t="s">
        <v>3154</v>
      </c>
      <c r="J388" s="48" t="s">
        <v>4654</v>
      </c>
      <c r="K388" s="48" t="s">
        <v>4655</v>
      </c>
      <c r="L388" s="49">
        <v>60210</v>
      </c>
      <c r="M388" s="48" t="s">
        <v>3417</v>
      </c>
      <c r="N388" s="48" t="s">
        <v>3429</v>
      </c>
      <c r="O388" s="48" t="s">
        <v>4656</v>
      </c>
      <c r="P388" s="45" t="s">
        <v>3159</v>
      </c>
      <c r="Q388" s="115" t="s">
        <v>5761</v>
      </c>
      <c r="R388" s="113" t="s">
        <v>6853</v>
      </c>
      <c r="S388" s="48" t="s">
        <v>6118</v>
      </c>
      <c r="T388" s="48"/>
      <c r="U388" s="62">
        <v>2003</v>
      </c>
      <c r="V388" s="48" t="s">
        <v>6718</v>
      </c>
      <c r="W388" s="48" t="s">
        <v>6719</v>
      </c>
      <c r="X388" s="48" t="s">
        <v>6121</v>
      </c>
      <c r="Y388" s="4" t="s">
        <v>6122</v>
      </c>
      <c r="Z388" s="48" t="s">
        <v>6270</v>
      </c>
      <c r="AA388" s="48"/>
      <c r="AB388" s="207">
        <v>56</v>
      </c>
      <c r="AC388" s="207">
        <v>16</v>
      </c>
      <c r="AD388" s="207">
        <v>3</v>
      </c>
      <c r="AE388" s="207">
        <f>+AD388+AC388+AB388</f>
        <v>75</v>
      </c>
      <c r="AF388" s="51">
        <v>2</v>
      </c>
      <c r="AG388" s="51">
        <v>20</v>
      </c>
      <c r="AH388" s="51">
        <v>80</v>
      </c>
      <c r="AI388" s="51">
        <v>0</v>
      </c>
      <c r="AJ388" s="51">
        <v>0</v>
      </c>
      <c r="AK388" s="52">
        <f>+SUM(AG388:AJ388)</f>
        <v>100</v>
      </c>
      <c r="AL388" s="52"/>
      <c r="AM388" s="48" t="s">
        <v>3748</v>
      </c>
      <c r="AN388" s="67" t="s">
        <v>5786</v>
      </c>
      <c r="AO388" s="16" t="s">
        <v>6122</v>
      </c>
      <c r="AP388" s="46" t="s">
        <v>5762</v>
      </c>
      <c r="AQ388" s="46" t="s">
        <v>3938</v>
      </c>
    </row>
    <row r="389" spans="1:43" s="46" customFormat="1" ht="12.75" customHeight="1">
      <c r="A389" s="16"/>
      <c r="B389" s="4"/>
      <c r="C389" s="4"/>
      <c r="D389" s="4"/>
      <c r="E389" s="1">
        <v>327</v>
      </c>
      <c r="F389" s="1">
        <v>73</v>
      </c>
      <c r="G389" s="4" t="s">
        <v>5953</v>
      </c>
      <c r="H389" s="4" t="s">
        <v>4659</v>
      </c>
      <c r="I389" s="68" t="s">
        <v>6991</v>
      </c>
      <c r="J389" s="4" t="s">
        <v>8668</v>
      </c>
      <c r="K389" s="4" t="s">
        <v>4660</v>
      </c>
      <c r="L389" s="1" t="s">
        <v>4661</v>
      </c>
      <c r="M389" s="4" t="s">
        <v>4995</v>
      </c>
      <c r="N389" s="4" t="s">
        <v>4996</v>
      </c>
      <c r="O389" s="4" t="s">
        <v>8669</v>
      </c>
      <c r="P389" s="2" t="s">
        <v>3159</v>
      </c>
      <c r="Q389" s="48" t="s">
        <v>8670</v>
      </c>
      <c r="R389" s="113" t="s">
        <v>5313</v>
      </c>
      <c r="S389" s="4" t="s">
        <v>6118</v>
      </c>
      <c r="T389" s="4"/>
      <c r="U389" s="40">
        <v>1939</v>
      </c>
      <c r="V389" s="4" t="s">
        <v>6718</v>
      </c>
      <c r="W389" s="4" t="s">
        <v>6719</v>
      </c>
      <c r="X389" s="4" t="s">
        <v>6121</v>
      </c>
      <c r="Y389" s="4" t="s">
        <v>6122</v>
      </c>
      <c r="Z389" s="3"/>
      <c r="AA389" s="3"/>
      <c r="AB389" s="207" t="s">
        <v>5786</v>
      </c>
      <c r="AC389" s="207" t="s">
        <v>5786</v>
      </c>
      <c r="AD389" s="207" t="s">
        <v>5786</v>
      </c>
      <c r="AE389" s="207" t="s">
        <v>5786</v>
      </c>
      <c r="AF389" s="68" t="s">
        <v>5786</v>
      </c>
      <c r="AG389" s="51">
        <v>60</v>
      </c>
      <c r="AH389" s="51">
        <v>35</v>
      </c>
      <c r="AI389" s="51">
        <v>5</v>
      </c>
      <c r="AJ389" s="51">
        <v>0</v>
      </c>
      <c r="AK389" s="52">
        <f>+SUM(AG389:AJ389)</f>
        <v>100</v>
      </c>
      <c r="AL389" s="52"/>
      <c r="AM389" s="52" t="s">
        <v>3748</v>
      </c>
      <c r="AN389" s="67" t="s">
        <v>5786</v>
      </c>
      <c r="AO389" s="16" t="s">
        <v>6122</v>
      </c>
      <c r="AP389" s="121" t="s">
        <v>8671</v>
      </c>
      <c r="AQ389" s="121" t="s">
        <v>8672</v>
      </c>
    </row>
    <row r="390" spans="1:43" s="46" customFormat="1" ht="12.75" customHeight="1">
      <c r="A390" s="16"/>
      <c r="B390" s="4"/>
      <c r="C390" s="4"/>
      <c r="D390" s="4"/>
      <c r="E390" s="1">
        <v>332</v>
      </c>
      <c r="F390" s="1">
        <v>73</v>
      </c>
      <c r="G390" s="4" t="s">
        <v>7948</v>
      </c>
      <c r="H390" s="4" t="s">
        <v>4659</v>
      </c>
      <c r="I390" s="4" t="s">
        <v>3154</v>
      </c>
      <c r="J390" s="4" t="s">
        <v>7949</v>
      </c>
      <c r="K390" s="4" t="s">
        <v>2029</v>
      </c>
      <c r="L390" s="1">
        <v>53100</v>
      </c>
      <c r="M390" s="4" t="s">
        <v>4125</v>
      </c>
      <c r="N390" s="18" t="s">
        <v>6096</v>
      </c>
      <c r="O390" s="4" t="s">
        <v>7950</v>
      </c>
      <c r="P390" s="2" t="s">
        <v>3159</v>
      </c>
      <c r="Q390" s="115" t="s">
        <v>7951</v>
      </c>
      <c r="R390" s="113" t="s">
        <v>5313</v>
      </c>
      <c r="S390" s="4" t="s">
        <v>6118</v>
      </c>
      <c r="T390" s="4"/>
      <c r="U390" s="18">
        <v>1969</v>
      </c>
      <c r="V390" s="4" t="s">
        <v>6718</v>
      </c>
      <c r="W390" s="4" t="s">
        <v>6719</v>
      </c>
      <c r="X390" s="4" t="s">
        <v>7954</v>
      </c>
      <c r="Y390" s="4" t="s">
        <v>6122</v>
      </c>
      <c r="Z390" s="4" t="s">
        <v>7452</v>
      </c>
      <c r="AA390" s="4"/>
      <c r="AB390" s="208">
        <v>199</v>
      </c>
      <c r="AC390" s="207">
        <v>80</v>
      </c>
      <c r="AD390" s="207">
        <v>2.4</v>
      </c>
      <c r="AE390" s="207">
        <v>281.39999999999998</v>
      </c>
      <c r="AF390" s="51">
        <v>4</v>
      </c>
      <c r="AG390" s="51">
        <v>60</v>
      </c>
      <c r="AH390" s="51">
        <v>35</v>
      </c>
      <c r="AI390" s="51">
        <v>5</v>
      </c>
      <c r="AJ390" s="51">
        <v>0</v>
      </c>
      <c r="AK390" s="52">
        <f>+SUM(AG390:AJ390)</f>
        <v>100</v>
      </c>
      <c r="AL390" s="52"/>
      <c r="AM390" s="48" t="s">
        <v>5251</v>
      </c>
      <c r="AN390" s="67" t="s">
        <v>5786</v>
      </c>
      <c r="AO390" s="16" t="s">
        <v>6122</v>
      </c>
      <c r="AP390" s="3" t="s">
        <v>7952</v>
      </c>
      <c r="AQ390" s="3" t="s">
        <v>7953</v>
      </c>
    </row>
    <row r="391" spans="1:43" s="46" customFormat="1" ht="12.75" customHeight="1">
      <c r="A391" s="16"/>
      <c r="B391" s="4"/>
      <c r="C391" s="4"/>
      <c r="D391" s="4"/>
      <c r="E391" s="49">
        <v>335</v>
      </c>
      <c r="F391" s="49">
        <v>73</v>
      </c>
      <c r="G391" s="48" t="s">
        <v>5953</v>
      </c>
      <c r="H391" s="48" t="s">
        <v>4659</v>
      </c>
      <c r="I391" s="48" t="s">
        <v>3154</v>
      </c>
      <c r="J391" s="48" t="s">
        <v>2337</v>
      </c>
      <c r="K391" s="48" t="s">
        <v>6166</v>
      </c>
      <c r="L391" s="49">
        <v>20000</v>
      </c>
      <c r="M391" s="48" t="s">
        <v>6108</v>
      </c>
      <c r="N391" s="48" t="s">
        <v>6108</v>
      </c>
      <c r="O391" s="48" t="s">
        <v>3058</v>
      </c>
      <c r="P391" s="45" t="s">
        <v>3159</v>
      </c>
      <c r="Q391" s="48" t="s">
        <v>3059</v>
      </c>
      <c r="R391" s="113" t="s">
        <v>5313</v>
      </c>
      <c r="S391" s="48" t="s">
        <v>6118</v>
      </c>
      <c r="T391" s="48"/>
      <c r="U391" s="62">
        <v>1976</v>
      </c>
      <c r="V391" s="48" t="s">
        <v>6718</v>
      </c>
      <c r="W391" s="48" t="s">
        <v>6719</v>
      </c>
      <c r="X391" s="48" t="s">
        <v>6121</v>
      </c>
      <c r="Y391" s="4" t="s">
        <v>6122</v>
      </c>
      <c r="Z391" s="48" t="s">
        <v>7452</v>
      </c>
      <c r="AA391" s="48"/>
      <c r="AB391" s="207">
        <v>278</v>
      </c>
      <c r="AC391" s="207">
        <v>0</v>
      </c>
      <c r="AD391" s="207">
        <v>2.4</v>
      </c>
      <c r="AE391" s="207">
        <f>+AD391+AC391+AB391</f>
        <v>280.39999999999998</v>
      </c>
      <c r="AF391" s="51">
        <v>4</v>
      </c>
      <c r="AG391" s="51">
        <v>60</v>
      </c>
      <c r="AH391" s="51">
        <v>35</v>
      </c>
      <c r="AI391" s="51">
        <v>5</v>
      </c>
      <c r="AJ391" s="51">
        <v>0</v>
      </c>
      <c r="AK391" s="52">
        <f>+SUM(AG391:AJ391)</f>
        <v>100</v>
      </c>
      <c r="AL391" s="52"/>
      <c r="AM391" s="48" t="s">
        <v>25</v>
      </c>
      <c r="AN391" s="67" t="s">
        <v>5786</v>
      </c>
      <c r="AO391" s="16" t="s">
        <v>6122</v>
      </c>
      <c r="AP391" s="46" t="s">
        <v>515</v>
      </c>
      <c r="AQ391" s="46" t="s">
        <v>2756</v>
      </c>
    </row>
    <row r="392" spans="1:43" s="46" customFormat="1" ht="12.75" customHeight="1">
      <c r="A392" s="16"/>
      <c r="B392" s="4"/>
      <c r="C392" s="4"/>
      <c r="D392" s="4"/>
      <c r="E392" s="49">
        <v>336</v>
      </c>
      <c r="F392" s="49">
        <v>73</v>
      </c>
      <c r="G392" s="48" t="s">
        <v>5953</v>
      </c>
      <c r="H392" s="48" t="s">
        <v>4659</v>
      </c>
      <c r="I392" s="48" t="s">
        <v>3154</v>
      </c>
      <c r="J392" s="48" t="s">
        <v>5556</v>
      </c>
      <c r="K392" s="48" t="s">
        <v>5557</v>
      </c>
      <c r="L392" s="49">
        <v>20030</v>
      </c>
      <c r="M392" s="48" t="s">
        <v>6108</v>
      </c>
      <c r="N392" s="48" t="s">
        <v>6108</v>
      </c>
      <c r="O392" s="48" t="s">
        <v>5558</v>
      </c>
      <c r="P392" s="45" t="s">
        <v>3159</v>
      </c>
      <c r="Q392" s="48" t="s">
        <v>5559</v>
      </c>
      <c r="R392" s="113" t="s">
        <v>5313</v>
      </c>
      <c r="S392" s="48" t="s">
        <v>6118</v>
      </c>
      <c r="T392" s="48"/>
      <c r="U392" s="62">
        <v>1986</v>
      </c>
      <c r="V392" s="48" t="s">
        <v>6718</v>
      </c>
      <c r="W392" s="48" t="s">
        <v>6719</v>
      </c>
      <c r="X392" s="48" t="s">
        <v>4725</v>
      </c>
      <c r="Y392" s="4" t="s">
        <v>6122</v>
      </c>
      <c r="Z392" s="48" t="s">
        <v>7452</v>
      </c>
      <c r="AA392" s="48"/>
      <c r="AB392" s="207">
        <v>104</v>
      </c>
      <c r="AC392" s="207">
        <v>0</v>
      </c>
      <c r="AD392" s="207">
        <v>2.4</v>
      </c>
      <c r="AE392" s="207">
        <f>+AD392+AC392+AB392</f>
        <v>106.4</v>
      </c>
      <c r="AF392" s="51">
        <v>3</v>
      </c>
      <c r="AG392" s="51">
        <v>60</v>
      </c>
      <c r="AH392" s="51">
        <v>35</v>
      </c>
      <c r="AI392" s="51">
        <v>5</v>
      </c>
      <c r="AJ392" s="51">
        <v>0</v>
      </c>
      <c r="AK392" s="52">
        <f>+SUM(AG392:AJ392)</f>
        <v>100</v>
      </c>
      <c r="AL392" s="52"/>
      <c r="AM392" s="48" t="s">
        <v>23</v>
      </c>
      <c r="AN392" s="67" t="s">
        <v>5786</v>
      </c>
      <c r="AO392" s="16" t="s">
        <v>6122</v>
      </c>
      <c r="AP392" s="46" t="s">
        <v>5780</v>
      </c>
      <c r="AQ392" s="46" t="s">
        <v>4048</v>
      </c>
    </row>
    <row r="393" spans="1:43" s="46" customFormat="1" ht="12.75" customHeight="1">
      <c r="A393" s="16"/>
      <c r="B393" s="4"/>
      <c r="C393" s="4"/>
      <c r="D393" s="4"/>
      <c r="E393" s="1">
        <v>337</v>
      </c>
      <c r="F393" s="1">
        <v>73</v>
      </c>
      <c r="G393" s="4" t="s">
        <v>5953</v>
      </c>
      <c r="H393" s="4" t="s">
        <v>4659</v>
      </c>
      <c r="I393" s="4" t="s">
        <v>3154</v>
      </c>
      <c r="J393" s="4" t="s">
        <v>4726</v>
      </c>
      <c r="K393" s="4" t="s">
        <v>6166</v>
      </c>
      <c r="L393" s="1">
        <v>24000</v>
      </c>
      <c r="M393" s="4" t="s">
        <v>4593</v>
      </c>
      <c r="N393" s="4" t="s">
        <v>4593</v>
      </c>
      <c r="O393" s="4" t="s">
        <v>4727</v>
      </c>
      <c r="P393" s="2" t="s">
        <v>3159</v>
      </c>
      <c r="Q393" s="48" t="s">
        <v>4728</v>
      </c>
      <c r="R393" s="113" t="s">
        <v>5313</v>
      </c>
      <c r="S393" s="4" t="s">
        <v>6118</v>
      </c>
      <c r="T393" s="4"/>
      <c r="U393" s="18">
        <v>1992</v>
      </c>
      <c r="V393" s="4" t="s">
        <v>6718</v>
      </c>
      <c r="W393" s="4" t="s">
        <v>6719</v>
      </c>
      <c r="X393" s="4" t="s">
        <v>6121</v>
      </c>
      <c r="Y393" s="4" t="s">
        <v>6122</v>
      </c>
      <c r="Z393" s="4" t="s">
        <v>7452</v>
      </c>
      <c r="AA393" s="4"/>
      <c r="AB393" s="208">
        <v>311</v>
      </c>
      <c r="AC393" s="207">
        <v>0</v>
      </c>
      <c r="AD393" s="207">
        <v>2.4</v>
      </c>
      <c r="AE393" s="207">
        <f>+AD393+AC393+AB393</f>
        <v>313.39999999999998</v>
      </c>
      <c r="AF393" s="51">
        <v>5</v>
      </c>
      <c r="AG393" s="51">
        <v>60</v>
      </c>
      <c r="AH393" s="51">
        <v>35</v>
      </c>
      <c r="AI393" s="51">
        <v>5</v>
      </c>
      <c r="AJ393" s="51">
        <v>0</v>
      </c>
      <c r="AK393" s="52">
        <f>+SUM(AG393:AJ393)</f>
        <v>100</v>
      </c>
      <c r="AL393" s="52"/>
      <c r="AM393" s="48" t="s">
        <v>23</v>
      </c>
      <c r="AN393" s="67" t="s">
        <v>5786</v>
      </c>
      <c r="AO393" s="16" t="s">
        <v>6122</v>
      </c>
      <c r="AP393" s="3" t="s">
        <v>4729</v>
      </c>
      <c r="AQ393" s="3" t="s">
        <v>3970</v>
      </c>
    </row>
    <row r="394" spans="1:43" s="46" customFormat="1" ht="12.75" customHeight="1">
      <c r="A394" s="16"/>
      <c r="B394" s="4"/>
      <c r="C394" s="4"/>
      <c r="D394" s="4"/>
      <c r="E394" s="49">
        <v>339</v>
      </c>
      <c r="F394" s="49">
        <v>73</v>
      </c>
      <c r="G394" s="48" t="s">
        <v>5953</v>
      </c>
      <c r="H394" s="48" t="s">
        <v>4659</v>
      </c>
      <c r="I394" s="48" t="s">
        <v>3154</v>
      </c>
      <c r="J394" s="48" t="s">
        <v>4245</v>
      </c>
      <c r="K394" s="48" t="s">
        <v>4733</v>
      </c>
      <c r="L394" s="49">
        <v>32310</v>
      </c>
      <c r="M394" s="48" t="s">
        <v>4983</v>
      </c>
      <c r="N394" s="48" t="s">
        <v>4100</v>
      </c>
      <c r="O394" s="48" t="s">
        <v>3568</v>
      </c>
      <c r="P394" s="45" t="s">
        <v>3569</v>
      </c>
      <c r="Q394" s="48" t="s">
        <v>3570</v>
      </c>
      <c r="R394" s="113" t="s">
        <v>5313</v>
      </c>
      <c r="S394" s="48" t="s">
        <v>6118</v>
      </c>
      <c r="T394" s="48"/>
      <c r="U394" s="62">
        <v>1984</v>
      </c>
      <c r="V394" s="48" t="s">
        <v>6718</v>
      </c>
      <c r="W394" s="48" t="s">
        <v>6719</v>
      </c>
      <c r="X394" s="48" t="s">
        <v>6115</v>
      </c>
      <c r="Y394" s="4" t="s">
        <v>6122</v>
      </c>
      <c r="Z394" s="48" t="s">
        <v>7452</v>
      </c>
      <c r="AA394" s="48"/>
      <c r="AB394" s="207">
        <v>297</v>
      </c>
      <c r="AC394" s="207">
        <v>15</v>
      </c>
      <c r="AD394" s="207">
        <v>7</v>
      </c>
      <c r="AE394" s="207">
        <f>+AD394+AC394+AB394</f>
        <v>319</v>
      </c>
      <c r="AF394" s="51">
        <v>3</v>
      </c>
      <c r="AG394" s="51">
        <v>40</v>
      </c>
      <c r="AH394" s="51">
        <v>50</v>
      </c>
      <c r="AI394" s="51">
        <v>5</v>
      </c>
      <c r="AJ394" s="51">
        <v>5</v>
      </c>
      <c r="AK394" s="52">
        <f>+SUM(AG394:AJ394)</f>
        <v>100</v>
      </c>
      <c r="AL394" s="52"/>
      <c r="AM394" s="48" t="s">
        <v>23</v>
      </c>
      <c r="AN394" s="67" t="s">
        <v>5786</v>
      </c>
      <c r="AO394" s="16" t="s">
        <v>6122</v>
      </c>
      <c r="AP394" s="48" t="s">
        <v>6114</v>
      </c>
      <c r="AQ394" s="48" t="s">
        <v>2772</v>
      </c>
    </row>
    <row r="395" spans="1:43" s="46" customFormat="1" ht="12.75" customHeight="1">
      <c r="A395" s="16"/>
      <c r="B395" s="4"/>
      <c r="C395" s="4"/>
      <c r="D395" s="4"/>
      <c r="E395" s="49">
        <v>341</v>
      </c>
      <c r="F395" s="49">
        <v>73</v>
      </c>
      <c r="G395" s="48" t="s">
        <v>5953</v>
      </c>
      <c r="H395" s="48" t="s">
        <v>4659</v>
      </c>
      <c r="I395" s="48" t="s">
        <v>3154</v>
      </c>
      <c r="J395" s="48" t="s">
        <v>3571</v>
      </c>
      <c r="K395" s="48" t="s">
        <v>3572</v>
      </c>
      <c r="L395" s="49">
        <v>62270</v>
      </c>
      <c r="M395" s="48" t="s">
        <v>6101</v>
      </c>
      <c r="N395" s="48" t="s">
        <v>6102</v>
      </c>
      <c r="O395" s="48" t="s">
        <v>4676</v>
      </c>
      <c r="P395" s="45" t="s">
        <v>3159</v>
      </c>
      <c r="Q395" s="48" t="s">
        <v>5889</v>
      </c>
      <c r="R395" s="113" t="s">
        <v>5313</v>
      </c>
      <c r="S395" s="48" t="s">
        <v>6118</v>
      </c>
      <c r="T395" s="48"/>
      <c r="U395" s="62">
        <v>1992</v>
      </c>
      <c r="V395" s="48" t="s">
        <v>6718</v>
      </c>
      <c r="W395" s="48" t="s">
        <v>6719</v>
      </c>
      <c r="X395" s="48" t="s">
        <v>5890</v>
      </c>
      <c r="Y395" s="4" t="s">
        <v>6122</v>
      </c>
      <c r="Z395" s="48" t="s">
        <v>7452</v>
      </c>
      <c r="AA395" s="48"/>
      <c r="AB395" s="207">
        <v>72</v>
      </c>
      <c r="AC395" s="207">
        <v>0</v>
      </c>
      <c r="AD395" s="207">
        <v>2.4</v>
      </c>
      <c r="AE395" s="207">
        <f>+AD395+AC395+AB395</f>
        <v>74.400000000000006</v>
      </c>
      <c r="AF395" s="51">
        <v>2</v>
      </c>
      <c r="AG395" s="51">
        <v>35</v>
      </c>
      <c r="AH395" s="51">
        <v>60</v>
      </c>
      <c r="AI395" s="51">
        <v>5</v>
      </c>
      <c r="AJ395" s="51">
        <v>0</v>
      </c>
      <c r="AK395" s="52">
        <f>+SUM(AG395:AJ395)</f>
        <v>100</v>
      </c>
      <c r="AL395" s="52"/>
      <c r="AM395" s="48" t="s">
        <v>24</v>
      </c>
      <c r="AN395" s="67" t="s">
        <v>5786</v>
      </c>
      <c r="AO395" s="16" t="s">
        <v>6122</v>
      </c>
      <c r="AP395" s="46" t="s">
        <v>7324</v>
      </c>
      <c r="AQ395" s="46" t="s">
        <v>3970</v>
      </c>
    </row>
    <row r="396" spans="1:43" s="46" customFormat="1" ht="12.75" customHeight="1">
      <c r="A396" s="23"/>
      <c r="B396" s="4"/>
      <c r="C396" s="4"/>
      <c r="D396" s="4"/>
      <c r="E396" s="49">
        <v>345</v>
      </c>
      <c r="F396" s="49">
        <v>73</v>
      </c>
      <c r="G396" s="48" t="s">
        <v>5953</v>
      </c>
      <c r="H396" s="48" t="s">
        <v>4659</v>
      </c>
      <c r="I396" s="48" t="s">
        <v>3154</v>
      </c>
      <c r="J396" s="48" t="s">
        <v>4677</v>
      </c>
      <c r="K396" s="48" t="s">
        <v>6166</v>
      </c>
      <c r="L396" s="49">
        <v>36000</v>
      </c>
      <c r="M396" s="48" t="s">
        <v>3080</v>
      </c>
      <c r="N396" s="48" t="s">
        <v>3080</v>
      </c>
      <c r="O396" s="48" t="s">
        <v>4678</v>
      </c>
      <c r="P396" s="45" t="s">
        <v>3159</v>
      </c>
      <c r="Q396" s="48" t="s">
        <v>4679</v>
      </c>
      <c r="R396" s="113" t="s">
        <v>5313</v>
      </c>
      <c r="S396" s="48" t="s">
        <v>6118</v>
      </c>
      <c r="T396" s="48"/>
      <c r="U396" s="62">
        <v>1979</v>
      </c>
      <c r="V396" s="48" t="s">
        <v>6718</v>
      </c>
      <c r="W396" s="48" t="s">
        <v>6719</v>
      </c>
      <c r="X396" s="48" t="s">
        <v>4680</v>
      </c>
      <c r="Y396" s="4" t="s">
        <v>6122</v>
      </c>
      <c r="Z396" s="48" t="s">
        <v>7452</v>
      </c>
      <c r="AA396" s="48"/>
      <c r="AB396" s="207">
        <v>206</v>
      </c>
      <c r="AC396" s="207">
        <v>10</v>
      </c>
      <c r="AD396" s="207">
        <v>8</v>
      </c>
      <c r="AE396" s="207">
        <f>+AD396+AC396+AB396</f>
        <v>224</v>
      </c>
      <c r="AF396" s="51">
        <v>4</v>
      </c>
      <c r="AG396" s="51">
        <v>65</v>
      </c>
      <c r="AH396" s="51">
        <v>30</v>
      </c>
      <c r="AI396" s="51">
        <v>5</v>
      </c>
      <c r="AJ396" s="51">
        <v>0</v>
      </c>
      <c r="AK396" s="52">
        <f>+SUM(AG396:AJ396)</f>
        <v>100</v>
      </c>
      <c r="AL396" s="52"/>
      <c r="AM396" s="48" t="s">
        <v>23</v>
      </c>
      <c r="AN396" s="67" t="s">
        <v>5786</v>
      </c>
      <c r="AO396" s="16" t="s">
        <v>6122</v>
      </c>
      <c r="AP396" s="46" t="s">
        <v>22</v>
      </c>
      <c r="AQ396" s="46" t="s">
        <v>3970</v>
      </c>
    </row>
    <row r="397" spans="1:43" s="46" customFormat="1" ht="12.75" customHeight="1">
      <c r="A397" s="16"/>
      <c r="B397" s="4"/>
      <c r="C397" s="4"/>
      <c r="D397" s="4"/>
      <c r="E397" s="49">
        <v>347</v>
      </c>
      <c r="F397" s="49">
        <v>73</v>
      </c>
      <c r="G397" s="48" t="s">
        <v>5953</v>
      </c>
      <c r="H397" s="48" t="s">
        <v>4659</v>
      </c>
      <c r="I397" s="48" t="s">
        <v>3154</v>
      </c>
      <c r="J397" s="48" t="s">
        <v>5324</v>
      </c>
      <c r="K397" s="48" t="s">
        <v>6166</v>
      </c>
      <c r="L397" s="49">
        <v>37000</v>
      </c>
      <c r="M397" s="48" t="s">
        <v>3080</v>
      </c>
      <c r="N397" s="48" t="s">
        <v>6610</v>
      </c>
      <c r="O397" s="48" t="s">
        <v>5893</v>
      </c>
      <c r="P397" s="45" t="s">
        <v>3159</v>
      </c>
      <c r="Q397" s="48" t="s">
        <v>5894</v>
      </c>
      <c r="R397" s="113" t="s">
        <v>5313</v>
      </c>
      <c r="S397" s="48" t="s">
        <v>6118</v>
      </c>
      <c r="T397" s="48"/>
      <c r="U397" s="62">
        <v>1991</v>
      </c>
      <c r="V397" s="48" t="s">
        <v>5001</v>
      </c>
      <c r="W397" s="48"/>
      <c r="X397" s="48" t="s">
        <v>6121</v>
      </c>
      <c r="Y397" s="4" t="s">
        <v>6122</v>
      </c>
      <c r="Z397" s="48" t="s">
        <v>28</v>
      </c>
      <c r="AA397" s="48"/>
      <c r="AB397" s="207">
        <v>144</v>
      </c>
      <c r="AC397" s="207">
        <v>5</v>
      </c>
      <c r="AD397" s="207">
        <v>9</v>
      </c>
      <c r="AE397" s="207">
        <f>+AD397+AC397+AB397</f>
        <v>158</v>
      </c>
      <c r="AF397" s="51">
        <v>4</v>
      </c>
      <c r="AG397" s="51">
        <v>45</v>
      </c>
      <c r="AH397" s="51">
        <v>52</v>
      </c>
      <c r="AI397" s="51">
        <v>3</v>
      </c>
      <c r="AJ397" s="51">
        <v>0</v>
      </c>
      <c r="AK397" s="52">
        <f>+SUM(AG397:AJ397)</f>
        <v>100</v>
      </c>
      <c r="AL397" s="52"/>
      <c r="AM397" s="48" t="s">
        <v>26</v>
      </c>
      <c r="AN397" s="51">
        <v>102000</v>
      </c>
      <c r="AO397" s="16" t="s">
        <v>6122</v>
      </c>
      <c r="AP397" s="46" t="s">
        <v>27</v>
      </c>
      <c r="AQ397" s="46" t="s">
        <v>3970</v>
      </c>
    </row>
    <row r="398" spans="1:43" s="46" customFormat="1" ht="12.75" customHeight="1">
      <c r="A398" s="16"/>
      <c r="B398" s="4"/>
      <c r="C398" s="4"/>
      <c r="D398" s="4"/>
      <c r="E398" s="49">
        <v>348</v>
      </c>
      <c r="F398" s="49">
        <v>73</v>
      </c>
      <c r="G398" s="48" t="s">
        <v>5953</v>
      </c>
      <c r="H398" s="48" t="s">
        <v>4659</v>
      </c>
      <c r="I398" s="48" t="s">
        <v>3154</v>
      </c>
      <c r="J398" s="48" t="s">
        <v>5947</v>
      </c>
      <c r="K398" s="48" t="s">
        <v>5948</v>
      </c>
      <c r="L398" s="49">
        <v>82123</v>
      </c>
      <c r="M398" s="48" t="s">
        <v>4335</v>
      </c>
      <c r="N398" s="48" t="s">
        <v>3964</v>
      </c>
      <c r="O398" s="48" t="s">
        <v>5949</v>
      </c>
      <c r="P398" s="45" t="s">
        <v>3159</v>
      </c>
      <c r="Q398" s="48" t="s">
        <v>5950</v>
      </c>
      <c r="R398" s="113" t="s">
        <v>5313</v>
      </c>
      <c r="S398" s="48" t="s">
        <v>6118</v>
      </c>
      <c r="T398" s="48"/>
      <c r="U398" s="62">
        <v>1994</v>
      </c>
      <c r="V398" s="48" t="s">
        <v>6718</v>
      </c>
      <c r="W398" s="48" t="s">
        <v>6719</v>
      </c>
      <c r="X398" s="48" t="s">
        <v>5952</v>
      </c>
      <c r="Y398" s="4" t="s">
        <v>6122</v>
      </c>
      <c r="Z398" s="48" t="s">
        <v>7452</v>
      </c>
      <c r="AA398" s="48"/>
      <c r="AB398" s="207">
        <v>129</v>
      </c>
      <c r="AC398" s="207">
        <v>6</v>
      </c>
      <c r="AD398" s="207">
        <v>6</v>
      </c>
      <c r="AE398" s="207">
        <f>+AD398+AC398+AB398</f>
        <v>141</v>
      </c>
      <c r="AF398" s="51">
        <v>3</v>
      </c>
      <c r="AG398" s="51">
        <v>20</v>
      </c>
      <c r="AH398" s="51">
        <v>70</v>
      </c>
      <c r="AI398" s="51">
        <v>10</v>
      </c>
      <c r="AJ398" s="51">
        <v>0</v>
      </c>
      <c r="AK398" s="52">
        <f>+SUM(AG398:AJ398)</f>
        <v>100</v>
      </c>
      <c r="AL398" s="52"/>
      <c r="AM398" s="48" t="s">
        <v>23</v>
      </c>
      <c r="AN398" s="51">
        <v>1000000</v>
      </c>
      <c r="AO398" s="16" t="s">
        <v>6122</v>
      </c>
      <c r="AP398" s="46" t="s">
        <v>5951</v>
      </c>
      <c r="AQ398" s="46" t="s">
        <v>3970</v>
      </c>
    </row>
    <row r="399" spans="1:43" s="46" customFormat="1" ht="12.75" customHeight="1">
      <c r="A399" s="16"/>
      <c r="B399" s="15"/>
      <c r="C399" s="15"/>
      <c r="D399" s="15"/>
      <c r="E399" s="49">
        <v>349</v>
      </c>
      <c r="F399" s="49">
        <v>73</v>
      </c>
      <c r="G399" s="48" t="s">
        <v>5953</v>
      </c>
      <c r="H399" s="48" t="s">
        <v>4659</v>
      </c>
      <c r="I399" s="48" t="s">
        <v>3154</v>
      </c>
      <c r="J399" s="48" t="s">
        <v>3044</v>
      </c>
      <c r="K399" s="48" t="s">
        <v>3045</v>
      </c>
      <c r="L399" s="49">
        <v>21150</v>
      </c>
      <c r="M399" s="48" t="s">
        <v>3715</v>
      </c>
      <c r="N399" s="48" t="s">
        <v>3716</v>
      </c>
      <c r="O399" s="48" t="s">
        <v>3046</v>
      </c>
      <c r="P399" s="45" t="s">
        <v>3159</v>
      </c>
      <c r="Q399" s="48" t="s">
        <v>3047</v>
      </c>
      <c r="R399" s="113" t="s">
        <v>5313</v>
      </c>
      <c r="S399" s="48" t="s">
        <v>6118</v>
      </c>
      <c r="T399" s="48"/>
      <c r="U399" s="62">
        <v>1990</v>
      </c>
      <c r="V399" s="48" t="s">
        <v>6718</v>
      </c>
      <c r="W399" s="48" t="s">
        <v>6719</v>
      </c>
      <c r="X399" s="48" t="s">
        <v>3048</v>
      </c>
      <c r="Y399" s="4" t="s">
        <v>6122</v>
      </c>
      <c r="Z399" s="48" t="s">
        <v>42</v>
      </c>
      <c r="AA399" s="48"/>
      <c r="AB399" s="207">
        <v>80</v>
      </c>
      <c r="AC399" s="207">
        <v>6</v>
      </c>
      <c r="AD399" s="207">
        <v>2</v>
      </c>
      <c r="AE399" s="207">
        <f>+AD399+AC399+AB399</f>
        <v>88</v>
      </c>
      <c r="AF399" s="51">
        <v>3</v>
      </c>
      <c r="AG399" s="51">
        <v>35</v>
      </c>
      <c r="AH399" s="51">
        <v>60</v>
      </c>
      <c r="AI399" s="51">
        <v>5</v>
      </c>
      <c r="AJ399" s="51">
        <v>0</v>
      </c>
      <c r="AK399" s="52">
        <f>+SUM(AG399:AJ399)</f>
        <v>100</v>
      </c>
      <c r="AL399" s="52"/>
      <c r="AM399" s="48" t="s">
        <v>43</v>
      </c>
      <c r="AN399" s="51">
        <v>500000</v>
      </c>
      <c r="AO399" s="16" t="s">
        <v>6122</v>
      </c>
      <c r="AP399" s="46" t="s">
        <v>40</v>
      </c>
      <c r="AQ399" s="46" t="s">
        <v>41</v>
      </c>
    </row>
    <row r="400" spans="1:43" s="46" customFormat="1" ht="15" customHeight="1">
      <c r="A400" s="16"/>
      <c r="B400" s="15"/>
      <c r="C400" s="15"/>
      <c r="D400" s="15"/>
      <c r="E400" s="49">
        <v>353</v>
      </c>
      <c r="F400" s="49">
        <v>73</v>
      </c>
      <c r="G400" s="48" t="s">
        <v>5953</v>
      </c>
      <c r="H400" s="48" t="s">
        <v>4659</v>
      </c>
      <c r="I400" s="48" t="s">
        <v>3154</v>
      </c>
      <c r="J400" s="48" t="s">
        <v>3060</v>
      </c>
      <c r="K400" s="48" t="s">
        <v>6166</v>
      </c>
      <c r="L400" s="49">
        <v>42000</v>
      </c>
      <c r="M400" s="48" t="s">
        <v>6179</v>
      </c>
      <c r="N400" s="48" t="s">
        <v>6180</v>
      </c>
      <c r="O400" s="48" t="s">
        <v>3061</v>
      </c>
      <c r="P400" s="45" t="s">
        <v>3159</v>
      </c>
      <c r="Q400" s="48" t="s">
        <v>3062</v>
      </c>
      <c r="R400" s="113" t="s">
        <v>5313</v>
      </c>
      <c r="S400" s="48" t="s">
        <v>6118</v>
      </c>
      <c r="T400" s="48"/>
      <c r="U400" s="62">
        <v>1992</v>
      </c>
      <c r="V400" s="48" t="s">
        <v>6718</v>
      </c>
      <c r="W400" s="48" t="s">
        <v>6719</v>
      </c>
      <c r="X400" s="48" t="s">
        <v>6121</v>
      </c>
      <c r="Y400" s="4" t="s">
        <v>6122</v>
      </c>
      <c r="Z400" s="48" t="s">
        <v>7452</v>
      </c>
      <c r="AA400" s="48"/>
      <c r="AB400" s="207">
        <v>186</v>
      </c>
      <c r="AC400" s="207">
        <v>9</v>
      </c>
      <c r="AD400" s="207">
        <v>8</v>
      </c>
      <c r="AE400" s="207">
        <f>+AD400+AC400+AB400</f>
        <v>203</v>
      </c>
      <c r="AF400" s="51">
        <v>4</v>
      </c>
      <c r="AG400" s="51">
        <v>70</v>
      </c>
      <c r="AH400" s="51">
        <v>25</v>
      </c>
      <c r="AI400" s="51">
        <v>5</v>
      </c>
      <c r="AJ400" s="51">
        <v>0</v>
      </c>
      <c r="AK400" s="52">
        <f>+SUM(AG400:AJ400)</f>
        <v>100</v>
      </c>
      <c r="AL400" s="52"/>
      <c r="AM400" s="48" t="s">
        <v>7441</v>
      </c>
      <c r="AN400" s="51">
        <v>1000000</v>
      </c>
      <c r="AO400" s="16" t="s">
        <v>6122</v>
      </c>
      <c r="AP400" s="46" t="s">
        <v>2696</v>
      </c>
      <c r="AQ400" s="46" t="s">
        <v>3970</v>
      </c>
    </row>
    <row r="401" spans="1:43" s="46" customFormat="1" ht="15" customHeight="1">
      <c r="A401" s="48"/>
      <c r="B401" s="4"/>
      <c r="C401" s="4"/>
      <c r="D401" s="4"/>
      <c r="E401" s="49">
        <v>354</v>
      </c>
      <c r="F401" s="49">
        <v>73</v>
      </c>
      <c r="G401" s="48" t="s">
        <v>5953</v>
      </c>
      <c r="H401" s="48" t="s">
        <v>4659</v>
      </c>
      <c r="I401" s="48" t="s">
        <v>3154</v>
      </c>
      <c r="J401" s="48" t="s">
        <v>2697</v>
      </c>
      <c r="K401" s="48" t="s">
        <v>6166</v>
      </c>
      <c r="L401" s="49">
        <v>72000</v>
      </c>
      <c r="M401" s="48" t="s">
        <v>1913</v>
      </c>
      <c r="N401" s="48" t="s">
        <v>1913</v>
      </c>
      <c r="O401" s="48" t="s">
        <v>6545</v>
      </c>
      <c r="P401" s="45" t="s">
        <v>3159</v>
      </c>
      <c r="Q401" s="48" t="s">
        <v>6546</v>
      </c>
      <c r="R401" s="113" t="s">
        <v>5313</v>
      </c>
      <c r="S401" s="48" t="s">
        <v>6118</v>
      </c>
      <c r="T401" s="48"/>
      <c r="U401" s="62">
        <v>1970</v>
      </c>
      <c r="V401" s="48" t="s">
        <v>6718</v>
      </c>
      <c r="W401" s="48" t="s">
        <v>6719</v>
      </c>
      <c r="X401" s="48" t="s">
        <v>6121</v>
      </c>
      <c r="Y401" s="4" t="s">
        <v>6122</v>
      </c>
      <c r="Z401" s="48" t="s">
        <v>7452</v>
      </c>
      <c r="AA401" s="48"/>
      <c r="AB401" s="207">
        <v>231</v>
      </c>
      <c r="AC401" s="207">
        <v>0</v>
      </c>
      <c r="AD401" s="207">
        <v>4</v>
      </c>
      <c r="AE401" s="207">
        <f>+AD401+AC401+AB401</f>
        <v>235</v>
      </c>
      <c r="AF401" s="51">
        <v>4</v>
      </c>
      <c r="AG401" s="51">
        <v>80</v>
      </c>
      <c r="AH401" s="51">
        <v>20</v>
      </c>
      <c r="AI401" s="51">
        <v>0</v>
      </c>
      <c r="AJ401" s="51">
        <v>0</v>
      </c>
      <c r="AK401" s="52">
        <f>+SUM(AG401:AJ401)</f>
        <v>100</v>
      </c>
      <c r="AL401" s="52"/>
      <c r="AM401" s="48" t="s">
        <v>30</v>
      </c>
      <c r="AN401" s="67" t="s">
        <v>5786</v>
      </c>
      <c r="AO401" s="16" t="s">
        <v>6122</v>
      </c>
      <c r="AP401" s="46" t="s">
        <v>29</v>
      </c>
      <c r="AQ401" s="46" t="s">
        <v>5915</v>
      </c>
    </row>
    <row r="402" spans="1:43" s="46" customFormat="1" ht="15" customHeight="1">
      <c r="A402" s="48"/>
      <c r="B402" s="4"/>
      <c r="C402" s="4"/>
      <c r="D402" s="4"/>
      <c r="E402" s="49">
        <v>355</v>
      </c>
      <c r="F402" s="49">
        <v>73</v>
      </c>
      <c r="G402" s="48" t="s">
        <v>5953</v>
      </c>
      <c r="H402" s="48" t="s">
        <v>4659</v>
      </c>
      <c r="I402" s="48" t="s">
        <v>3154</v>
      </c>
      <c r="J402" s="48" t="s">
        <v>6547</v>
      </c>
      <c r="K402" s="48" t="s">
        <v>6166</v>
      </c>
      <c r="L402" s="49">
        <v>72000</v>
      </c>
      <c r="M402" s="48" t="s">
        <v>1913</v>
      </c>
      <c r="N402" s="48" t="s">
        <v>1913</v>
      </c>
      <c r="O402" s="48" t="s">
        <v>6548</v>
      </c>
      <c r="P402" s="45" t="s">
        <v>3159</v>
      </c>
      <c r="Q402" s="48" t="s">
        <v>6549</v>
      </c>
      <c r="R402" s="113" t="s">
        <v>5313</v>
      </c>
      <c r="S402" s="48" t="s">
        <v>6118</v>
      </c>
      <c r="T402" s="48"/>
      <c r="U402" s="62">
        <v>1981</v>
      </c>
      <c r="V402" s="48" t="s">
        <v>6718</v>
      </c>
      <c r="W402" s="48" t="s">
        <v>6719</v>
      </c>
      <c r="X402" s="48" t="s">
        <v>6121</v>
      </c>
      <c r="Y402" s="4" t="s">
        <v>6122</v>
      </c>
      <c r="Z402" s="48" t="s">
        <v>7452</v>
      </c>
      <c r="AA402" s="48"/>
      <c r="AB402" s="207">
        <v>516</v>
      </c>
      <c r="AC402" s="207">
        <v>0</v>
      </c>
      <c r="AD402" s="207">
        <v>2.4</v>
      </c>
      <c r="AE402" s="207">
        <f>+AD402+AC402+AB402</f>
        <v>518.4</v>
      </c>
      <c r="AF402" s="51">
        <v>6</v>
      </c>
      <c r="AG402" s="51">
        <v>60</v>
      </c>
      <c r="AH402" s="51">
        <v>35</v>
      </c>
      <c r="AI402" s="51">
        <v>5</v>
      </c>
      <c r="AJ402" s="51">
        <v>0</v>
      </c>
      <c r="AK402" s="52">
        <f>+SUM(AG402:AJ402)</f>
        <v>100</v>
      </c>
      <c r="AL402" s="52"/>
      <c r="AM402" s="48" t="s">
        <v>23</v>
      </c>
      <c r="AN402" s="67" t="s">
        <v>5786</v>
      </c>
      <c r="AO402" s="16" t="s">
        <v>6122</v>
      </c>
      <c r="AP402" s="46" t="s">
        <v>31</v>
      </c>
      <c r="AQ402" s="46" t="s">
        <v>3970</v>
      </c>
    </row>
    <row r="403" spans="1:43" s="46" customFormat="1" ht="15" customHeight="1">
      <c r="A403" s="48"/>
      <c r="B403" s="4"/>
      <c r="C403" s="4"/>
      <c r="D403" s="4"/>
      <c r="E403" s="1">
        <v>357</v>
      </c>
      <c r="F403" s="1">
        <v>73</v>
      </c>
      <c r="G403" s="4" t="s">
        <v>7956</v>
      </c>
      <c r="H403" s="4" t="s">
        <v>4659</v>
      </c>
      <c r="I403" s="4" t="s">
        <v>3154</v>
      </c>
      <c r="J403" s="4" t="s">
        <v>7957</v>
      </c>
      <c r="K403" s="4" t="s">
        <v>7958</v>
      </c>
      <c r="L403" s="1">
        <v>76140</v>
      </c>
      <c r="M403" s="2" t="s">
        <v>5010</v>
      </c>
      <c r="N403" s="4" t="s">
        <v>5010</v>
      </c>
      <c r="O403" s="4" t="s">
        <v>7959</v>
      </c>
      <c r="P403" s="2" t="s">
        <v>3159</v>
      </c>
      <c r="Q403" s="48" t="s">
        <v>7960</v>
      </c>
      <c r="R403" s="113" t="s">
        <v>5313</v>
      </c>
      <c r="S403" s="4" t="s">
        <v>6118</v>
      </c>
      <c r="T403" s="4"/>
      <c r="U403" s="18">
        <v>1980</v>
      </c>
      <c r="V403" s="4" t="s">
        <v>6718</v>
      </c>
      <c r="W403" s="4" t="s">
        <v>6719</v>
      </c>
      <c r="X403" s="4" t="s">
        <v>4566</v>
      </c>
      <c r="Y403" s="4" t="s">
        <v>6122</v>
      </c>
      <c r="Z403" s="4" t="s">
        <v>7452</v>
      </c>
      <c r="AA403" s="4"/>
      <c r="AB403" s="208">
        <v>189</v>
      </c>
      <c r="AC403" s="207">
        <v>0</v>
      </c>
      <c r="AD403" s="207">
        <v>2.4</v>
      </c>
      <c r="AE403" s="207">
        <v>191.4</v>
      </c>
      <c r="AF403" s="51">
        <v>5</v>
      </c>
      <c r="AG403" s="51">
        <v>60</v>
      </c>
      <c r="AH403" s="51">
        <v>35</v>
      </c>
      <c r="AI403" s="51">
        <v>5</v>
      </c>
      <c r="AJ403" s="51">
        <v>0</v>
      </c>
      <c r="AK403" s="52">
        <f>+SUM(AG403:AJ403)</f>
        <v>100</v>
      </c>
      <c r="AL403" s="52"/>
      <c r="AM403" s="48" t="s">
        <v>23</v>
      </c>
      <c r="AN403" s="67" t="s">
        <v>5786</v>
      </c>
      <c r="AO403" s="16" t="s">
        <v>6122</v>
      </c>
      <c r="AP403" s="3" t="s">
        <v>7961</v>
      </c>
      <c r="AQ403" s="3" t="s">
        <v>7953</v>
      </c>
    </row>
    <row r="404" spans="1:43" s="46" customFormat="1" ht="12.75" customHeight="1">
      <c r="A404" s="48"/>
      <c r="B404" s="4"/>
      <c r="C404" s="4"/>
      <c r="D404" s="4"/>
      <c r="E404" s="49">
        <v>359</v>
      </c>
      <c r="F404" s="49">
        <v>73</v>
      </c>
      <c r="G404" s="48" t="s">
        <v>5953</v>
      </c>
      <c r="H404" s="48" t="s">
        <v>4659</v>
      </c>
      <c r="I404" s="48" t="s">
        <v>3154</v>
      </c>
      <c r="J404" s="48" t="s">
        <v>3547</v>
      </c>
      <c r="K404" s="48" t="s">
        <v>3548</v>
      </c>
      <c r="L404" s="49">
        <v>78000</v>
      </c>
      <c r="M404" s="48" t="s">
        <v>4235</v>
      </c>
      <c r="N404" s="48" t="s">
        <v>4235</v>
      </c>
      <c r="O404" s="48" t="s">
        <v>4142</v>
      </c>
      <c r="P404" s="45" t="s">
        <v>3159</v>
      </c>
      <c r="Q404" s="48" t="s">
        <v>5984</v>
      </c>
      <c r="R404" s="113" t="s">
        <v>5313</v>
      </c>
      <c r="S404" s="48" t="s">
        <v>6118</v>
      </c>
      <c r="T404" s="48"/>
      <c r="U404" s="62">
        <v>1974</v>
      </c>
      <c r="V404" s="48" t="s">
        <v>6718</v>
      </c>
      <c r="W404" s="48" t="s">
        <v>6719</v>
      </c>
      <c r="X404" s="48" t="s">
        <v>6121</v>
      </c>
      <c r="Y404" s="4" t="s">
        <v>6122</v>
      </c>
      <c r="Z404" s="48" t="s">
        <v>7452</v>
      </c>
      <c r="AA404" s="48"/>
      <c r="AB404" s="207">
        <v>317</v>
      </c>
      <c r="AC404" s="207">
        <v>0</v>
      </c>
      <c r="AD404" s="207">
        <v>2.4</v>
      </c>
      <c r="AE404" s="207">
        <f>+AD404+AC404+AB404</f>
        <v>319.39999999999998</v>
      </c>
      <c r="AF404" s="51">
        <v>4</v>
      </c>
      <c r="AG404" s="51">
        <v>60</v>
      </c>
      <c r="AH404" s="51">
        <v>35</v>
      </c>
      <c r="AI404" s="51">
        <v>5</v>
      </c>
      <c r="AJ404" s="51">
        <v>0</v>
      </c>
      <c r="AK404" s="52">
        <f>+SUM(AG404:AJ404)</f>
        <v>100</v>
      </c>
      <c r="AL404" s="52"/>
      <c r="AM404" s="48" t="s">
        <v>33</v>
      </c>
      <c r="AN404" s="67" t="s">
        <v>5786</v>
      </c>
      <c r="AO404" s="16" t="s">
        <v>6122</v>
      </c>
      <c r="AP404" s="46" t="s">
        <v>32</v>
      </c>
      <c r="AQ404" s="46" t="s">
        <v>3970</v>
      </c>
    </row>
    <row r="405" spans="1:43" s="46" customFormat="1" ht="12.75" customHeight="1">
      <c r="A405" s="48"/>
      <c r="B405" s="4"/>
      <c r="C405" s="4"/>
      <c r="D405" s="4"/>
      <c r="E405" s="49">
        <v>361</v>
      </c>
      <c r="F405" s="49">
        <v>73</v>
      </c>
      <c r="G405" s="48" t="s">
        <v>5953</v>
      </c>
      <c r="H405" s="48" t="s">
        <v>4659</v>
      </c>
      <c r="I405" s="48" t="s">
        <v>3154</v>
      </c>
      <c r="J405" s="48" t="s">
        <v>4927</v>
      </c>
      <c r="K405" s="48" t="s">
        <v>3163</v>
      </c>
      <c r="L405" s="49">
        <v>22320</v>
      </c>
      <c r="M405" s="48" t="s">
        <v>3715</v>
      </c>
      <c r="N405" s="48" t="s">
        <v>3164</v>
      </c>
      <c r="O405" s="48" t="s">
        <v>4928</v>
      </c>
      <c r="P405" s="45" t="s">
        <v>3159</v>
      </c>
      <c r="Q405" s="48" t="s">
        <v>4929</v>
      </c>
      <c r="R405" s="113" t="s">
        <v>5313</v>
      </c>
      <c r="S405" s="48" t="s">
        <v>6118</v>
      </c>
      <c r="T405" s="48"/>
      <c r="U405" s="62">
        <v>1981</v>
      </c>
      <c r="V405" s="48" t="s">
        <v>6718</v>
      </c>
      <c r="W405" s="48" t="s">
        <v>6719</v>
      </c>
      <c r="X405" s="48" t="s">
        <v>6435</v>
      </c>
      <c r="Y405" s="4" t="s">
        <v>6122</v>
      </c>
      <c r="Z405" s="48" t="s">
        <v>7452</v>
      </c>
      <c r="AA405" s="48"/>
      <c r="AB405" s="207">
        <v>117</v>
      </c>
      <c r="AC405" s="207">
        <v>8</v>
      </c>
      <c r="AD405" s="207">
        <v>18</v>
      </c>
      <c r="AE405" s="207">
        <f>+AD405+AC405+AB405</f>
        <v>143</v>
      </c>
      <c r="AF405" s="51">
        <v>4</v>
      </c>
      <c r="AG405" s="51">
        <v>60</v>
      </c>
      <c r="AH405" s="51">
        <v>35</v>
      </c>
      <c r="AI405" s="51">
        <v>5</v>
      </c>
      <c r="AJ405" s="51">
        <v>0</v>
      </c>
      <c r="AK405" s="52">
        <f>+SUM(AG405:AJ405)</f>
        <v>100</v>
      </c>
      <c r="AL405" s="52"/>
      <c r="AM405" s="48" t="s">
        <v>34</v>
      </c>
      <c r="AN405" s="67" t="s">
        <v>5786</v>
      </c>
      <c r="AO405" s="16" t="s">
        <v>6122</v>
      </c>
      <c r="AP405" s="46" t="s">
        <v>4930</v>
      </c>
      <c r="AQ405" s="46" t="s">
        <v>3970</v>
      </c>
    </row>
    <row r="406" spans="1:43" s="46" customFormat="1" ht="12.75" customHeight="1">
      <c r="A406" s="48"/>
      <c r="B406" s="4"/>
      <c r="C406" s="4"/>
      <c r="D406" s="4"/>
      <c r="E406" s="49">
        <v>367</v>
      </c>
      <c r="F406" s="49">
        <v>73</v>
      </c>
      <c r="G406" s="48" t="s">
        <v>5953</v>
      </c>
      <c r="H406" s="48" t="s">
        <v>4659</v>
      </c>
      <c r="I406" s="48" t="s">
        <v>3154</v>
      </c>
      <c r="J406" s="48" t="s">
        <v>4075</v>
      </c>
      <c r="K406" s="48" t="s">
        <v>6166</v>
      </c>
      <c r="L406" s="49">
        <v>86000</v>
      </c>
      <c r="M406" s="48" t="s">
        <v>3423</v>
      </c>
      <c r="N406" s="48" t="s">
        <v>3424</v>
      </c>
      <c r="O406" s="48" t="s">
        <v>4076</v>
      </c>
      <c r="P406" s="45" t="s">
        <v>3159</v>
      </c>
      <c r="Q406" s="48" t="s">
        <v>5278</v>
      </c>
      <c r="R406" s="113" t="s">
        <v>5313</v>
      </c>
      <c r="S406" s="48" t="s">
        <v>6118</v>
      </c>
      <c r="T406" s="48"/>
      <c r="U406" s="62">
        <v>1990</v>
      </c>
      <c r="V406" s="48" t="s">
        <v>6718</v>
      </c>
      <c r="W406" s="48" t="s">
        <v>6719</v>
      </c>
      <c r="X406" s="48" t="s">
        <v>6121</v>
      </c>
      <c r="Y406" s="4" t="s">
        <v>6122</v>
      </c>
      <c r="Z406" s="48" t="s">
        <v>7452</v>
      </c>
      <c r="AA406" s="48"/>
      <c r="AB406" s="207">
        <v>72</v>
      </c>
      <c r="AC406" s="207">
        <v>0</v>
      </c>
      <c r="AD406" s="207">
        <v>2.4</v>
      </c>
      <c r="AE406" s="207">
        <f>+AD406+AC406+AB406</f>
        <v>74.400000000000006</v>
      </c>
      <c r="AF406" s="51">
        <v>3</v>
      </c>
      <c r="AG406" s="51">
        <v>30</v>
      </c>
      <c r="AH406" s="51">
        <v>60</v>
      </c>
      <c r="AI406" s="51">
        <v>10</v>
      </c>
      <c r="AJ406" s="51">
        <v>0</v>
      </c>
      <c r="AK406" s="52">
        <f>+SUM(AG406:AJ406)</f>
        <v>100</v>
      </c>
      <c r="AL406" s="52"/>
      <c r="AM406" s="48" t="s">
        <v>35</v>
      </c>
      <c r="AN406" s="51">
        <v>350000</v>
      </c>
      <c r="AO406" s="16" t="s">
        <v>6122</v>
      </c>
      <c r="AP406" s="46" t="s">
        <v>5279</v>
      </c>
      <c r="AQ406" s="46" t="s">
        <v>3970</v>
      </c>
    </row>
    <row r="407" spans="1:43" s="46" customFormat="1" ht="12.75" customHeight="1">
      <c r="A407" s="48"/>
      <c r="B407" s="4"/>
      <c r="C407" s="4"/>
      <c r="D407" s="4"/>
      <c r="E407" s="49">
        <v>368</v>
      </c>
      <c r="F407" s="49">
        <v>73</v>
      </c>
      <c r="G407" s="48" t="s">
        <v>5953</v>
      </c>
      <c r="H407" s="48" t="s">
        <v>4659</v>
      </c>
      <c r="I407" s="48" t="s">
        <v>3154</v>
      </c>
      <c r="J407" s="48" t="s">
        <v>5280</v>
      </c>
      <c r="K407" s="48" t="s">
        <v>6166</v>
      </c>
      <c r="L407" s="49">
        <v>91000</v>
      </c>
      <c r="M407" s="48" t="s">
        <v>2393</v>
      </c>
      <c r="N407" s="48" t="s">
        <v>3226</v>
      </c>
      <c r="O407" s="48" t="s">
        <v>5281</v>
      </c>
      <c r="P407" s="45" t="s">
        <v>3159</v>
      </c>
      <c r="Q407" s="48" t="s">
        <v>5282</v>
      </c>
      <c r="R407" s="113" t="s">
        <v>5313</v>
      </c>
      <c r="S407" s="48" t="s">
        <v>6118</v>
      </c>
      <c r="T407" s="48"/>
      <c r="U407" s="62">
        <v>1980</v>
      </c>
      <c r="V407" s="48" t="s">
        <v>6718</v>
      </c>
      <c r="W407" s="48" t="s">
        <v>6719</v>
      </c>
      <c r="X407" s="48" t="s">
        <v>6121</v>
      </c>
      <c r="Y407" s="4" t="s">
        <v>6122</v>
      </c>
      <c r="Z407" s="48" t="s">
        <v>7452</v>
      </c>
      <c r="AA407" s="48"/>
      <c r="AB407" s="207">
        <v>122</v>
      </c>
      <c r="AC407" s="207">
        <v>10</v>
      </c>
      <c r="AD407" s="207">
        <v>10</v>
      </c>
      <c r="AE407" s="207">
        <f>+AD407+AC407+AB407</f>
        <v>142</v>
      </c>
      <c r="AF407" s="51">
        <v>3</v>
      </c>
      <c r="AG407" s="51">
        <v>35</v>
      </c>
      <c r="AH407" s="51">
        <v>60</v>
      </c>
      <c r="AI407" s="51">
        <v>5</v>
      </c>
      <c r="AJ407" s="51">
        <v>0</v>
      </c>
      <c r="AK407" s="52">
        <f>+SUM(AG407:AJ407)</f>
        <v>100</v>
      </c>
      <c r="AL407" s="52"/>
      <c r="AM407" s="48" t="s">
        <v>23</v>
      </c>
      <c r="AN407" s="51">
        <v>350000</v>
      </c>
      <c r="AO407" s="16" t="s">
        <v>6122</v>
      </c>
      <c r="AP407" s="46" t="s">
        <v>5283</v>
      </c>
      <c r="AQ407" s="46" t="s">
        <v>3970</v>
      </c>
    </row>
    <row r="408" spans="1:43" s="46" customFormat="1" ht="12.75" customHeight="1">
      <c r="A408" s="53"/>
      <c r="B408" s="4"/>
      <c r="C408" s="4"/>
      <c r="D408" s="4"/>
      <c r="E408" s="1">
        <v>3694</v>
      </c>
      <c r="F408" s="1">
        <v>73</v>
      </c>
      <c r="G408" s="4" t="s">
        <v>8673</v>
      </c>
      <c r="H408" s="4" t="s">
        <v>4659</v>
      </c>
      <c r="I408" s="4" t="s">
        <v>3154</v>
      </c>
      <c r="J408" s="4" t="s">
        <v>8674</v>
      </c>
      <c r="K408" s="4" t="s">
        <v>6166</v>
      </c>
      <c r="L408" s="1">
        <v>23000</v>
      </c>
      <c r="M408" s="4" t="s">
        <v>7021</v>
      </c>
      <c r="N408" s="4" t="s">
        <v>1912</v>
      </c>
      <c r="O408" s="4" t="s">
        <v>8675</v>
      </c>
      <c r="P408" s="2" t="s">
        <v>3159</v>
      </c>
      <c r="Q408" s="48" t="s">
        <v>8676</v>
      </c>
      <c r="R408" s="113" t="s">
        <v>5313</v>
      </c>
      <c r="S408" s="4" t="s">
        <v>6118</v>
      </c>
      <c r="T408" s="4"/>
      <c r="U408" s="18">
        <v>2007</v>
      </c>
      <c r="V408" s="4" t="s">
        <v>6718</v>
      </c>
      <c r="W408" s="3"/>
      <c r="X408" s="4" t="s">
        <v>6121</v>
      </c>
      <c r="Y408" s="4" t="s">
        <v>6122</v>
      </c>
      <c r="Z408" s="4" t="s">
        <v>7452</v>
      </c>
      <c r="AA408" s="4"/>
      <c r="AB408" s="208">
        <v>95</v>
      </c>
      <c r="AC408" s="207">
        <v>0</v>
      </c>
      <c r="AD408" s="207">
        <v>2.4</v>
      </c>
      <c r="AE408" s="207">
        <v>97.4</v>
      </c>
      <c r="AF408" s="51">
        <v>4</v>
      </c>
      <c r="AG408" s="51">
        <v>65</v>
      </c>
      <c r="AH408" s="51">
        <v>30</v>
      </c>
      <c r="AI408" s="51">
        <v>5</v>
      </c>
      <c r="AJ408" s="51">
        <v>0</v>
      </c>
      <c r="AK408" s="52">
        <f>+SUM(AG408:AJ408)</f>
        <v>100</v>
      </c>
      <c r="AL408" s="52"/>
      <c r="AM408" s="48" t="s">
        <v>8678</v>
      </c>
      <c r="AN408" s="51">
        <v>1100000</v>
      </c>
      <c r="AO408" s="16" t="s">
        <v>6122</v>
      </c>
      <c r="AP408" s="3" t="s">
        <v>8677</v>
      </c>
      <c r="AQ408" s="3" t="s">
        <v>2042</v>
      </c>
    </row>
    <row r="409" spans="1:43" s="46" customFormat="1" ht="12.75" customHeight="1">
      <c r="A409" s="114"/>
      <c r="B409" s="4"/>
      <c r="C409" s="4"/>
      <c r="D409" s="4"/>
      <c r="E409" s="8">
        <v>371</v>
      </c>
      <c r="F409" s="8">
        <v>74</v>
      </c>
      <c r="G409" s="4" t="s">
        <v>7007</v>
      </c>
      <c r="H409" s="3" t="s">
        <v>8679</v>
      </c>
      <c r="I409" s="3" t="s">
        <v>6164</v>
      </c>
      <c r="J409" s="3" t="s">
        <v>8680</v>
      </c>
      <c r="K409" s="3" t="s">
        <v>2006</v>
      </c>
      <c r="L409" s="8">
        <v>22015</v>
      </c>
      <c r="M409" s="3" t="s">
        <v>3715</v>
      </c>
      <c r="N409" s="3" t="s">
        <v>3164</v>
      </c>
      <c r="O409" s="3" t="s">
        <v>8681</v>
      </c>
      <c r="P409" s="15" t="s">
        <v>8682</v>
      </c>
      <c r="Q409" s="48" t="s">
        <v>8683</v>
      </c>
      <c r="R409" s="113" t="s">
        <v>5551</v>
      </c>
      <c r="S409" s="4" t="s">
        <v>6118</v>
      </c>
      <c r="T409" s="3"/>
      <c r="U409" s="105">
        <v>1979</v>
      </c>
      <c r="V409" s="3" t="s">
        <v>5001</v>
      </c>
      <c r="W409" s="3"/>
      <c r="X409" s="4" t="s">
        <v>6121</v>
      </c>
      <c r="Y409" s="4" t="s">
        <v>6122</v>
      </c>
      <c r="Z409" s="3" t="s">
        <v>5552</v>
      </c>
      <c r="AA409" s="3"/>
      <c r="AB409" s="209">
        <v>200</v>
      </c>
      <c r="AC409" s="214">
        <v>0</v>
      </c>
      <c r="AD409" s="214">
        <v>2</v>
      </c>
      <c r="AE409" s="207">
        <v>202</v>
      </c>
      <c r="AF409" s="46">
        <v>5</v>
      </c>
      <c r="AG409" s="50">
        <v>17</v>
      </c>
      <c r="AH409" s="50">
        <v>80</v>
      </c>
      <c r="AI409" s="51">
        <v>3</v>
      </c>
      <c r="AJ409" s="50">
        <v>0</v>
      </c>
      <c r="AK409" s="52">
        <f>+SUM(AG409:AJ409)</f>
        <v>100</v>
      </c>
      <c r="AL409" s="52"/>
      <c r="AM409" s="46" t="s">
        <v>8685</v>
      </c>
      <c r="AN409" s="99" t="s">
        <v>3072</v>
      </c>
      <c r="AO409" s="16" t="s">
        <v>6122</v>
      </c>
      <c r="AP409" s="3" t="s">
        <v>8684</v>
      </c>
      <c r="AQ409" s="16" t="s">
        <v>3551</v>
      </c>
    </row>
    <row r="410" spans="1:43" s="46" customFormat="1" ht="12.75" customHeight="1">
      <c r="A410" s="48"/>
      <c r="B410" s="4"/>
      <c r="C410" s="4"/>
      <c r="D410" s="4"/>
      <c r="E410" s="8">
        <v>374</v>
      </c>
      <c r="F410" s="8">
        <v>74</v>
      </c>
      <c r="G410" s="4" t="s">
        <v>7007</v>
      </c>
      <c r="H410" s="3" t="s">
        <v>8679</v>
      </c>
      <c r="I410" s="3" t="s">
        <v>3154</v>
      </c>
      <c r="J410" s="3" t="s">
        <v>8686</v>
      </c>
      <c r="K410" s="3" t="s">
        <v>8687</v>
      </c>
      <c r="L410" s="8">
        <v>22015</v>
      </c>
      <c r="M410" s="3" t="s">
        <v>3715</v>
      </c>
      <c r="N410" s="3" t="s">
        <v>3164</v>
      </c>
      <c r="O410" s="3" t="s">
        <v>8688</v>
      </c>
      <c r="P410" s="2" t="s">
        <v>3159</v>
      </c>
      <c r="Q410" s="48" t="s">
        <v>8689</v>
      </c>
      <c r="R410" s="113" t="s">
        <v>5551</v>
      </c>
      <c r="S410" s="4" t="s">
        <v>6118</v>
      </c>
      <c r="T410" s="3"/>
      <c r="U410" s="145">
        <v>2006</v>
      </c>
      <c r="V410" s="3" t="s">
        <v>5001</v>
      </c>
      <c r="W410" s="3"/>
      <c r="X410" s="3" t="s">
        <v>8692</v>
      </c>
      <c r="Y410" s="4" t="s">
        <v>6122</v>
      </c>
      <c r="Z410" s="3" t="s">
        <v>5552</v>
      </c>
      <c r="AA410" s="3"/>
      <c r="AB410" s="209">
        <v>79</v>
      </c>
      <c r="AC410" s="214">
        <v>2</v>
      </c>
      <c r="AD410" s="214">
        <v>2</v>
      </c>
      <c r="AE410" s="207">
        <v>83</v>
      </c>
      <c r="AF410" s="46">
        <v>4</v>
      </c>
      <c r="AG410" s="50">
        <v>36</v>
      </c>
      <c r="AH410" s="50">
        <v>61</v>
      </c>
      <c r="AI410" s="51">
        <v>3</v>
      </c>
      <c r="AJ410" s="50">
        <v>0</v>
      </c>
      <c r="AK410" s="52">
        <f>+SUM(AG410:AJ410)</f>
        <v>100</v>
      </c>
      <c r="AL410" s="52"/>
      <c r="AN410" s="50">
        <v>2688000</v>
      </c>
      <c r="AO410" s="16" t="s">
        <v>6122</v>
      </c>
      <c r="AP410" s="3" t="s">
        <v>8690</v>
      </c>
      <c r="AQ410" s="3" t="s">
        <v>8691</v>
      </c>
    </row>
    <row r="411" spans="1:43" s="46" customFormat="1" ht="12.75" customHeight="1">
      <c r="A411" s="55"/>
      <c r="B411" s="4"/>
      <c r="C411" s="4"/>
      <c r="D411" s="4"/>
      <c r="E411" s="8">
        <v>375</v>
      </c>
      <c r="F411" s="8">
        <v>74</v>
      </c>
      <c r="G411" s="4" t="s">
        <v>8693</v>
      </c>
      <c r="H411" s="3" t="s">
        <v>8679</v>
      </c>
      <c r="I411" s="3" t="s">
        <v>3154</v>
      </c>
      <c r="J411" s="3" t="s">
        <v>8694</v>
      </c>
      <c r="K411" s="4" t="s">
        <v>8695</v>
      </c>
      <c r="L411" s="8">
        <v>21220</v>
      </c>
      <c r="M411" s="3" t="s">
        <v>3715</v>
      </c>
      <c r="N411" s="3" t="s">
        <v>3716</v>
      </c>
      <c r="O411" s="3" t="s">
        <v>8696</v>
      </c>
      <c r="P411" s="2" t="s">
        <v>3159</v>
      </c>
      <c r="Q411" s="48" t="s">
        <v>8697</v>
      </c>
      <c r="R411" s="113" t="s">
        <v>5551</v>
      </c>
      <c r="S411" s="4" t="s">
        <v>6118</v>
      </c>
      <c r="T411" s="3"/>
      <c r="U411" s="145">
        <v>2006</v>
      </c>
      <c r="V411" s="3" t="s">
        <v>5001</v>
      </c>
      <c r="W411" s="3"/>
      <c r="X411" s="4" t="s">
        <v>8700</v>
      </c>
      <c r="Y411" s="4" t="s">
        <v>6122</v>
      </c>
      <c r="Z411" s="3" t="s">
        <v>8701</v>
      </c>
      <c r="AA411" s="3"/>
      <c r="AB411" s="209">
        <v>150</v>
      </c>
      <c r="AC411" s="214">
        <v>3</v>
      </c>
      <c r="AD411" s="214">
        <v>9</v>
      </c>
      <c r="AE411" s="207">
        <v>162</v>
      </c>
      <c r="AF411" s="46">
        <v>4</v>
      </c>
      <c r="AG411" s="50">
        <v>9</v>
      </c>
      <c r="AH411" s="50">
        <v>86</v>
      </c>
      <c r="AI411" s="51">
        <v>5</v>
      </c>
      <c r="AJ411" s="50">
        <v>0</v>
      </c>
      <c r="AK411" s="52">
        <f>+SUM(AG411:AJ411)</f>
        <v>100</v>
      </c>
      <c r="AL411" s="52"/>
      <c r="AM411" s="46" t="s">
        <v>8702</v>
      </c>
      <c r="AN411" s="50" t="s">
        <v>6168</v>
      </c>
      <c r="AO411" s="16" t="s">
        <v>6122</v>
      </c>
      <c r="AP411" s="3" t="s">
        <v>8698</v>
      </c>
      <c r="AQ411" s="3" t="s">
        <v>8699</v>
      </c>
    </row>
    <row r="412" spans="1:43" s="46" customFormat="1" ht="12.75" customHeight="1">
      <c r="A412" s="55"/>
      <c r="B412" s="4"/>
      <c r="C412" s="4"/>
      <c r="D412" s="4"/>
      <c r="E412" s="8">
        <v>376</v>
      </c>
      <c r="F412" s="8">
        <v>74</v>
      </c>
      <c r="G412" s="4" t="s">
        <v>7007</v>
      </c>
      <c r="H412" s="3" t="s">
        <v>6342</v>
      </c>
      <c r="I412" s="3" t="s">
        <v>3154</v>
      </c>
      <c r="J412" s="3" t="s">
        <v>8703</v>
      </c>
      <c r="K412" s="3" t="s">
        <v>8704</v>
      </c>
      <c r="L412" s="8">
        <v>22390</v>
      </c>
      <c r="M412" s="3" t="s">
        <v>3715</v>
      </c>
      <c r="N412" s="3" t="s">
        <v>3164</v>
      </c>
      <c r="O412" s="3" t="s">
        <v>8705</v>
      </c>
      <c r="P412" s="2" t="s">
        <v>3159</v>
      </c>
      <c r="Q412" s="48" t="s">
        <v>8706</v>
      </c>
      <c r="R412" s="113" t="s">
        <v>5551</v>
      </c>
      <c r="S412" s="4" t="s">
        <v>6118</v>
      </c>
      <c r="T412" s="3"/>
      <c r="U412" s="105">
        <v>2003</v>
      </c>
      <c r="V412" s="3" t="s">
        <v>5001</v>
      </c>
      <c r="W412" s="3"/>
      <c r="X412" s="3" t="s">
        <v>8709</v>
      </c>
      <c r="Y412" s="4" t="s">
        <v>6122</v>
      </c>
      <c r="Z412" s="3" t="s">
        <v>5552</v>
      </c>
      <c r="AA412" s="3"/>
      <c r="AB412" s="209">
        <v>154</v>
      </c>
      <c r="AC412" s="214">
        <v>2</v>
      </c>
      <c r="AD412" s="214">
        <v>2</v>
      </c>
      <c r="AE412" s="207">
        <v>158</v>
      </c>
      <c r="AF412" s="46">
        <v>4</v>
      </c>
      <c r="AG412" s="50">
        <v>22</v>
      </c>
      <c r="AH412" s="50">
        <v>72</v>
      </c>
      <c r="AI412" s="51">
        <v>6</v>
      </c>
      <c r="AJ412" s="50">
        <v>0</v>
      </c>
      <c r="AK412" s="52">
        <f>+SUM(AG412:AJ412)</f>
        <v>100</v>
      </c>
      <c r="AL412" s="52"/>
      <c r="AM412" s="46" t="s">
        <v>8710</v>
      </c>
      <c r="AN412" s="50">
        <v>2145000</v>
      </c>
      <c r="AO412" s="16" t="s">
        <v>6122</v>
      </c>
      <c r="AP412" s="3" t="s">
        <v>8707</v>
      </c>
      <c r="AQ412" s="3" t="s">
        <v>8708</v>
      </c>
    </row>
    <row r="413" spans="1:43" s="46" customFormat="1" ht="12.75" customHeight="1">
      <c r="A413" s="55"/>
      <c r="B413" s="4"/>
      <c r="C413" s="4"/>
      <c r="D413" s="4"/>
      <c r="E413" s="8">
        <v>377</v>
      </c>
      <c r="F413" s="8">
        <v>74</v>
      </c>
      <c r="G413" s="4" t="s">
        <v>7007</v>
      </c>
      <c r="H413" s="3" t="s">
        <v>6342</v>
      </c>
      <c r="I413" s="3" t="s">
        <v>3154</v>
      </c>
      <c r="J413" s="16" t="s">
        <v>8368</v>
      </c>
      <c r="K413" s="3" t="s">
        <v>5041</v>
      </c>
      <c r="L413" s="8">
        <v>22000</v>
      </c>
      <c r="M413" s="3" t="s">
        <v>3715</v>
      </c>
      <c r="N413" s="3" t="s">
        <v>3164</v>
      </c>
      <c r="O413" s="3" t="s">
        <v>6248</v>
      </c>
      <c r="P413" s="2" t="s">
        <v>6249</v>
      </c>
      <c r="Q413" s="48" t="s">
        <v>6773</v>
      </c>
      <c r="R413" s="113" t="s">
        <v>5551</v>
      </c>
      <c r="S413" s="4" t="s">
        <v>6118</v>
      </c>
      <c r="T413" s="3"/>
      <c r="U413" s="105">
        <v>2007</v>
      </c>
      <c r="V413" s="3" t="s">
        <v>5001</v>
      </c>
      <c r="W413" s="3"/>
      <c r="X413" s="4" t="s">
        <v>6121</v>
      </c>
      <c r="Y413" s="4" t="s">
        <v>6122</v>
      </c>
      <c r="Z413" s="3" t="s">
        <v>5552</v>
      </c>
      <c r="AA413" s="3"/>
      <c r="AB413" s="209">
        <v>100</v>
      </c>
      <c r="AC413" s="214">
        <v>30</v>
      </c>
      <c r="AD413" s="214">
        <v>4</v>
      </c>
      <c r="AE413" s="207">
        <f>+AD413+AC413+AB413</f>
        <v>134</v>
      </c>
      <c r="AF413" s="46">
        <v>6</v>
      </c>
      <c r="AG413" s="50">
        <v>26</v>
      </c>
      <c r="AH413" s="50">
        <v>68</v>
      </c>
      <c r="AI413" s="51">
        <v>6</v>
      </c>
      <c r="AJ413" s="50">
        <v>0</v>
      </c>
      <c r="AK413" s="52">
        <f>+SUM(AG413:AJ413)</f>
        <v>100</v>
      </c>
      <c r="AL413" s="52"/>
      <c r="AM413" s="46" t="s">
        <v>8369</v>
      </c>
      <c r="AN413" s="50">
        <v>2645000</v>
      </c>
      <c r="AO413" s="16" t="s">
        <v>6122</v>
      </c>
      <c r="AP413" s="3" t="s">
        <v>6774</v>
      </c>
      <c r="AQ413" s="3" t="s">
        <v>5039</v>
      </c>
    </row>
    <row r="414" spans="1:43" s="46" customFormat="1" ht="12.75" customHeight="1">
      <c r="A414" s="55"/>
      <c r="B414" s="4"/>
      <c r="C414" s="4"/>
      <c r="D414" s="4"/>
      <c r="E414" s="49">
        <v>380</v>
      </c>
      <c r="F414" s="49">
        <v>75</v>
      </c>
      <c r="G414" s="48" t="s">
        <v>6650</v>
      </c>
      <c r="H414" s="48" t="s">
        <v>6651</v>
      </c>
      <c r="I414" s="48" t="s">
        <v>6164</v>
      </c>
      <c r="J414" s="48" t="s">
        <v>6652</v>
      </c>
      <c r="K414" s="48" t="s">
        <v>4413</v>
      </c>
      <c r="L414" s="49">
        <v>14000</v>
      </c>
      <c r="M414" s="48" t="s">
        <v>4995</v>
      </c>
      <c r="N414" s="48" t="s">
        <v>4413</v>
      </c>
      <c r="O414" s="48" t="s">
        <v>6653</v>
      </c>
      <c r="P414" s="45" t="s">
        <v>6654</v>
      </c>
      <c r="Q414" s="48" t="s">
        <v>6655</v>
      </c>
      <c r="R414" s="113" t="s">
        <v>6656</v>
      </c>
      <c r="S414" s="48" t="s">
        <v>6118</v>
      </c>
      <c r="T414" s="48"/>
      <c r="U414" s="62">
        <v>1993</v>
      </c>
      <c r="V414" s="48" t="s">
        <v>5001</v>
      </c>
      <c r="W414" s="48" t="s">
        <v>4144</v>
      </c>
      <c r="X414" s="48" t="s">
        <v>6121</v>
      </c>
      <c r="Y414" s="4" t="s">
        <v>6122</v>
      </c>
      <c r="Z414" s="48" t="s">
        <v>4071</v>
      </c>
      <c r="AA414" s="48"/>
      <c r="AB414" s="207">
        <v>120</v>
      </c>
      <c r="AC414" s="207">
        <v>80</v>
      </c>
      <c r="AD414" s="207">
        <v>80</v>
      </c>
      <c r="AE414" s="207">
        <f>+AD414+AC414+AB414</f>
        <v>280</v>
      </c>
      <c r="AF414" s="51">
        <v>4</v>
      </c>
      <c r="AG414" s="51">
        <v>30</v>
      </c>
      <c r="AH414" s="51">
        <v>70</v>
      </c>
      <c r="AI414" s="51">
        <v>0</v>
      </c>
      <c r="AJ414" s="51">
        <v>0</v>
      </c>
      <c r="AK414" s="52">
        <f>+SUM(AG414:AJ414)</f>
        <v>100</v>
      </c>
      <c r="AL414" s="52"/>
      <c r="AM414" s="48" t="s">
        <v>3748</v>
      </c>
      <c r="AN414" s="51">
        <v>4000000</v>
      </c>
      <c r="AO414" s="16" t="s">
        <v>6122</v>
      </c>
      <c r="AP414" s="48" t="s">
        <v>4070</v>
      </c>
      <c r="AQ414" s="48" t="s">
        <v>6117</v>
      </c>
    </row>
    <row r="415" spans="1:43" s="46" customFormat="1" ht="12.75" customHeight="1">
      <c r="A415" s="43"/>
      <c r="B415" s="16"/>
      <c r="C415" s="16"/>
      <c r="D415" s="16"/>
      <c r="E415" s="49">
        <v>38002</v>
      </c>
      <c r="F415" s="49">
        <v>75</v>
      </c>
      <c r="G415" s="48" t="s">
        <v>4072</v>
      </c>
      <c r="H415" s="48" t="s">
        <v>6651</v>
      </c>
      <c r="I415" s="48" t="s">
        <v>3154</v>
      </c>
      <c r="J415" s="48" t="s">
        <v>4737</v>
      </c>
      <c r="K415" s="48" t="s">
        <v>4413</v>
      </c>
      <c r="L415" s="49">
        <v>14000</v>
      </c>
      <c r="M415" s="48" t="s">
        <v>4995</v>
      </c>
      <c r="N415" s="48" t="s">
        <v>4413</v>
      </c>
      <c r="O415" s="48" t="s">
        <v>4738</v>
      </c>
      <c r="P415" s="45" t="s">
        <v>3159</v>
      </c>
      <c r="Q415" s="48" t="s">
        <v>4739</v>
      </c>
      <c r="R415" s="113" t="s">
        <v>6656</v>
      </c>
      <c r="S415" s="48" t="s">
        <v>6118</v>
      </c>
      <c r="T415" s="48"/>
      <c r="U415" s="62">
        <v>2007</v>
      </c>
      <c r="V415" s="68" t="s">
        <v>4321</v>
      </c>
      <c r="W415" s="48" t="s">
        <v>4741</v>
      </c>
      <c r="X415" s="48" t="s">
        <v>6121</v>
      </c>
      <c r="Y415" s="4" t="s">
        <v>6122</v>
      </c>
      <c r="Z415" s="48" t="s">
        <v>4742</v>
      </c>
      <c r="AA415" s="48"/>
      <c r="AB415" s="207">
        <v>20</v>
      </c>
      <c r="AC415" s="207">
        <v>0</v>
      </c>
      <c r="AD415" s="207">
        <v>2</v>
      </c>
      <c r="AE415" s="207">
        <f>+AD415+AC415+AB415</f>
        <v>22</v>
      </c>
      <c r="AF415" s="51">
        <v>1</v>
      </c>
      <c r="AG415" s="51">
        <v>80</v>
      </c>
      <c r="AH415" s="51">
        <v>0</v>
      </c>
      <c r="AI415" s="51">
        <v>20</v>
      </c>
      <c r="AJ415" s="51">
        <v>0</v>
      </c>
      <c r="AK415" s="52">
        <f>+SUM(AG415:AJ415)</f>
        <v>100</v>
      </c>
      <c r="AL415" s="52"/>
      <c r="AM415" s="48" t="s">
        <v>4736</v>
      </c>
      <c r="AN415" s="51">
        <v>400000</v>
      </c>
      <c r="AO415" s="16" t="s">
        <v>6122</v>
      </c>
      <c r="AP415" s="48" t="s">
        <v>4740</v>
      </c>
      <c r="AQ415" s="48" t="s">
        <v>3501</v>
      </c>
    </row>
    <row r="416" spans="1:43" s="46" customFormat="1" ht="12.75" customHeight="1">
      <c r="A416" s="3"/>
      <c r="B416" s="4"/>
      <c r="C416" s="4"/>
      <c r="D416" s="4"/>
      <c r="E416" s="4">
        <v>381</v>
      </c>
      <c r="F416" s="1">
        <v>76</v>
      </c>
      <c r="G416" s="4" t="s">
        <v>8711</v>
      </c>
      <c r="H416" s="4" t="s">
        <v>8712</v>
      </c>
      <c r="I416" s="4" t="s">
        <v>6164</v>
      </c>
      <c r="J416" s="4" t="s">
        <v>8713</v>
      </c>
      <c r="K416" s="4" t="s">
        <v>8714</v>
      </c>
      <c r="L416" s="1">
        <v>54030</v>
      </c>
      <c r="M416" s="4" t="s">
        <v>4125</v>
      </c>
      <c r="N416" s="4" t="s">
        <v>4304</v>
      </c>
      <c r="O416" s="4" t="s">
        <v>8715</v>
      </c>
      <c r="P416" s="2" t="s">
        <v>8716</v>
      </c>
      <c r="Q416" s="115" t="s">
        <v>8717</v>
      </c>
      <c r="R416" s="113" t="s">
        <v>5786</v>
      </c>
      <c r="S416" s="4" t="s">
        <v>6118</v>
      </c>
      <c r="T416" s="4"/>
      <c r="U416" s="18">
        <v>1962</v>
      </c>
      <c r="V416" s="4" t="s">
        <v>5001</v>
      </c>
      <c r="W416" s="4" t="s">
        <v>1686</v>
      </c>
      <c r="X416" s="4" t="s">
        <v>6121</v>
      </c>
      <c r="Y416" s="4" t="s">
        <v>6122</v>
      </c>
      <c r="Z416" s="4" t="s">
        <v>8719</v>
      </c>
      <c r="AA416" s="4"/>
      <c r="AB416" s="208">
        <v>30</v>
      </c>
      <c r="AC416" s="207">
        <v>30</v>
      </c>
      <c r="AD416" s="207">
        <v>7</v>
      </c>
      <c r="AE416" s="207">
        <v>67</v>
      </c>
      <c r="AF416" s="48">
        <v>2</v>
      </c>
      <c r="AG416" s="51">
        <v>30</v>
      </c>
      <c r="AH416" s="50">
        <v>70</v>
      </c>
      <c r="AI416" s="51">
        <v>0</v>
      </c>
      <c r="AJ416" s="50">
        <v>0</v>
      </c>
      <c r="AK416" s="52">
        <f>+SUM(AG416:AJ416)</f>
        <v>100</v>
      </c>
      <c r="AL416" s="52"/>
      <c r="AM416" s="52" t="s">
        <v>8720</v>
      </c>
      <c r="AN416" s="51">
        <v>2000000</v>
      </c>
      <c r="AO416" s="16" t="s">
        <v>6122</v>
      </c>
      <c r="AP416" s="4" t="s">
        <v>8718</v>
      </c>
      <c r="AQ416" s="4" t="s">
        <v>6192</v>
      </c>
    </row>
    <row r="417" spans="1:43" s="46" customFormat="1" ht="12.75" customHeight="1">
      <c r="B417" s="4"/>
      <c r="C417" s="4"/>
      <c r="D417" s="4"/>
      <c r="E417" s="1">
        <v>382</v>
      </c>
      <c r="F417" s="1">
        <v>77</v>
      </c>
      <c r="G417" s="4" t="s">
        <v>7369</v>
      </c>
      <c r="H417" s="4" t="s">
        <v>5617</v>
      </c>
      <c r="I417" s="4" t="s">
        <v>6164</v>
      </c>
      <c r="J417" s="4" t="s">
        <v>7964</v>
      </c>
      <c r="K417" s="4" t="s">
        <v>3504</v>
      </c>
      <c r="L417" s="1" t="s">
        <v>5618</v>
      </c>
      <c r="M417" s="4" t="s">
        <v>4995</v>
      </c>
      <c r="N417" s="4" t="s">
        <v>3506</v>
      </c>
      <c r="O417" s="4" t="s">
        <v>7965</v>
      </c>
      <c r="P417" s="4" t="s">
        <v>7966</v>
      </c>
      <c r="Q417" s="48" t="s">
        <v>7967</v>
      </c>
      <c r="R417" s="113" t="s">
        <v>5619</v>
      </c>
      <c r="S417" s="4" t="s">
        <v>6118</v>
      </c>
      <c r="T417" s="4"/>
      <c r="U417" s="18">
        <v>1950</v>
      </c>
      <c r="V417" s="4" t="s">
        <v>6718</v>
      </c>
      <c r="W417" s="4" t="s">
        <v>6719</v>
      </c>
      <c r="X417" s="4" t="s">
        <v>6121</v>
      </c>
      <c r="Y417" s="4" t="s">
        <v>6122</v>
      </c>
      <c r="Z417" s="4" t="s">
        <v>7970</v>
      </c>
      <c r="AA417" s="4"/>
      <c r="AB417" s="208">
        <v>96</v>
      </c>
      <c r="AC417" s="207">
        <v>200</v>
      </c>
      <c r="AD417" s="207">
        <v>4</v>
      </c>
      <c r="AE417" s="207">
        <v>300</v>
      </c>
      <c r="AF417" s="51">
        <v>2</v>
      </c>
      <c r="AG417" s="51">
        <v>80</v>
      </c>
      <c r="AH417" s="51">
        <v>20</v>
      </c>
      <c r="AI417" s="51">
        <v>0</v>
      </c>
      <c r="AJ417" s="51">
        <v>0</v>
      </c>
      <c r="AK417" s="52">
        <f>+SUM(AG417:AJ417)</f>
        <v>100</v>
      </c>
      <c r="AL417" s="52"/>
      <c r="AM417" s="48" t="s">
        <v>7971</v>
      </c>
      <c r="AN417" s="51">
        <v>7000000</v>
      </c>
      <c r="AO417" s="16" t="s">
        <v>6122</v>
      </c>
      <c r="AP417" s="3" t="s">
        <v>7968</v>
      </c>
      <c r="AQ417" s="3" t="s">
        <v>7969</v>
      </c>
    </row>
    <row r="418" spans="1:43" s="46" customFormat="1" ht="12.75" customHeight="1">
      <c r="B418" s="4"/>
      <c r="C418" s="4"/>
      <c r="D418" s="4"/>
      <c r="E418" s="49">
        <v>384</v>
      </c>
      <c r="F418" s="49">
        <v>77</v>
      </c>
      <c r="G418" s="48" t="s">
        <v>7369</v>
      </c>
      <c r="H418" s="48" t="s">
        <v>5617</v>
      </c>
      <c r="I418" s="48" t="s">
        <v>3154</v>
      </c>
      <c r="J418" s="48" t="s">
        <v>5824</v>
      </c>
      <c r="K418" s="48" t="s">
        <v>5811</v>
      </c>
      <c r="L418" s="49" t="s">
        <v>6566</v>
      </c>
      <c r="M418" s="48" t="s">
        <v>6101</v>
      </c>
      <c r="N418" s="48" t="s">
        <v>6102</v>
      </c>
      <c r="O418" s="48" t="s">
        <v>6567</v>
      </c>
      <c r="P418" s="45" t="s">
        <v>3159</v>
      </c>
      <c r="Q418" s="48" t="s">
        <v>5812</v>
      </c>
      <c r="R418" s="113" t="s">
        <v>5619</v>
      </c>
      <c r="S418" s="48" t="s">
        <v>6118</v>
      </c>
      <c r="T418" s="48"/>
      <c r="U418" s="62">
        <v>2002</v>
      </c>
      <c r="V418" s="68" t="s">
        <v>4321</v>
      </c>
      <c r="W418" s="48" t="s">
        <v>5815</v>
      </c>
      <c r="X418" s="48" t="s">
        <v>6121</v>
      </c>
      <c r="Y418" s="4" t="s">
        <v>6122</v>
      </c>
      <c r="Z418" s="48" t="s">
        <v>3748</v>
      </c>
      <c r="AA418" s="48"/>
      <c r="AB418" s="207">
        <v>90</v>
      </c>
      <c r="AC418" s="207">
        <v>20</v>
      </c>
      <c r="AD418" s="207">
        <v>5</v>
      </c>
      <c r="AE418" s="207">
        <f>+AD418+AC418+AB418</f>
        <v>115</v>
      </c>
      <c r="AF418" s="51">
        <v>5</v>
      </c>
      <c r="AG418" s="51">
        <v>60</v>
      </c>
      <c r="AH418" s="51">
        <v>40</v>
      </c>
      <c r="AI418" s="51">
        <v>0</v>
      </c>
      <c r="AJ418" s="51">
        <v>0</v>
      </c>
      <c r="AK418" s="52">
        <f>+SUM(AG418:AJ418)</f>
        <v>100</v>
      </c>
      <c r="AL418" s="52"/>
      <c r="AM418" s="48" t="s">
        <v>7410</v>
      </c>
      <c r="AN418" s="51">
        <v>1000000</v>
      </c>
      <c r="AO418" s="16" t="s">
        <v>6122</v>
      </c>
      <c r="AP418" s="46" t="s">
        <v>5814</v>
      </c>
      <c r="AQ418" s="46" t="s">
        <v>5813</v>
      </c>
    </row>
    <row r="419" spans="1:43" s="46" customFormat="1" ht="12.75" customHeight="1">
      <c r="A419" s="16"/>
      <c r="B419" s="4"/>
      <c r="C419" s="4"/>
      <c r="D419" s="4"/>
      <c r="E419" s="1">
        <v>385</v>
      </c>
      <c r="F419" s="8">
        <v>77</v>
      </c>
      <c r="G419" s="4" t="s">
        <v>7369</v>
      </c>
      <c r="H419" s="4" t="s">
        <v>7972</v>
      </c>
      <c r="I419" s="4" t="s">
        <v>3154</v>
      </c>
      <c r="J419" s="4" t="s">
        <v>7973</v>
      </c>
      <c r="K419" s="4" t="s">
        <v>3792</v>
      </c>
      <c r="L419" s="11" t="s">
        <v>7974</v>
      </c>
      <c r="M419" s="4" t="s">
        <v>4995</v>
      </c>
      <c r="N419" s="4" t="s">
        <v>3506</v>
      </c>
      <c r="O419" s="4" t="s">
        <v>7975</v>
      </c>
      <c r="P419" s="2" t="s">
        <v>7976</v>
      </c>
      <c r="Q419" s="48" t="s">
        <v>7977</v>
      </c>
      <c r="R419" s="113" t="s">
        <v>5619</v>
      </c>
      <c r="S419" s="4" t="s">
        <v>6118</v>
      </c>
      <c r="T419" s="4"/>
      <c r="U419" s="18">
        <v>2009</v>
      </c>
      <c r="V419" s="4" t="s">
        <v>4321</v>
      </c>
      <c r="W419" s="4" t="s">
        <v>7980</v>
      </c>
      <c r="X419" s="4" t="s">
        <v>6121</v>
      </c>
      <c r="Y419" s="4" t="s">
        <v>6122</v>
      </c>
      <c r="Z419" s="4" t="s">
        <v>7981</v>
      </c>
      <c r="AA419" s="4"/>
      <c r="AB419" s="208">
        <v>60</v>
      </c>
      <c r="AC419" s="207">
        <v>3</v>
      </c>
      <c r="AD419" s="207">
        <v>2</v>
      </c>
      <c r="AE419" s="207">
        <v>65</v>
      </c>
      <c r="AF419" s="51">
        <v>1</v>
      </c>
      <c r="AG419" s="51">
        <v>85</v>
      </c>
      <c r="AH419" s="51">
        <v>15</v>
      </c>
      <c r="AI419" s="51">
        <v>0</v>
      </c>
      <c r="AJ419" s="51">
        <v>0</v>
      </c>
      <c r="AK419" s="52">
        <f>+SUM(AG419:AJ419)</f>
        <v>100</v>
      </c>
      <c r="AL419" s="52"/>
      <c r="AM419" s="48" t="s">
        <v>7982</v>
      </c>
      <c r="AN419" s="67" t="s">
        <v>5786</v>
      </c>
      <c r="AO419" s="16" t="s">
        <v>6121</v>
      </c>
      <c r="AP419" s="3" t="s">
        <v>7978</v>
      </c>
      <c r="AQ419" s="3" t="s">
        <v>7979</v>
      </c>
    </row>
    <row r="420" spans="1:43" s="46" customFormat="1" ht="12.75" customHeight="1">
      <c r="B420" s="4"/>
      <c r="C420" s="4"/>
      <c r="D420" s="4"/>
      <c r="E420" s="49">
        <v>386</v>
      </c>
      <c r="F420" s="49">
        <v>78</v>
      </c>
      <c r="G420" s="48" t="s">
        <v>7411</v>
      </c>
      <c r="H420" s="48" t="s">
        <v>7412</v>
      </c>
      <c r="I420" s="48" t="s">
        <v>6164</v>
      </c>
      <c r="J420" s="48" t="s">
        <v>1897</v>
      </c>
      <c r="K420" s="48" t="s">
        <v>6166</v>
      </c>
      <c r="L420" s="70" t="s">
        <v>4994</v>
      </c>
      <c r="M420" s="48" t="s">
        <v>4995</v>
      </c>
      <c r="N420" s="48" t="s">
        <v>4996</v>
      </c>
      <c r="O420" s="48" t="s">
        <v>1898</v>
      </c>
      <c r="P420" s="45"/>
      <c r="Q420" s="115" t="s">
        <v>5171</v>
      </c>
      <c r="R420" s="113" t="s">
        <v>1899</v>
      </c>
      <c r="S420" s="48" t="s">
        <v>6118</v>
      </c>
      <c r="T420" s="48"/>
      <c r="U420" s="62">
        <v>1946</v>
      </c>
      <c r="V420" s="48" t="s">
        <v>6718</v>
      </c>
      <c r="W420" s="48" t="s">
        <v>6719</v>
      </c>
      <c r="X420" s="48" t="s">
        <v>6121</v>
      </c>
      <c r="Y420" s="4" t="s">
        <v>6122</v>
      </c>
      <c r="Z420" s="48" t="s">
        <v>5172</v>
      </c>
      <c r="AA420" s="48"/>
      <c r="AB420" s="207">
        <v>20</v>
      </c>
      <c r="AC420" s="207">
        <v>15</v>
      </c>
      <c r="AD420" s="207">
        <v>1.5</v>
      </c>
      <c r="AE420" s="207">
        <f>+AD420+AC420+AB420</f>
        <v>36.5</v>
      </c>
      <c r="AF420" s="51">
        <v>3</v>
      </c>
      <c r="AG420" s="51">
        <v>47</v>
      </c>
      <c r="AH420" s="51">
        <v>50</v>
      </c>
      <c r="AI420" s="51">
        <v>3</v>
      </c>
      <c r="AJ420" s="51">
        <v>0</v>
      </c>
      <c r="AK420" s="52">
        <f>+SUM(AG420:AJ420)</f>
        <v>100</v>
      </c>
      <c r="AL420" s="52"/>
      <c r="AM420" s="52" t="s">
        <v>4736</v>
      </c>
      <c r="AN420" s="51">
        <v>1500000</v>
      </c>
      <c r="AO420" s="16" t="s">
        <v>6122</v>
      </c>
      <c r="AP420" s="48" t="s">
        <v>1900</v>
      </c>
      <c r="AQ420" s="48" t="s">
        <v>3501</v>
      </c>
    </row>
    <row r="421" spans="1:43" s="46" customFormat="1" ht="12.75" customHeight="1">
      <c r="B421" s="4"/>
      <c r="C421" s="4"/>
      <c r="D421" s="4"/>
      <c r="E421" s="1">
        <v>389</v>
      </c>
      <c r="F421" s="1">
        <v>79</v>
      </c>
      <c r="G421" s="4" t="s">
        <v>2684</v>
      </c>
      <c r="H421" s="4" t="s">
        <v>2685</v>
      </c>
      <c r="I421" s="4" t="s">
        <v>6164</v>
      </c>
      <c r="J421" s="4" t="s">
        <v>2686</v>
      </c>
      <c r="K421" s="4" t="s">
        <v>2687</v>
      </c>
      <c r="L421" s="1">
        <v>52760</v>
      </c>
      <c r="M421" s="4" t="s">
        <v>4125</v>
      </c>
      <c r="N421" s="4" t="s">
        <v>2688</v>
      </c>
      <c r="O421" s="4" t="s">
        <v>2689</v>
      </c>
      <c r="P421" s="2" t="s">
        <v>3159</v>
      </c>
      <c r="Q421" s="48" t="s">
        <v>3017</v>
      </c>
      <c r="R421" s="113" t="s">
        <v>5786</v>
      </c>
      <c r="S421" s="4" t="s">
        <v>6118</v>
      </c>
      <c r="T421" s="4"/>
      <c r="U421" s="1">
        <v>1992</v>
      </c>
      <c r="V421" s="4" t="s">
        <v>6718</v>
      </c>
      <c r="W421" s="4" t="s">
        <v>6719</v>
      </c>
      <c r="X421" s="4" t="s">
        <v>6121</v>
      </c>
      <c r="Y421" s="4" t="s">
        <v>6122</v>
      </c>
      <c r="Z421" s="4" t="s">
        <v>3018</v>
      </c>
      <c r="AA421" s="4"/>
      <c r="AB421" s="208">
        <v>24</v>
      </c>
      <c r="AC421" s="208">
        <v>1</v>
      </c>
      <c r="AD421" s="208">
        <v>2</v>
      </c>
      <c r="AE421" s="208">
        <f>+AD421+AC421+AB421</f>
        <v>27</v>
      </c>
      <c r="AF421" s="5">
        <v>2</v>
      </c>
      <c r="AG421" s="5">
        <v>80</v>
      </c>
      <c r="AH421" s="5">
        <v>20</v>
      </c>
      <c r="AI421" s="5">
        <v>0</v>
      </c>
      <c r="AJ421" s="5">
        <v>0</v>
      </c>
      <c r="AK421" s="6">
        <v>100</v>
      </c>
      <c r="AL421" s="6"/>
      <c r="AM421" s="4" t="s">
        <v>3748</v>
      </c>
      <c r="AN421" s="5">
        <v>60000</v>
      </c>
      <c r="AO421" s="3" t="s">
        <v>2428</v>
      </c>
      <c r="AP421" s="4" t="s">
        <v>2685</v>
      </c>
      <c r="AQ421" s="4" t="s">
        <v>3965</v>
      </c>
    </row>
    <row r="422" spans="1:43" s="46" customFormat="1" ht="12.75" customHeight="1">
      <c r="B422" s="4"/>
      <c r="C422" s="4"/>
      <c r="D422" s="4"/>
      <c r="E422" s="49">
        <v>390</v>
      </c>
      <c r="F422" s="49">
        <v>80</v>
      </c>
      <c r="G422" s="48" t="s">
        <v>6596</v>
      </c>
      <c r="H422" s="48" t="s">
        <v>6597</v>
      </c>
      <c r="I422" s="48" t="s">
        <v>6164</v>
      </c>
      <c r="J422" s="48" t="s">
        <v>6598</v>
      </c>
      <c r="K422" s="48" t="s">
        <v>6166</v>
      </c>
      <c r="L422" s="49">
        <v>94300</v>
      </c>
      <c r="M422" s="48" t="s">
        <v>2393</v>
      </c>
      <c r="N422" s="48" t="s">
        <v>7204</v>
      </c>
      <c r="O422" s="48" t="s">
        <v>6599</v>
      </c>
      <c r="P422" s="45" t="s">
        <v>3159</v>
      </c>
      <c r="Q422" s="115" t="s">
        <v>629</v>
      </c>
      <c r="R422" s="113" t="s">
        <v>5786</v>
      </c>
      <c r="S422" s="48" t="s">
        <v>6118</v>
      </c>
      <c r="T422" s="48"/>
      <c r="U422" s="62">
        <v>1994</v>
      </c>
      <c r="V422" s="48" t="s">
        <v>6718</v>
      </c>
      <c r="W422" s="48" t="s">
        <v>6719</v>
      </c>
      <c r="X422" s="48" t="s">
        <v>6121</v>
      </c>
      <c r="Y422" s="4" t="s">
        <v>6122</v>
      </c>
      <c r="Z422" s="46" t="s">
        <v>5760</v>
      </c>
      <c r="AB422" s="207">
        <v>24</v>
      </c>
      <c r="AC422" s="207">
        <v>8</v>
      </c>
      <c r="AD422" s="207">
        <v>1.5</v>
      </c>
      <c r="AE422" s="207">
        <f>+AD422+AC422+AB422</f>
        <v>33.5</v>
      </c>
      <c r="AF422" s="51">
        <v>3</v>
      </c>
      <c r="AG422" s="51">
        <v>94</v>
      </c>
      <c r="AH422" s="51">
        <v>6</v>
      </c>
      <c r="AI422" s="51">
        <v>0</v>
      </c>
      <c r="AJ422" s="51">
        <v>0</v>
      </c>
      <c r="AK422" s="52">
        <f>+SUM(AG422:AJ422)</f>
        <v>100</v>
      </c>
      <c r="AL422" s="52"/>
      <c r="AM422" s="48" t="s">
        <v>3748</v>
      </c>
      <c r="AN422" s="51">
        <v>90280.51</v>
      </c>
      <c r="AO422" s="16" t="s">
        <v>6122</v>
      </c>
      <c r="AP422" s="48" t="s">
        <v>5759</v>
      </c>
      <c r="AQ422" s="48" t="s">
        <v>3766</v>
      </c>
    </row>
    <row r="423" spans="1:43" s="46" customFormat="1" ht="12.75" customHeight="1">
      <c r="B423" s="4"/>
      <c r="C423" s="4"/>
      <c r="D423" s="4"/>
      <c r="E423" s="1">
        <v>392</v>
      </c>
      <c r="F423" s="1">
        <v>81</v>
      </c>
      <c r="G423" s="4" t="s">
        <v>6600</v>
      </c>
      <c r="H423" s="4" t="s">
        <v>6601</v>
      </c>
      <c r="I423" s="4" t="s">
        <v>3154</v>
      </c>
      <c r="J423" s="4" t="s">
        <v>7983</v>
      </c>
      <c r="K423" s="4" t="s">
        <v>6166</v>
      </c>
      <c r="L423" s="1" t="s">
        <v>2113</v>
      </c>
      <c r="M423" s="4" t="s">
        <v>4995</v>
      </c>
      <c r="N423" s="4" t="s">
        <v>4996</v>
      </c>
      <c r="O423" s="4" t="s">
        <v>7984</v>
      </c>
      <c r="P423" s="2" t="s">
        <v>3159</v>
      </c>
      <c r="Q423" s="48" t="s">
        <v>7985</v>
      </c>
      <c r="R423" s="113" t="s">
        <v>5288</v>
      </c>
      <c r="S423" s="4" t="s">
        <v>5000</v>
      </c>
      <c r="T423" s="4" t="s">
        <v>5001</v>
      </c>
      <c r="U423" s="18">
        <v>1995</v>
      </c>
      <c r="V423" s="3" t="s">
        <v>4321</v>
      </c>
      <c r="W423" s="4" t="s">
        <v>4068</v>
      </c>
      <c r="X423" s="4" t="s">
        <v>6121</v>
      </c>
      <c r="Y423" s="4" t="s">
        <v>6122</v>
      </c>
      <c r="Z423" s="4" t="s">
        <v>3748</v>
      </c>
      <c r="AA423" s="4"/>
      <c r="AB423" s="208">
        <v>8</v>
      </c>
      <c r="AC423" s="207">
        <v>0</v>
      </c>
      <c r="AD423" s="207">
        <v>2</v>
      </c>
      <c r="AE423" s="207">
        <v>10</v>
      </c>
      <c r="AF423" s="51">
        <v>1</v>
      </c>
      <c r="AG423" s="51">
        <v>90</v>
      </c>
      <c r="AH423" s="51">
        <v>0</v>
      </c>
      <c r="AI423" s="51">
        <v>10</v>
      </c>
      <c r="AJ423" s="51">
        <v>0</v>
      </c>
      <c r="AK423" s="52">
        <f>+SUM(AG423:AJ423)</f>
        <v>100</v>
      </c>
      <c r="AL423" s="52"/>
      <c r="AM423" s="48" t="s">
        <v>5954</v>
      </c>
      <c r="AN423" s="67" t="s">
        <v>5786</v>
      </c>
      <c r="AO423" s="16" t="s">
        <v>6121</v>
      </c>
      <c r="AP423" s="4" t="s">
        <v>5289</v>
      </c>
      <c r="AQ423" s="4" t="s">
        <v>2651</v>
      </c>
    </row>
    <row r="424" spans="1:43" s="46" customFormat="1" ht="12.75" customHeight="1">
      <c r="B424" s="4"/>
      <c r="C424" s="4"/>
      <c r="D424" s="4"/>
      <c r="E424" s="49">
        <v>394</v>
      </c>
      <c r="F424" s="49">
        <v>81</v>
      </c>
      <c r="G424" s="48" t="s">
        <v>6600</v>
      </c>
      <c r="H424" s="48" t="s">
        <v>6601</v>
      </c>
      <c r="I424" s="48" t="s">
        <v>3154</v>
      </c>
      <c r="J424" s="48" t="s">
        <v>5955</v>
      </c>
      <c r="K424" s="48" t="s">
        <v>4413</v>
      </c>
      <c r="L424" s="49">
        <v>14000</v>
      </c>
      <c r="M424" s="48" t="s">
        <v>4995</v>
      </c>
      <c r="N424" s="48" t="s">
        <v>4413</v>
      </c>
      <c r="O424" s="48" t="s">
        <v>5956</v>
      </c>
      <c r="P424" s="45" t="s">
        <v>3159</v>
      </c>
      <c r="Q424" s="115" t="s">
        <v>7309</v>
      </c>
      <c r="R424" s="113" t="s">
        <v>5288</v>
      </c>
      <c r="S424" s="48" t="s">
        <v>5000</v>
      </c>
      <c r="T424" s="48" t="s">
        <v>5001</v>
      </c>
      <c r="U424" s="62">
        <v>2001</v>
      </c>
      <c r="V424" s="46" t="s">
        <v>4321</v>
      </c>
      <c r="W424" s="48" t="s">
        <v>4068</v>
      </c>
      <c r="X424" s="48" t="s">
        <v>7312</v>
      </c>
      <c r="Y424" s="4" t="s">
        <v>6122</v>
      </c>
      <c r="Z424" s="68" t="s">
        <v>7562</v>
      </c>
      <c r="AA424" s="68"/>
      <c r="AB424" s="207">
        <v>38</v>
      </c>
      <c r="AC424" s="207">
        <v>0</v>
      </c>
      <c r="AD424" s="207">
        <v>2</v>
      </c>
      <c r="AE424" s="207">
        <f>+AD424+AC424+AB424</f>
        <v>40</v>
      </c>
      <c r="AF424" s="51">
        <v>1</v>
      </c>
      <c r="AG424" s="51">
        <v>85</v>
      </c>
      <c r="AH424" s="51">
        <v>0</v>
      </c>
      <c r="AI424" s="51">
        <v>15</v>
      </c>
      <c r="AJ424" s="51">
        <v>0</v>
      </c>
      <c r="AK424" s="52">
        <f>+SUM(AG424:AJ424)</f>
        <v>100</v>
      </c>
      <c r="AL424" s="52"/>
      <c r="AM424" s="48" t="s">
        <v>7307</v>
      </c>
      <c r="AN424" s="67" t="s">
        <v>5786</v>
      </c>
      <c r="AO424" s="16" t="s">
        <v>6121</v>
      </c>
      <c r="AP424" s="48" t="s">
        <v>7306</v>
      </c>
      <c r="AQ424" s="48" t="s">
        <v>3501</v>
      </c>
    </row>
    <row r="425" spans="1:43" s="46" customFormat="1" ht="12.75" customHeight="1">
      <c r="B425" s="4"/>
      <c r="C425" s="4"/>
      <c r="D425" s="4"/>
      <c r="E425" s="49">
        <v>395</v>
      </c>
      <c r="F425" s="49">
        <v>81</v>
      </c>
      <c r="G425" s="48" t="s">
        <v>6600</v>
      </c>
      <c r="H425" s="48" t="s">
        <v>6601</v>
      </c>
      <c r="I425" s="48" t="s">
        <v>3154</v>
      </c>
      <c r="J425" s="48" t="s">
        <v>7310</v>
      </c>
      <c r="K425" s="48" t="s">
        <v>6166</v>
      </c>
      <c r="L425" s="49">
        <v>54000</v>
      </c>
      <c r="M425" s="48" t="s">
        <v>4125</v>
      </c>
      <c r="N425" s="48" t="s">
        <v>4304</v>
      </c>
      <c r="O425" s="48" t="s">
        <v>6595</v>
      </c>
      <c r="P425" s="45" t="s">
        <v>3159</v>
      </c>
      <c r="Q425" s="48" t="s">
        <v>7311</v>
      </c>
      <c r="R425" s="113" t="s">
        <v>5288</v>
      </c>
      <c r="S425" s="48" t="s">
        <v>5000</v>
      </c>
      <c r="T425" s="48" t="s">
        <v>5001</v>
      </c>
      <c r="U425" s="62">
        <v>1997</v>
      </c>
      <c r="V425" s="46" t="s">
        <v>4321</v>
      </c>
      <c r="W425" s="48" t="s">
        <v>4068</v>
      </c>
      <c r="X425" s="48" t="s">
        <v>6121</v>
      </c>
      <c r="Y425" s="4" t="s">
        <v>6122</v>
      </c>
      <c r="Z425" s="68" t="s">
        <v>7562</v>
      </c>
      <c r="AA425" s="68"/>
      <c r="AB425" s="207">
        <v>208</v>
      </c>
      <c r="AC425" s="207">
        <v>8</v>
      </c>
      <c r="AD425" s="207">
        <v>4</v>
      </c>
      <c r="AE425" s="207">
        <f>+AD425+AC425+AB425</f>
        <v>220</v>
      </c>
      <c r="AF425" s="51">
        <v>2</v>
      </c>
      <c r="AG425" s="51">
        <v>50</v>
      </c>
      <c r="AH425" s="51">
        <v>0</v>
      </c>
      <c r="AI425" s="51">
        <v>50</v>
      </c>
      <c r="AJ425" s="51">
        <v>0</v>
      </c>
      <c r="AK425" s="52">
        <f>+SUM(AG425:AJ425)</f>
        <v>100</v>
      </c>
      <c r="AL425" s="52"/>
      <c r="AM425" s="48" t="s">
        <v>7305</v>
      </c>
      <c r="AN425" s="67" t="s">
        <v>5786</v>
      </c>
      <c r="AO425" s="16" t="s">
        <v>6122</v>
      </c>
      <c r="AP425" s="48" t="s">
        <v>7304</v>
      </c>
      <c r="AQ425" s="48" t="s">
        <v>2441</v>
      </c>
    </row>
    <row r="426" spans="1:43" s="46" customFormat="1" ht="12.75" customHeight="1">
      <c r="B426" s="4"/>
      <c r="C426" s="4"/>
      <c r="D426" s="4"/>
      <c r="E426" s="49">
        <v>397</v>
      </c>
      <c r="F426" s="49">
        <v>81</v>
      </c>
      <c r="G426" s="48" t="s">
        <v>6600</v>
      </c>
      <c r="H426" s="48" t="s">
        <v>6601</v>
      </c>
      <c r="I426" s="48" t="s">
        <v>3154</v>
      </c>
      <c r="J426" s="48" t="s">
        <v>6803</v>
      </c>
      <c r="K426" s="48" t="s">
        <v>6166</v>
      </c>
      <c r="L426" s="49">
        <v>64000</v>
      </c>
      <c r="M426" s="48" t="s">
        <v>3537</v>
      </c>
      <c r="N426" s="48" t="s">
        <v>3538</v>
      </c>
      <c r="O426" s="48" t="s">
        <v>6804</v>
      </c>
      <c r="P426" s="45" t="s">
        <v>3159</v>
      </c>
      <c r="Q426" s="115" t="s">
        <v>6268</v>
      </c>
      <c r="R426" s="113" t="s">
        <v>5288</v>
      </c>
      <c r="S426" s="48" t="s">
        <v>5000</v>
      </c>
      <c r="T426" s="48" t="s">
        <v>5001</v>
      </c>
      <c r="U426" s="62">
        <v>1997</v>
      </c>
      <c r="V426" s="46" t="s">
        <v>4321</v>
      </c>
      <c r="W426" s="48" t="s">
        <v>4068</v>
      </c>
      <c r="X426" s="48" t="s">
        <v>6121</v>
      </c>
      <c r="Y426" s="4" t="s">
        <v>6122</v>
      </c>
      <c r="Z426" s="68" t="s">
        <v>7562</v>
      </c>
      <c r="AA426" s="68"/>
      <c r="AB426" s="207">
        <v>140</v>
      </c>
      <c r="AC426" s="207">
        <v>0</v>
      </c>
      <c r="AD426" s="207">
        <v>10</v>
      </c>
      <c r="AE426" s="207">
        <f>+AD426+AC426+AB426</f>
        <v>150</v>
      </c>
      <c r="AF426" s="51">
        <v>3</v>
      </c>
      <c r="AG426" s="51">
        <v>60</v>
      </c>
      <c r="AH426" s="51">
        <v>0</v>
      </c>
      <c r="AI426" s="51">
        <v>40</v>
      </c>
      <c r="AJ426" s="51">
        <v>0</v>
      </c>
      <c r="AK426" s="52">
        <f>+SUM(AG426:AJ426)</f>
        <v>100</v>
      </c>
      <c r="AL426" s="52"/>
      <c r="AM426" s="48" t="s">
        <v>7303</v>
      </c>
      <c r="AN426" s="51">
        <v>1000000</v>
      </c>
      <c r="AO426" s="16" t="s">
        <v>6122</v>
      </c>
      <c r="AP426" s="48" t="s">
        <v>7301</v>
      </c>
      <c r="AQ426" s="48" t="s">
        <v>7302</v>
      </c>
    </row>
    <row r="427" spans="1:43" s="46" customFormat="1" ht="12.75" customHeight="1">
      <c r="B427" s="4"/>
      <c r="C427" s="4"/>
      <c r="D427" s="4"/>
      <c r="E427" s="49">
        <v>398</v>
      </c>
      <c r="F427" s="49">
        <v>81</v>
      </c>
      <c r="G427" s="48" t="s">
        <v>6600</v>
      </c>
      <c r="H427" s="48" t="s">
        <v>6601</v>
      </c>
      <c r="I427" s="48" t="s">
        <v>3154</v>
      </c>
      <c r="J427" s="48" t="s">
        <v>6805</v>
      </c>
      <c r="K427" s="48" t="s">
        <v>6166</v>
      </c>
      <c r="L427" s="49">
        <v>58000</v>
      </c>
      <c r="M427" s="48" t="s">
        <v>3417</v>
      </c>
      <c r="N427" s="48" t="s">
        <v>4034</v>
      </c>
      <c r="O427" s="48" t="s">
        <v>6806</v>
      </c>
      <c r="P427" s="45" t="s">
        <v>3159</v>
      </c>
      <c r="Q427" s="115" t="s">
        <v>6269</v>
      </c>
      <c r="R427" s="113" t="s">
        <v>5288</v>
      </c>
      <c r="S427" s="48" t="s">
        <v>5000</v>
      </c>
      <c r="T427" s="48" t="s">
        <v>5001</v>
      </c>
      <c r="U427" s="62">
        <v>2000</v>
      </c>
      <c r="V427" s="46" t="s">
        <v>4321</v>
      </c>
      <c r="W427" s="48" t="s">
        <v>4068</v>
      </c>
      <c r="X427" s="48" t="s">
        <v>6121</v>
      </c>
      <c r="Y427" s="4" t="s">
        <v>6122</v>
      </c>
      <c r="Z427" s="68" t="s">
        <v>7562</v>
      </c>
      <c r="AA427" s="68"/>
      <c r="AB427" s="207">
        <v>104</v>
      </c>
      <c r="AC427" s="207">
        <v>30</v>
      </c>
      <c r="AD427" s="207">
        <v>36</v>
      </c>
      <c r="AE427" s="207">
        <f>+AD427+AC427+AB427</f>
        <v>170</v>
      </c>
      <c r="AF427" s="51">
        <v>3</v>
      </c>
      <c r="AG427" s="51">
        <v>50</v>
      </c>
      <c r="AH427" s="51">
        <v>0</v>
      </c>
      <c r="AI427" s="51">
        <v>50</v>
      </c>
      <c r="AJ427" s="51">
        <v>0</v>
      </c>
      <c r="AK427" s="52">
        <f>+SUM(AG427:AJ427)</f>
        <v>100</v>
      </c>
      <c r="AL427" s="52"/>
      <c r="AM427" s="48" t="s">
        <v>6267</v>
      </c>
      <c r="AN427" s="67" t="s">
        <v>5786</v>
      </c>
      <c r="AO427" s="16" t="s">
        <v>6122</v>
      </c>
      <c r="AP427" s="48" t="s">
        <v>6266</v>
      </c>
      <c r="AQ427" s="48" t="s">
        <v>3938</v>
      </c>
    </row>
    <row r="428" spans="1:43" s="46" customFormat="1" ht="12.75" customHeight="1">
      <c r="B428" s="4"/>
      <c r="C428" s="4"/>
      <c r="D428" s="4"/>
      <c r="E428" s="1">
        <v>399</v>
      </c>
      <c r="F428" s="1">
        <v>81</v>
      </c>
      <c r="G428" s="4" t="s">
        <v>6600</v>
      </c>
      <c r="H428" s="4" t="s">
        <v>6601</v>
      </c>
      <c r="I428" s="4" t="s">
        <v>3154</v>
      </c>
      <c r="J428" s="68" t="s">
        <v>8721</v>
      </c>
      <c r="K428" s="4" t="s">
        <v>6166</v>
      </c>
      <c r="L428" s="1">
        <v>76000</v>
      </c>
      <c r="M428" s="2" t="s">
        <v>5010</v>
      </c>
      <c r="N428" s="4" t="s">
        <v>5010</v>
      </c>
      <c r="O428" s="68" t="s">
        <v>8722</v>
      </c>
      <c r="P428" s="2" t="s">
        <v>3159</v>
      </c>
      <c r="Q428" s="48" t="s">
        <v>8723</v>
      </c>
      <c r="R428" s="113" t="s">
        <v>5288</v>
      </c>
      <c r="S428" s="4" t="s">
        <v>5000</v>
      </c>
      <c r="T428" s="4" t="s">
        <v>5001</v>
      </c>
      <c r="U428" s="18">
        <v>2009</v>
      </c>
      <c r="V428" s="3" t="s">
        <v>4321</v>
      </c>
      <c r="W428" s="4" t="s">
        <v>4068</v>
      </c>
      <c r="X428" s="4" t="s">
        <v>6121</v>
      </c>
      <c r="Y428" s="4" t="s">
        <v>6122</v>
      </c>
      <c r="Z428" s="4" t="s">
        <v>3748</v>
      </c>
      <c r="AA428" s="4"/>
      <c r="AB428" s="208">
        <v>120</v>
      </c>
      <c r="AC428" s="207">
        <v>0</v>
      </c>
      <c r="AD428" s="207">
        <v>2</v>
      </c>
      <c r="AE428" s="207">
        <v>122</v>
      </c>
      <c r="AF428" s="51">
        <v>3</v>
      </c>
      <c r="AG428" s="51">
        <v>90</v>
      </c>
      <c r="AH428" s="51">
        <v>0</v>
      </c>
      <c r="AI428" s="51">
        <v>10</v>
      </c>
      <c r="AJ428" s="51">
        <v>0</v>
      </c>
      <c r="AK428" s="52">
        <f>+SUM(AG428:AJ428)</f>
        <v>100</v>
      </c>
      <c r="AL428" s="52"/>
      <c r="AM428" s="48" t="s">
        <v>5954</v>
      </c>
      <c r="AN428" s="51">
        <v>150000</v>
      </c>
      <c r="AO428" s="16" t="s">
        <v>6122</v>
      </c>
      <c r="AP428" s="68" t="s">
        <v>8724</v>
      </c>
      <c r="AQ428" s="4" t="s">
        <v>2651</v>
      </c>
    </row>
    <row r="429" spans="1:43" s="46" customFormat="1" ht="12.75" customHeight="1">
      <c r="A429" s="3"/>
      <c r="B429" s="4"/>
      <c r="C429" s="4"/>
      <c r="D429" s="4"/>
      <c r="E429" s="49">
        <v>400</v>
      </c>
      <c r="F429" s="49">
        <v>81</v>
      </c>
      <c r="G429" s="48" t="s">
        <v>6600</v>
      </c>
      <c r="H429" s="48" t="s">
        <v>6601</v>
      </c>
      <c r="I429" s="48" t="s">
        <v>3154</v>
      </c>
      <c r="J429" s="48" t="s">
        <v>6274</v>
      </c>
      <c r="K429" s="48" t="s">
        <v>6166</v>
      </c>
      <c r="L429" s="49" t="s">
        <v>6808</v>
      </c>
      <c r="M429" s="48" t="s">
        <v>2447</v>
      </c>
      <c r="N429" s="48" t="s">
        <v>2448</v>
      </c>
      <c r="O429" s="48" t="s">
        <v>6807</v>
      </c>
      <c r="P429" s="45" t="s">
        <v>3159</v>
      </c>
      <c r="Q429" s="115" t="s">
        <v>6275</v>
      </c>
      <c r="R429" s="113" t="s">
        <v>5288</v>
      </c>
      <c r="S429" s="48" t="s">
        <v>5000</v>
      </c>
      <c r="T429" s="48" t="s">
        <v>5001</v>
      </c>
      <c r="U429" s="62">
        <v>1997</v>
      </c>
      <c r="V429" s="46" t="s">
        <v>4321</v>
      </c>
      <c r="W429" s="48" t="s">
        <v>4068</v>
      </c>
      <c r="X429" s="48" t="s">
        <v>6121</v>
      </c>
      <c r="Y429" s="4" t="s">
        <v>6122</v>
      </c>
      <c r="Z429" s="68" t="s">
        <v>7562</v>
      </c>
      <c r="AA429" s="68"/>
      <c r="AB429" s="207">
        <v>218</v>
      </c>
      <c r="AC429" s="207">
        <v>8</v>
      </c>
      <c r="AD429" s="207">
        <v>24</v>
      </c>
      <c r="AE429" s="207">
        <f>+AD429+AC429+AB429</f>
        <v>250</v>
      </c>
      <c r="AF429" s="51">
        <v>3</v>
      </c>
      <c r="AG429" s="51">
        <v>90</v>
      </c>
      <c r="AH429" s="51">
        <v>0</v>
      </c>
      <c r="AI429" s="51">
        <v>10</v>
      </c>
      <c r="AJ429" s="51">
        <v>0</v>
      </c>
      <c r="AK429" s="52">
        <f>+SUM(AG429:AJ429)</f>
        <v>100</v>
      </c>
      <c r="AL429" s="52"/>
      <c r="AM429" s="48" t="s">
        <v>6276</v>
      </c>
      <c r="AN429" s="67" t="s">
        <v>5786</v>
      </c>
      <c r="AO429" s="16" t="s">
        <v>6122</v>
      </c>
      <c r="AP429" s="48" t="s">
        <v>6277</v>
      </c>
      <c r="AQ429" s="48" t="s">
        <v>6594</v>
      </c>
    </row>
    <row r="430" spans="1:43" s="46" customFormat="1" ht="12.75" customHeight="1">
      <c r="B430" s="4"/>
      <c r="C430" s="4"/>
      <c r="D430" s="4"/>
      <c r="E430" s="49">
        <v>3910</v>
      </c>
      <c r="F430" s="49">
        <v>81</v>
      </c>
      <c r="G430" s="48" t="s">
        <v>6600</v>
      </c>
      <c r="H430" s="48" t="s">
        <v>6601</v>
      </c>
      <c r="I430" s="48" t="s">
        <v>6164</v>
      </c>
      <c r="J430" s="48" t="s">
        <v>7315</v>
      </c>
      <c r="K430" s="48" t="s">
        <v>6236</v>
      </c>
      <c r="L430" s="70" t="s">
        <v>6237</v>
      </c>
      <c r="M430" s="48" t="s">
        <v>4995</v>
      </c>
      <c r="N430" s="48" t="s">
        <v>3506</v>
      </c>
      <c r="O430" s="45" t="s">
        <v>7459</v>
      </c>
      <c r="P430" s="45" t="s">
        <v>7316</v>
      </c>
      <c r="Q430" s="48" t="s">
        <v>2956</v>
      </c>
      <c r="R430" s="113" t="s">
        <v>5288</v>
      </c>
      <c r="S430" s="48" t="s">
        <v>5000</v>
      </c>
      <c r="T430" s="48" t="s">
        <v>5001</v>
      </c>
      <c r="U430" s="62">
        <v>1949</v>
      </c>
      <c r="V430" s="46" t="s">
        <v>4321</v>
      </c>
      <c r="W430" s="48" t="s">
        <v>4068</v>
      </c>
      <c r="X430" s="48" t="s">
        <v>6121</v>
      </c>
      <c r="Y430" s="4" t="s">
        <v>6122</v>
      </c>
      <c r="Z430" s="68" t="s">
        <v>7562</v>
      </c>
      <c r="AA430" s="68"/>
      <c r="AB430" s="207">
        <v>131</v>
      </c>
      <c r="AC430" s="207">
        <v>5</v>
      </c>
      <c r="AD430" s="207">
        <v>11</v>
      </c>
      <c r="AE430" s="207">
        <f>+AD430+AC430+AB430</f>
        <v>147</v>
      </c>
      <c r="AF430" s="51">
        <v>3</v>
      </c>
      <c r="AG430" s="51">
        <v>90</v>
      </c>
      <c r="AH430" s="51">
        <v>0</v>
      </c>
      <c r="AI430" s="51">
        <v>10</v>
      </c>
      <c r="AJ430" s="51">
        <v>0</v>
      </c>
      <c r="AK430" s="52">
        <f>+SUM(AG430:AJ430)</f>
        <v>100</v>
      </c>
      <c r="AL430" s="52"/>
      <c r="AM430" s="48" t="s">
        <v>5954</v>
      </c>
      <c r="AN430" s="67" t="s">
        <v>5786</v>
      </c>
      <c r="AO430" s="16" t="s">
        <v>6122</v>
      </c>
      <c r="AP430" s="48" t="s">
        <v>2955</v>
      </c>
      <c r="AQ430" s="48" t="s">
        <v>2954</v>
      </c>
    </row>
    <row r="431" spans="1:43" s="46" customFormat="1" ht="12.75" customHeight="1">
      <c r="B431" s="4"/>
      <c r="C431" s="4"/>
      <c r="D431" s="4"/>
      <c r="E431" s="49">
        <v>3911</v>
      </c>
      <c r="F431" s="49">
        <v>81</v>
      </c>
      <c r="G431" s="48" t="s">
        <v>6600</v>
      </c>
      <c r="H431" s="48" t="s">
        <v>6601</v>
      </c>
      <c r="I431" s="48" t="s">
        <v>3154</v>
      </c>
      <c r="J431" s="48" t="s">
        <v>7337</v>
      </c>
      <c r="K431" s="48" t="s">
        <v>6166</v>
      </c>
      <c r="L431" s="49" t="s">
        <v>2113</v>
      </c>
      <c r="M431" s="48" t="s">
        <v>4995</v>
      </c>
      <c r="N431" s="48" t="s">
        <v>4996</v>
      </c>
      <c r="O431" s="45" t="s">
        <v>7338</v>
      </c>
      <c r="P431" s="45" t="s">
        <v>7339</v>
      </c>
      <c r="Q431" s="48" t="s">
        <v>7308</v>
      </c>
      <c r="R431" s="113" t="s">
        <v>5288</v>
      </c>
      <c r="S431" s="48" t="s">
        <v>5000</v>
      </c>
      <c r="T431" s="48" t="s">
        <v>5001</v>
      </c>
      <c r="U431" s="62">
        <v>1962</v>
      </c>
      <c r="V431" s="46" t="s">
        <v>4321</v>
      </c>
      <c r="W431" s="48" t="s">
        <v>6272</v>
      </c>
      <c r="X431" s="48" t="s">
        <v>6121</v>
      </c>
      <c r="Y431" s="4" t="s">
        <v>6122</v>
      </c>
      <c r="Z431" s="68" t="s">
        <v>7562</v>
      </c>
      <c r="AA431" s="68"/>
      <c r="AB431" s="207">
        <v>131</v>
      </c>
      <c r="AC431" s="207">
        <v>5</v>
      </c>
      <c r="AD431" s="207">
        <v>11</v>
      </c>
      <c r="AE431" s="207">
        <f>+AD431+AC431+AB431</f>
        <v>147</v>
      </c>
      <c r="AF431" s="51">
        <v>8</v>
      </c>
      <c r="AG431" s="51">
        <v>90</v>
      </c>
      <c r="AH431" s="51">
        <v>0</v>
      </c>
      <c r="AI431" s="51">
        <v>10</v>
      </c>
      <c r="AJ431" s="51">
        <v>0</v>
      </c>
      <c r="AK431" s="52">
        <f>+SUM(AG431:AJ431)</f>
        <v>100</v>
      </c>
      <c r="AL431" s="52"/>
      <c r="AM431" s="48" t="s">
        <v>6273</v>
      </c>
      <c r="AN431" s="67" t="s">
        <v>5786</v>
      </c>
      <c r="AO431" s="16" t="s">
        <v>6122</v>
      </c>
      <c r="AP431" s="48" t="s">
        <v>6271</v>
      </c>
      <c r="AQ431" s="48" t="s">
        <v>2651</v>
      </c>
    </row>
    <row r="432" spans="1:43" s="46" customFormat="1" ht="12.75" customHeight="1">
      <c r="B432" s="4"/>
      <c r="C432" s="4"/>
      <c r="D432" s="4"/>
      <c r="E432" s="47">
        <v>3913</v>
      </c>
      <c r="F432" s="49">
        <v>81</v>
      </c>
      <c r="G432" s="46" t="s">
        <v>6600</v>
      </c>
      <c r="H432" s="46" t="s">
        <v>6601</v>
      </c>
      <c r="I432" s="46" t="s">
        <v>3154</v>
      </c>
      <c r="J432" s="46" t="s">
        <v>4856</v>
      </c>
      <c r="K432" s="46" t="s">
        <v>6166</v>
      </c>
      <c r="L432" s="47">
        <v>96400</v>
      </c>
      <c r="M432" s="46" t="s">
        <v>2393</v>
      </c>
      <c r="N432" s="46" t="s">
        <v>3734</v>
      </c>
      <c r="O432" s="46" t="s">
        <v>7340</v>
      </c>
      <c r="P432" s="45" t="s">
        <v>3159</v>
      </c>
      <c r="Q432" s="48" t="s">
        <v>5786</v>
      </c>
      <c r="R432" s="113" t="s">
        <v>5288</v>
      </c>
      <c r="S432" s="48" t="s">
        <v>5000</v>
      </c>
      <c r="T432" s="48" t="s">
        <v>5001</v>
      </c>
      <c r="U432" s="59">
        <v>1984</v>
      </c>
      <c r="V432" s="48" t="s">
        <v>4321</v>
      </c>
      <c r="W432" s="48" t="s">
        <v>2442</v>
      </c>
      <c r="X432" s="48" t="s">
        <v>6121</v>
      </c>
      <c r="Y432" s="4" t="s">
        <v>6122</v>
      </c>
      <c r="Z432" s="68" t="s">
        <v>7562</v>
      </c>
      <c r="AA432" s="68"/>
      <c r="AB432" s="214">
        <v>184</v>
      </c>
      <c r="AC432" s="214">
        <v>0</v>
      </c>
      <c r="AD432" s="214">
        <v>16</v>
      </c>
      <c r="AE432" s="207">
        <f>+AD432+AC432+AB432</f>
        <v>200</v>
      </c>
      <c r="AF432" s="46">
        <v>4</v>
      </c>
      <c r="AG432" s="51">
        <v>100</v>
      </c>
      <c r="AH432" s="51">
        <v>0</v>
      </c>
      <c r="AI432" s="51">
        <v>0</v>
      </c>
      <c r="AJ432" s="51">
        <v>0</v>
      </c>
      <c r="AK432" s="52">
        <f>+SUM(AG432:AJ432)</f>
        <v>100</v>
      </c>
      <c r="AL432" s="52"/>
      <c r="AM432" s="52" t="s">
        <v>3748</v>
      </c>
      <c r="AN432" s="67" t="s">
        <v>5786</v>
      </c>
      <c r="AO432" s="16" t="s">
        <v>6122</v>
      </c>
      <c r="AP432" s="48" t="s">
        <v>2953</v>
      </c>
      <c r="AQ432" s="48" t="s">
        <v>2651</v>
      </c>
    </row>
    <row r="433" spans="1:45" s="46" customFormat="1" ht="12.75" customHeight="1">
      <c r="B433" s="4"/>
      <c r="C433" s="4"/>
      <c r="D433" s="4"/>
      <c r="E433" s="1">
        <v>402</v>
      </c>
      <c r="F433" s="1">
        <v>82</v>
      </c>
      <c r="G433" s="4" t="s">
        <v>3073</v>
      </c>
      <c r="H433" s="4" t="s">
        <v>1244</v>
      </c>
      <c r="I433" s="4" t="s">
        <v>6164</v>
      </c>
      <c r="J433" s="4" t="s">
        <v>7986</v>
      </c>
      <c r="K433" s="4" t="s">
        <v>6166</v>
      </c>
      <c r="L433" s="1">
        <v>91000</v>
      </c>
      <c r="M433" s="4" t="s">
        <v>2393</v>
      </c>
      <c r="N433" s="4" t="s">
        <v>3226</v>
      </c>
      <c r="O433" s="2" t="s">
        <v>7987</v>
      </c>
      <c r="P433" s="3"/>
      <c r="Q433" s="115" t="s">
        <v>7988</v>
      </c>
      <c r="R433" s="113" t="s">
        <v>6723</v>
      </c>
      <c r="S433" s="4" t="s">
        <v>6118</v>
      </c>
      <c r="T433" s="4"/>
      <c r="U433" s="18">
        <v>1999</v>
      </c>
      <c r="V433" s="4" t="s">
        <v>6718</v>
      </c>
      <c r="W433" s="4" t="s">
        <v>6719</v>
      </c>
      <c r="X433" s="4" t="s">
        <v>6121</v>
      </c>
      <c r="Y433" s="4" t="s">
        <v>6122</v>
      </c>
      <c r="Z433" s="4" t="s">
        <v>1245</v>
      </c>
      <c r="AA433" s="4"/>
      <c r="AB433" s="208">
        <v>120</v>
      </c>
      <c r="AC433" s="207">
        <v>54</v>
      </c>
      <c r="AD433" s="207">
        <v>16</v>
      </c>
      <c r="AE433" s="207">
        <v>190</v>
      </c>
      <c r="AF433" s="51">
        <v>6</v>
      </c>
      <c r="AG433" s="51">
        <v>50</v>
      </c>
      <c r="AH433" s="51">
        <v>45</v>
      </c>
      <c r="AI433" s="51">
        <v>5</v>
      </c>
      <c r="AJ433" s="51">
        <v>0</v>
      </c>
      <c r="AK433" s="52">
        <f>+SUM(AG433:AJ433)</f>
        <v>100</v>
      </c>
      <c r="AL433" s="52"/>
      <c r="AM433" s="48" t="s">
        <v>7990</v>
      </c>
      <c r="AN433" s="51">
        <v>3000000</v>
      </c>
      <c r="AO433" s="16" t="s">
        <v>6122</v>
      </c>
      <c r="AP433" s="4" t="s">
        <v>7989</v>
      </c>
      <c r="AQ433" s="3" t="s">
        <v>6504</v>
      </c>
    </row>
    <row r="434" spans="1:45" s="46" customFormat="1" ht="12.75" customHeight="1">
      <c r="A434" s="16"/>
      <c r="B434" s="16"/>
      <c r="C434" s="16"/>
      <c r="D434" s="16"/>
      <c r="E434" s="49">
        <v>403</v>
      </c>
      <c r="F434" s="49">
        <v>82</v>
      </c>
      <c r="G434" s="48" t="s">
        <v>3073</v>
      </c>
      <c r="H434" s="48" t="s">
        <v>1244</v>
      </c>
      <c r="I434" s="48" t="s">
        <v>3154</v>
      </c>
      <c r="J434" s="48" t="s">
        <v>1246</v>
      </c>
      <c r="K434" s="48" t="s">
        <v>6166</v>
      </c>
      <c r="L434" s="49">
        <v>94500</v>
      </c>
      <c r="M434" s="48" t="s">
        <v>2393</v>
      </c>
      <c r="N434" s="48" t="s">
        <v>2394</v>
      </c>
      <c r="O434" s="48" t="s">
        <v>7460</v>
      </c>
      <c r="P434" s="45" t="s">
        <v>3159</v>
      </c>
      <c r="Q434" s="48" t="s">
        <v>6368</v>
      </c>
      <c r="R434" s="113" t="s">
        <v>6723</v>
      </c>
      <c r="S434" s="48" t="s">
        <v>6118</v>
      </c>
      <c r="T434" s="48"/>
      <c r="U434" s="62">
        <v>2002</v>
      </c>
      <c r="V434" s="48" t="s">
        <v>6718</v>
      </c>
      <c r="W434" s="48" t="s">
        <v>1686</v>
      </c>
      <c r="X434" s="48" t="s">
        <v>6121</v>
      </c>
      <c r="Y434" s="4" t="s">
        <v>6122</v>
      </c>
      <c r="Z434" s="48" t="s">
        <v>1245</v>
      </c>
      <c r="AA434" s="48"/>
      <c r="AB434" s="207">
        <v>100</v>
      </c>
      <c r="AC434" s="207">
        <v>30</v>
      </c>
      <c r="AD434" s="207">
        <v>10</v>
      </c>
      <c r="AE434" s="207">
        <f>+AD434+AC434+AB434</f>
        <v>140</v>
      </c>
      <c r="AF434" s="51">
        <v>3</v>
      </c>
      <c r="AG434" s="51">
        <v>40</v>
      </c>
      <c r="AH434" s="51">
        <v>60</v>
      </c>
      <c r="AI434" s="51">
        <v>0</v>
      </c>
      <c r="AJ434" s="51">
        <v>0</v>
      </c>
      <c r="AK434" s="52">
        <f>+SUM(AG434:AJ434)</f>
        <v>100</v>
      </c>
      <c r="AL434" s="52"/>
      <c r="AM434" s="48" t="s">
        <v>2958</v>
      </c>
      <c r="AN434" s="51">
        <v>3500000</v>
      </c>
      <c r="AO434" s="16" t="s">
        <v>6122</v>
      </c>
      <c r="AP434" s="46" t="s">
        <v>2957</v>
      </c>
      <c r="AQ434" s="46" t="s">
        <v>4048</v>
      </c>
    </row>
    <row r="435" spans="1:45" s="46" customFormat="1" ht="12.75" customHeight="1">
      <c r="A435" s="16"/>
      <c r="B435" s="3"/>
      <c r="C435" s="3"/>
      <c r="D435" s="3"/>
      <c r="E435" s="1">
        <v>404</v>
      </c>
      <c r="F435" s="1">
        <v>82</v>
      </c>
      <c r="G435" s="4" t="s">
        <v>3073</v>
      </c>
      <c r="H435" s="4" t="s">
        <v>1244</v>
      </c>
      <c r="I435" s="4" t="s">
        <v>3154</v>
      </c>
      <c r="J435" s="4" t="s">
        <v>7991</v>
      </c>
      <c r="K435" s="4" t="s">
        <v>6166</v>
      </c>
      <c r="L435" s="1">
        <v>91000</v>
      </c>
      <c r="M435" s="4" t="s">
        <v>2393</v>
      </c>
      <c r="N435" s="4" t="s">
        <v>3226</v>
      </c>
      <c r="O435" s="2" t="s">
        <v>7987</v>
      </c>
      <c r="P435" s="2" t="s">
        <v>3159</v>
      </c>
      <c r="Q435" s="115" t="s">
        <v>7988</v>
      </c>
      <c r="R435" s="113" t="s">
        <v>6723</v>
      </c>
      <c r="S435" s="4" t="s">
        <v>6118</v>
      </c>
      <c r="T435" s="3"/>
      <c r="U435" s="18">
        <v>1999</v>
      </c>
      <c r="V435" s="4" t="s">
        <v>6718</v>
      </c>
      <c r="W435" s="4" t="s">
        <v>6719</v>
      </c>
      <c r="X435" s="4" t="s">
        <v>7994</v>
      </c>
      <c r="Y435" s="4" t="s">
        <v>6122</v>
      </c>
      <c r="Z435" s="4" t="s">
        <v>1245</v>
      </c>
      <c r="AA435" s="4"/>
      <c r="AB435" s="208">
        <v>16.5</v>
      </c>
      <c r="AC435" s="207">
        <v>1.5</v>
      </c>
      <c r="AD435" s="207">
        <v>0.5</v>
      </c>
      <c r="AE435" s="207">
        <v>18.5</v>
      </c>
      <c r="AF435" s="51">
        <v>2</v>
      </c>
      <c r="AG435" s="51">
        <v>50</v>
      </c>
      <c r="AH435" s="51">
        <v>45</v>
      </c>
      <c r="AI435" s="51">
        <v>5</v>
      </c>
      <c r="AJ435" s="51">
        <v>0</v>
      </c>
      <c r="AK435" s="52">
        <f>+SUM(AG435:AJ435)</f>
        <v>100</v>
      </c>
      <c r="AL435" s="52"/>
      <c r="AM435" s="48" t="s">
        <v>7995</v>
      </c>
      <c r="AN435" s="51">
        <v>1420000</v>
      </c>
      <c r="AO435" s="16" t="s">
        <v>6122</v>
      </c>
      <c r="AP435" s="4" t="s">
        <v>7992</v>
      </c>
      <c r="AQ435" s="4" t="s">
        <v>7993</v>
      </c>
    </row>
    <row r="436" spans="1:45" s="46" customFormat="1" ht="12.75" customHeight="1">
      <c r="A436" s="16"/>
      <c r="B436" s="3"/>
      <c r="C436" s="3"/>
      <c r="D436" s="3"/>
      <c r="E436" s="49">
        <v>405</v>
      </c>
      <c r="F436" s="49">
        <v>83</v>
      </c>
      <c r="G436" s="48" t="s">
        <v>6915</v>
      </c>
      <c r="H436" s="48" t="s">
        <v>6125</v>
      </c>
      <c r="I436" s="48" t="s">
        <v>6164</v>
      </c>
      <c r="J436" s="48" t="s">
        <v>6126</v>
      </c>
      <c r="K436" s="48" t="s">
        <v>6166</v>
      </c>
      <c r="L436" s="49">
        <v>39000</v>
      </c>
      <c r="M436" s="48" t="s">
        <v>1374</v>
      </c>
      <c r="N436" s="48" t="s">
        <v>3050</v>
      </c>
      <c r="O436" s="48" t="s">
        <v>6127</v>
      </c>
      <c r="P436" s="45" t="s">
        <v>6128</v>
      </c>
      <c r="Q436" s="48" t="s">
        <v>6129</v>
      </c>
      <c r="R436" s="113" t="s">
        <v>5786</v>
      </c>
      <c r="S436" s="48" t="s">
        <v>6118</v>
      </c>
      <c r="T436" s="48"/>
      <c r="U436" s="62">
        <v>1983</v>
      </c>
      <c r="V436" s="48" t="s">
        <v>6718</v>
      </c>
      <c r="W436" s="48"/>
      <c r="X436" s="48" t="s">
        <v>6121</v>
      </c>
      <c r="Y436" s="4" t="s">
        <v>6122</v>
      </c>
      <c r="Z436" s="48" t="s">
        <v>6130</v>
      </c>
      <c r="AA436" s="48"/>
      <c r="AB436" s="207">
        <v>112</v>
      </c>
      <c r="AC436" s="207">
        <v>0</v>
      </c>
      <c r="AD436" s="207">
        <v>16</v>
      </c>
      <c r="AE436" s="207">
        <f>+AD436+AC436+AB436</f>
        <v>128</v>
      </c>
      <c r="AF436" s="51">
        <v>6</v>
      </c>
      <c r="AG436" s="51">
        <v>60</v>
      </c>
      <c r="AH436" s="51">
        <v>40</v>
      </c>
      <c r="AI436" s="51">
        <v>0</v>
      </c>
      <c r="AJ436" s="51">
        <v>0</v>
      </c>
      <c r="AK436" s="52">
        <f>+SUM(AG436:AJ436)</f>
        <v>100</v>
      </c>
      <c r="AL436" s="52"/>
      <c r="AM436" s="48" t="s">
        <v>3748</v>
      </c>
      <c r="AN436" s="51">
        <v>1800000</v>
      </c>
      <c r="AO436" s="16" t="s">
        <v>6122</v>
      </c>
      <c r="AP436" s="48" t="s">
        <v>6914</v>
      </c>
      <c r="AQ436" s="48" t="s">
        <v>6192</v>
      </c>
    </row>
    <row r="437" spans="1:45" s="46" customFormat="1" ht="12.75" customHeight="1">
      <c r="A437" s="16"/>
      <c r="B437" s="3"/>
      <c r="C437" s="3"/>
      <c r="D437" s="3"/>
      <c r="E437" s="49">
        <v>407</v>
      </c>
      <c r="F437" s="49">
        <v>83</v>
      </c>
      <c r="G437" s="48" t="s">
        <v>6915</v>
      </c>
      <c r="H437" s="48" t="s">
        <v>6125</v>
      </c>
      <c r="I437" s="48" t="s">
        <v>3154</v>
      </c>
      <c r="J437" s="48" t="s">
        <v>6131</v>
      </c>
      <c r="K437" s="48" t="s">
        <v>6166</v>
      </c>
      <c r="L437" s="49">
        <v>39000</v>
      </c>
      <c r="M437" s="48" t="s">
        <v>1374</v>
      </c>
      <c r="N437" s="48" t="s">
        <v>3050</v>
      </c>
      <c r="O437" s="48" t="s">
        <v>6132</v>
      </c>
      <c r="P437" s="45" t="s">
        <v>3159</v>
      </c>
      <c r="Q437" s="48" t="s">
        <v>6129</v>
      </c>
      <c r="R437" s="113" t="s">
        <v>5786</v>
      </c>
      <c r="S437" s="48" t="s">
        <v>6118</v>
      </c>
      <c r="T437" s="48"/>
      <c r="U437" s="62">
        <v>2001</v>
      </c>
      <c r="V437" s="48" t="s">
        <v>6718</v>
      </c>
      <c r="W437" s="48" t="s">
        <v>6719</v>
      </c>
      <c r="X437" s="48" t="s">
        <v>6121</v>
      </c>
      <c r="Y437" s="4" t="s">
        <v>6122</v>
      </c>
      <c r="Z437" s="48" t="s">
        <v>6130</v>
      </c>
      <c r="AA437" s="48"/>
      <c r="AB437" s="207">
        <v>240</v>
      </c>
      <c r="AC437" s="207">
        <v>24</v>
      </c>
      <c r="AD437" s="207">
        <v>16</v>
      </c>
      <c r="AE437" s="207">
        <f>+AD437+AC437+AB437</f>
        <v>280</v>
      </c>
      <c r="AF437" s="51">
        <v>6</v>
      </c>
      <c r="AG437" s="51">
        <v>60</v>
      </c>
      <c r="AH437" s="51">
        <v>40</v>
      </c>
      <c r="AI437" s="51">
        <v>0</v>
      </c>
      <c r="AJ437" s="51">
        <v>0</v>
      </c>
      <c r="AK437" s="52">
        <f>+SUM(AG437:AJ437)</f>
        <v>100</v>
      </c>
      <c r="AL437" s="52"/>
      <c r="AM437" s="48" t="s">
        <v>3748</v>
      </c>
      <c r="AN437" s="51">
        <v>1500000</v>
      </c>
      <c r="AO437" s="16" t="s">
        <v>6122</v>
      </c>
      <c r="AP437" s="46" t="s">
        <v>6133</v>
      </c>
      <c r="AQ437" s="46" t="s">
        <v>4048</v>
      </c>
    </row>
    <row r="438" spans="1:45" s="46" customFormat="1" ht="12.75" customHeight="1">
      <c r="A438" s="16"/>
      <c r="B438" s="3"/>
      <c r="C438" s="3"/>
      <c r="D438" s="3"/>
      <c r="E438" s="1">
        <v>408</v>
      </c>
      <c r="F438" s="1">
        <v>84</v>
      </c>
      <c r="G438" s="4" t="s">
        <v>5398</v>
      </c>
      <c r="H438" s="4" t="s">
        <v>5399</v>
      </c>
      <c r="I438" s="4" t="s">
        <v>6164</v>
      </c>
      <c r="J438" s="4" t="s">
        <v>5400</v>
      </c>
      <c r="K438" s="4" t="s">
        <v>3803</v>
      </c>
      <c r="L438" s="1" t="s">
        <v>5650</v>
      </c>
      <c r="M438" s="4" t="s">
        <v>4995</v>
      </c>
      <c r="N438" s="4" t="s">
        <v>4996</v>
      </c>
      <c r="O438" s="4" t="s">
        <v>5401</v>
      </c>
      <c r="P438" s="2" t="s">
        <v>3159</v>
      </c>
      <c r="Q438" s="115" t="s">
        <v>6410</v>
      </c>
      <c r="R438" s="113" t="s">
        <v>5402</v>
      </c>
      <c r="S438" s="4" t="s">
        <v>5403</v>
      </c>
      <c r="T438" s="3"/>
      <c r="U438" s="18">
        <v>1998</v>
      </c>
      <c r="V438" s="4" t="s">
        <v>6119</v>
      </c>
      <c r="W438" s="4" t="s">
        <v>5765</v>
      </c>
      <c r="X438" s="4" t="s">
        <v>6121</v>
      </c>
      <c r="Y438" s="3" t="s">
        <v>6121</v>
      </c>
      <c r="Z438" s="3" t="s">
        <v>4323</v>
      </c>
      <c r="AA438" s="3"/>
      <c r="AB438" s="208">
        <v>95</v>
      </c>
      <c r="AC438" s="207">
        <v>16</v>
      </c>
      <c r="AD438" s="207">
        <v>1</v>
      </c>
      <c r="AE438" s="207">
        <f>+AD438+AC438+AB438</f>
        <v>112</v>
      </c>
      <c r="AF438" s="51">
        <v>2</v>
      </c>
      <c r="AG438" s="51">
        <v>85</v>
      </c>
      <c r="AH438" s="51">
        <v>0</v>
      </c>
      <c r="AI438" s="51">
        <v>15</v>
      </c>
      <c r="AJ438" s="51">
        <v>0</v>
      </c>
      <c r="AK438" s="52">
        <f>+SUM(AG438:AJ438)</f>
        <v>100</v>
      </c>
      <c r="AL438" s="52"/>
      <c r="AM438" s="48" t="s">
        <v>3358</v>
      </c>
      <c r="AN438" s="51">
        <v>360000</v>
      </c>
      <c r="AO438" s="16" t="s">
        <v>6121</v>
      </c>
      <c r="AP438" s="4" t="s">
        <v>6408</v>
      </c>
      <c r="AQ438" s="3" t="s">
        <v>6409</v>
      </c>
      <c r="AR438" s="3"/>
      <c r="AS438" s="3"/>
    </row>
    <row r="439" spans="1:45" s="46" customFormat="1" ht="12.75" customHeight="1">
      <c r="A439" s="16"/>
      <c r="B439" s="4"/>
      <c r="C439" s="4"/>
      <c r="D439" s="4"/>
      <c r="E439" s="106" t="s">
        <v>7596</v>
      </c>
      <c r="F439" s="8">
        <v>84</v>
      </c>
      <c r="G439" s="3" t="s">
        <v>2964</v>
      </c>
      <c r="H439" s="3" t="s">
        <v>5399</v>
      </c>
      <c r="I439" s="3" t="s">
        <v>6164</v>
      </c>
      <c r="J439" s="3" t="s">
        <v>2982</v>
      </c>
      <c r="K439" s="3" t="s">
        <v>3493</v>
      </c>
      <c r="L439" s="8">
        <v>11560</v>
      </c>
      <c r="M439" s="3" t="s">
        <v>4995</v>
      </c>
      <c r="N439" s="4" t="s">
        <v>6219</v>
      </c>
      <c r="O439" s="4" t="s">
        <v>2983</v>
      </c>
      <c r="P439" s="15" t="s">
        <v>3159</v>
      </c>
      <c r="Q439" s="115" t="s">
        <v>2984</v>
      </c>
      <c r="R439" s="113" t="s">
        <v>5402</v>
      </c>
      <c r="S439" s="4" t="s">
        <v>5403</v>
      </c>
      <c r="T439" s="3"/>
      <c r="U439" s="145">
        <v>2003</v>
      </c>
      <c r="V439" s="3" t="s">
        <v>6119</v>
      </c>
      <c r="W439" s="3" t="s">
        <v>5765</v>
      </c>
      <c r="X439" s="3" t="s">
        <v>2986</v>
      </c>
      <c r="Y439" s="3" t="s">
        <v>6121</v>
      </c>
      <c r="Z439" s="3" t="s">
        <v>4323</v>
      </c>
      <c r="AA439" s="3"/>
      <c r="AB439" s="209">
        <v>1</v>
      </c>
      <c r="AC439" s="214">
        <v>3</v>
      </c>
      <c r="AD439" s="214">
        <v>1</v>
      </c>
      <c r="AE439" s="207">
        <f>+AD439+AC439+AB439</f>
        <v>5</v>
      </c>
      <c r="AF439" s="46">
        <v>1</v>
      </c>
      <c r="AG439" s="50">
        <v>10</v>
      </c>
      <c r="AH439" s="50">
        <v>0</v>
      </c>
      <c r="AI439" s="51">
        <v>90</v>
      </c>
      <c r="AJ439" s="50">
        <v>0</v>
      </c>
      <c r="AK439" s="52">
        <f>+SUM(AG439:AJ439)</f>
        <v>100</v>
      </c>
      <c r="AL439" s="52"/>
      <c r="AM439" s="46" t="s">
        <v>2199</v>
      </c>
      <c r="AN439" s="67" t="s">
        <v>5786</v>
      </c>
      <c r="AO439" s="16" t="s">
        <v>6121</v>
      </c>
      <c r="AP439" s="4" t="s">
        <v>2985</v>
      </c>
      <c r="AQ439" s="4" t="s">
        <v>2212</v>
      </c>
      <c r="AR439" s="3"/>
      <c r="AS439" s="3"/>
    </row>
    <row r="440" spans="1:45" s="46" customFormat="1" ht="12.75" customHeight="1">
      <c r="B440" s="4"/>
      <c r="C440" s="4"/>
      <c r="D440" s="4"/>
      <c r="E440" s="106" t="s">
        <v>7597</v>
      </c>
      <c r="F440" s="8">
        <v>84</v>
      </c>
      <c r="G440" s="3" t="s">
        <v>2200</v>
      </c>
      <c r="H440" s="3" t="s">
        <v>5399</v>
      </c>
      <c r="I440" s="3" t="s">
        <v>6164</v>
      </c>
      <c r="J440" s="3" t="s">
        <v>2982</v>
      </c>
      <c r="K440" s="3" t="s">
        <v>3493</v>
      </c>
      <c r="L440" s="8">
        <v>11560</v>
      </c>
      <c r="M440" s="3" t="s">
        <v>4995</v>
      </c>
      <c r="N440" s="4" t="s">
        <v>6219</v>
      </c>
      <c r="O440" s="4" t="s">
        <v>2201</v>
      </c>
      <c r="P440" s="15" t="s">
        <v>3159</v>
      </c>
      <c r="Q440" s="115" t="s">
        <v>2202</v>
      </c>
      <c r="R440" s="113" t="s">
        <v>5402</v>
      </c>
      <c r="S440" s="4" t="s">
        <v>5403</v>
      </c>
      <c r="T440" s="3"/>
      <c r="U440" s="145">
        <v>1999</v>
      </c>
      <c r="V440" s="3" t="s">
        <v>6119</v>
      </c>
      <c r="W440" s="3" t="s">
        <v>5765</v>
      </c>
      <c r="X440" s="3" t="s">
        <v>2986</v>
      </c>
      <c r="Y440" s="3" t="s">
        <v>6121</v>
      </c>
      <c r="Z440" s="3" t="s">
        <v>4323</v>
      </c>
      <c r="AA440" s="3"/>
      <c r="AB440" s="209">
        <v>10</v>
      </c>
      <c r="AC440" s="214">
        <v>7.35</v>
      </c>
      <c r="AD440" s="214">
        <v>11.23</v>
      </c>
      <c r="AE440" s="207">
        <f>+AD440+AC440+AB440</f>
        <v>28.58</v>
      </c>
      <c r="AF440" s="46">
        <v>4</v>
      </c>
      <c r="AG440" s="50">
        <v>25</v>
      </c>
      <c r="AH440" s="50">
        <v>0</v>
      </c>
      <c r="AI440" s="51">
        <v>75</v>
      </c>
      <c r="AJ440" s="50">
        <v>0</v>
      </c>
      <c r="AK440" s="52">
        <f>+SUM(AG440:AJ440)</f>
        <v>100</v>
      </c>
      <c r="AL440" s="52"/>
      <c r="AM440" s="46" t="s">
        <v>2960</v>
      </c>
      <c r="AN440" s="67" t="s">
        <v>5786</v>
      </c>
      <c r="AO440" s="16" t="s">
        <v>6121</v>
      </c>
      <c r="AP440" s="4" t="s">
        <v>2959</v>
      </c>
      <c r="AQ440" s="4" t="s">
        <v>2961</v>
      </c>
      <c r="AR440" s="3"/>
      <c r="AS440" s="3"/>
    </row>
    <row r="441" spans="1:45" s="46" customFormat="1" ht="12.75" customHeight="1">
      <c r="B441" s="4"/>
      <c r="C441" s="4"/>
      <c r="D441" s="4"/>
      <c r="E441" s="106" t="s">
        <v>7598</v>
      </c>
      <c r="F441" s="8">
        <v>84</v>
      </c>
      <c r="G441" s="3" t="s">
        <v>2209</v>
      </c>
      <c r="H441" s="3" t="s">
        <v>5399</v>
      </c>
      <c r="I441" s="3" t="s">
        <v>6164</v>
      </c>
      <c r="J441" s="3" t="s">
        <v>2208</v>
      </c>
      <c r="K441" s="3" t="s">
        <v>6166</v>
      </c>
      <c r="L441" s="8">
        <v>98600</v>
      </c>
      <c r="M441" s="3" t="s">
        <v>3218</v>
      </c>
      <c r="N441" s="4" t="s">
        <v>3379</v>
      </c>
      <c r="O441" s="3" t="s">
        <v>2210</v>
      </c>
      <c r="P441" s="15" t="s">
        <v>3159</v>
      </c>
      <c r="Q441" s="115" t="s">
        <v>2211</v>
      </c>
      <c r="R441" s="113" t="s">
        <v>5402</v>
      </c>
      <c r="S441" s="4" t="s">
        <v>5403</v>
      </c>
      <c r="T441" s="3"/>
      <c r="U441" s="145">
        <v>2002</v>
      </c>
      <c r="V441" s="3" t="s">
        <v>6119</v>
      </c>
      <c r="W441" s="3" t="s">
        <v>5765</v>
      </c>
      <c r="X441" s="3" t="s">
        <v>2963</v>
      </c>
      <c r="Y441" s="3" t="s">
        <v>6121</v>
      </c>
      <c r="Z441" s="3" t="s">
        <v>4323</v>
      </c>
      <c r="AA441" s="3"/>
      <c r="AB441" s="209">
        <v>3</v>
      </c>
      <c r="AC441" s="214">
        <v>0</v>
      </c>
      <c r="AD441" s="214">
        <v>1</v>
      </c>
      <c r="AE441" s="207">
        <f>+AD441+AC441+AB441</f>
        <v>4</v>
      </c>
      <c r="AF441" s="46">
        <v>1</v>
      </c>
      <c r="AG441" s="50">
        <v>30</v>
      </c>
      <c r="AH441" s="50">
        <v>0</v>
      </c>
      <c r="AI441" s="51">
        <v>70</v>
      </c>
      <c r="AJ441" s="50">
        <v>0</v>
      </c>
      <c r="AK441" s="52">
        <f>+SUM(AG441:AJ441)</f>
        <v>100</v>
      </c>
      <c r="AL441" s="52"/>
      <c r="AM441" s="46" t="s">
        <v>1367</v>
      </c>
      <c r="AN441" s="67" t="s">
        <v>5786</v>
      </c>
      <c r="AO441" s="16" t="s">
        <v>6121</v>
      </c>
      <c r="AP441" s="4" t="s">
        <v>2962</v>
      </c>
      <c r="AQ441" s="4" t="s">
        <v>2961</v>
      </c>
      <c r="AR441" s="3"/>
      <c r="AS441" s="3"/>
    </row>
    <row r="442" spans="1:45" s="46" customFormat="1" ht="12.75" customHeight="1">
      <c r="A442" s="16"/>
      <c r="B442" s="3"/>
      <c r="C442" s="3"/>
      <c r="D442" s="3"/>
      <c r="E442" s="106" t="s">
        <v>7599</v>
      </c>
      <c r="F442" s="8">
        <v>84</v>
      </c>
      <c r="G442" s="3" t="s">
        <v>2213</v>
      </c>
      <c r="H442" s="3" t="s">
        <v>5399</v>
      </c>
      <c r="I442" s="3" t="s">
        <v>6164</v>
      </c>
      <c r="J442" s="3" t="s">
        <v>2214</v>
      </c>
      <c r="K442" s="3" t="s">
        <v>6166</v>
      </c>
      <c r="L442" s="21" t="s">
        <v>7208</v>
      </c>
      <c r="M442" s="3" t="s">
        <v>4995</v>
      </c>
      <c r="N442" s="4" t="s">
        <v>4996</v>
      </c>
      <c r="O442" s="3" t="s">
        <v>2215</v>
      </c>
      <c r="P442" s="15" t="s">
        <v>2216</v>
      </c>
      <c r="Q442" s="115" t="s">
        <v>931</v>
      </c>
      <c r="R442" s="113" t="s">
        <v>5402</v>
      </c>
      <c r="S442" s="4" t="s">
        <v>5403</v>
      </c>
      <c r="T442" s="3"/>
      <c r="U442" s="153">
        <v>40452</v>
      </c>
      <c r="V442" s="3" t="s">
        <v>6119</v>
      </c>
      <c r="W442" s="3" t="s">
        <v>5765</v>
      </c>
      <c r="X442" s="3" t="s">
        <v>2986</v>
      </c>
      <c r="Y442" s="3" t="s">
        <v>6121</v>
      </c>
      <c r="Z442" s="3" t="s">
        <v>4323</v>
      </c>
      <c r="AA442" s="3"/>
      <c r="AB442" s="209">
        <v>5</v>
      </c>
      <c r="AC442" s="214">
        <v>7.2</v>
      </c>
      <c r="AD442" s="214">
        <v>1</v>
      </c>
      <c r="AE442" s="207">
        <f>+AD442+AC442+AB442</f>
        <v>13.2</v>
      </c>
      <c r="AF442" s="46">
        <v>1</v>
      </c>
      <c r="AG442" s="50">
        <v>20</v>
      </c>
      <c r="AH442" s="50">
        <v>0</v>
      </c>
      <c r="AI442" s="51">
        <v>80</v>
      </c>
      <c r="AJ442" s="50">
        <v>0</v>
      </c>
      <c r="AK442" s="52">
        <f>+SUM(AG442:AJ442)</f>
        <v>100</v>
      </c>
      <c r="AL442" s="52"/>
      <c r="AM442" s="46" t="s">
        <v>1367</v>
      </c>
      <c r="AN442" s="67" t="s">
        <v>5786</v>
      </c>
      <c r="AO442" s="16" t="s">
        <v>6121</v>
      </c>
      <c r="AP442" s="4" t="s">
        <v>2985</v>
      </c>
      <c r="AQ442" s="4" t="s">
        <v>2212</v>
      </c>
      <c r="AR442" s="3"/>
      <c r="AS442" s="3"/>
    </row>
    <row r="443" spans="1:45" s="46" customFormat="1" ht="12.75" customHeight="1">
      <c r="A443" s="3"/>
      <c r="B443" s="4"/>
      <c r="C443" s="4"/>
      <c r="D443" s="4"/>
      <c r="E443" s="106" t="s">
        <v>7600</v>
      </c>
      <c r="F443" s="8">
        <v>84</v>
      </c>
      <c r="G443" s="3" t="s">
        <v>932</v>
      </c>
      <c r="H443" s="3" t="s">
        <v>5399</v>
      </c>
      <c r="I443" s="3" t="s">
        <v>6164</v>
      </c>
      <c r="J443" s="3" t="s">
        <v>933</v>
      </c>
      <c r="K443" s="3" t="s">
        <v>6166</v>
      </c>
      <c r="L443" s="8">
        <v>76000</v>
      </c>
      <c r="M443" s="3" t="s">
        <v>5010</v>
      </c>
      <c r="N443" s="4" t="s">
        <v>5010</v>
      </c>
      <c r="O443" s="3" t="s">
        <v>934</v>
      </c>
      <c r="P443" s="15" t="s">
        <v>935</v>
      </c>
      <c r="Q443" s="115" t="s">
        <v>936</v>
      </c>
      <c r="R443" s="113" t="s">
        <v>5402</v>
      </c>
      <c r="S443" s="4" t="s">
        <v>5403</v>
      </c>
      <c r="T443" s="3"/>
      <c r="U443" s="145">
        <v>2004</v>
      </c>
      <c r="V443" s="3" t="s">
        <v>6119</v>
      </c>
      <c r="W443" s="3" t="s">
        <v>5765</v>
      </c>
      <c r="X443" s="3" t="s">
        <v>2986</v>
      </c>
      <c r="Y443" s="3" t="s">
        <v>6121</v>
      </c>
      <c r="Z443" s="3" t="s">
        <v>4323</v>
      </c>
      <c r="AA443" s="3"/>
      <c r="AB443" s="209">
        <v>7</v>
      </c>
      <c r="AC443" s="214">
        <v>15.37</v>
      </c>
      <c r="AD443" s="214">
        <v>1</v>
      </c>
      <c r="AE443" s="207">
        <f>+AD443+AC443+AB443</f>
        <v>23.369999999999997</v>
      </c>
      <c r="AF443" s="46">
        <v>1</v>
      </c>
      <c r="AG443" s="50">
        <v>25</v>
      </c>
      <c r="AH443" s="50">
        <v>0</v>
      </c>
      <c r="AI443" s="51">
        <v>75</v>
      </c>
      <c r="AJ443" s="50">
        <v>0</v>
      </c>
      <c r="AK443" s="52">
        <f>+SUM(AG443:AJ443)</f>
        <v>100</v>
      </c>
      <c r="AL443" s="52"/>
      <c r="AM443" s="46" t="s">
        <v>1367</v>
      </c>
      <c r="AN443" s="67" t="s">
        <v>5786</v>
      </c>
      <c r="AO443" s="16" t="s">
        <v>6121</v>
      </c>
      <c r="AP443" s="4" t="s">
        <v>2985</v>
      </c>
      <c r="AQ443" s="4" t="s">
        <v>2212</v>
      </c>
      <c r="AR443" s="3"/>
      <c r="AS443" s="3"/>
    </row>
    <row r="444" spans="1:45" s="46" customFormat="1" ht="12.75" customHeight="1">
      <c r="B444" s="4"/>
      <c r="C444" s="4"/>
      <c r="D444" s="4"/>
      <c r="E444" s="106" t="s">
        <v>7601</v>
      </c>
      <c r="F444" s="8">
        <v>84</v>
      </c>
      <c r="G444" s="3" t="s">
        <v>937</v>
      </c>
      <c r="H444" s="3" t="s">
        <v>5399</v>
      </c>
      <c r="I444" s="3" t="s">
        <v>6164</v>
      </c>
      <c r="J444" s="3" t="s">
        <v>938</v>
      </c>
      <c r="K444" s="3" t="s">
        <v>6166</v>
      </c>
      <c r="L444" s="21" t="s">
        <v>7208</v>
      </c>
      <c r="M444" s="3" t="s">
        <v>4995</v>
      </c>
      <c r="N444" s="4" t="s">
        <v>4996</v>
      </c>
      <c r="O444" s="3" t="s">
        <v>939</v>
      </c>
      <c r="P444" s="15" t="s">
        <v>3159</v>
      </c>
      <c r="Q444" s="115" t="s">
        <v>940</v>
      </c>
      <c r="R444" s="113" t="s">
        <v>5402</v>
      </c>
      <c r="S444" s="4" t="s">
        <v>5403</v>
      </c>
      <c r="T444" s="3"/>
      <c r="U444" s="145">
        <v>2003</v>
      </c>
      <c r="V444" s="3" t="s">
        <v>6119</v>
      </c>
      <c r="W444" s="3" t="s">
        <v>5765</v>
      </c>
      <c r="X444" s="3" t="s">
        <v>2966</v>
      </c>
      <c r="Y444" s="3" t="s">
        <v>6121</v>
      </c>
      <c r="Z444" s="3" t="s">
        <v>4323</v>
      </c>
      <c r="AA444" s="3"/>
      <c r="AB444" s="209">
        <v>1</v>
      </c>
      <c r="AC444" s="214">
        <v>10</v>
      </c>
      <c r="AD444" s="214">
        <v>1</v>
      </c>
      <c r="AE444" s="207">
        <v>12</v>
      </c>
      <c r="AF444" s="46">
        <v>2</v>
      </c>
      <c r="AG444" s="50">
        <v>10</v>
      </c>
      <c r="AH444" s="50">
        <v>0</v>
      </c>
      <c r="AI444" s="51">
        <v>90</v>
      </c>
      <c r="AJ444" s="50">
        <v>0</v>
      </c>
      <c r="AK444" s="52">
        <f>+SUM(AG444:AJ444)</f>
        <v>100</v>
      </c>
      <c r="AL444" s="52"/>
      <c r="AM444" s="46" t="s">
        <v>2967</v>
      </c>
      <c r="AN444" s="67" t="s">
        <v>5786</v>
      </c>
      <c r="AO444" s="16" t="s">
        <v>6121</v>
      </c>
      <c r="AP444" s="4" t="s">
        <v>2965</v>
      </c>
      <c r="AQ444" s="4" t="s">
        <v>2212</v>
      </c>
      <c r="AR444" s="3"/>
      <c r="AS444" s="3"/>
    </row>
    <row r="445" spans="1:45" s="46" customFormat="1" ht="12.75" customHeight="1">
      <c r="A445" s="3"/>
      <c r="B445" s="4"/>
      <c r="C445" s="4"/>
      <c r="D445" s="4"/>
      <c r="E445" s="106" t="s">
        <v>7602</v>
      </c>
      <c r="F445" s="8">
        <v>84</v>
      </c>
      <c r="G445" s="3" t="s">
        <v>941</v>
      </c>
      <c r="H445" s="3" t="s">
        <v>5399</v>
      </c>
      <c r="I445" s="3" t="s">
        <v>6164</v>
      </c>
      <c r="J445" s="3" t="s">
        <v>942</v>
      </c>
      <c r="K445" s="3" t="s">
        <v>6166</v>
      </c>
      <c r="L445" s="8">
        <v>11560</v>
      </c>
      <c r="M445" s="3" t="s">
        <v>4995</v>
      </c>
      <c r="N445" s="3" t="s">
        <v>6219</v>
      </c>
      <c r="O445" s="3" t="s">
        <v>943</v>
      </c>
      <c r="P445" s="15" t="s">
        <v>944</v>
      </c>
      <c r="Q445" s="115" t="s">
        <v>945</v>
      </c>
      <c r="R445" s="113" t="s">
        <v>5402</v>
      </c>
      <c r="S445" s="4" t="s">
        <v>5403</v>
      </c>
      <c r="T445" s="3"/>
      <c r="U445" s="145">
        <v>1995</v>
      </c>
      <c r="V445" s="3" t="s">
        <v>6119</v>
      </c>
      <c r="W445" s="3" t="s">
        <v>5765</v>
      </c>
      <c r="X445" s="3" t="s">
        <v>2986</v>
      </c>
      <c r="Y445" s="3" t="s">
        <v>6121</v>
      </c>
      <c r="Z445" s="3" t="s">
        <v>4323</v>
      </c>
      <c r="AA445" s="3"/>
      <c r="AB445" s="209">
        <v>2</v>
      </c>
      <c r="AC445" s="214">
        <v>10</v>
      </c>
      <c r="AD445" s="214">
        <v>1</v>
      </c>
      <c r="AE445" s="207">
        <f>+AD445+AC445+AB445</f>
        <v>13</v>
      </c>
      <c r="AF445" s="46">
        <v>2</v>
      </c>
      <c r="AG445" s="50">
        <v>35</v>
      </c>
      <c r="AH445" s="50">
        <v>0</v>
      </c>
      <c r="AI445" s="51">
        <v>65</v>
      </c>
      <c r="AJ445" s="50">
        <v>0</v>
      </c>
      <c r="AK445" s="52">
        <f>+SUM(AG445:AJ445)</f>
        <v>100</v>
      </c>
      <c r="AL445" s="52"/>
      <c r="AM445" s="46" t="s">
        <v>1367</v>
      </c>
      <c r="AN445" s="67" t="s">
        <v>5786</v>
      </c>
      <c r="AO445" s="16" t="s">
        <v>6121</v>
      </c>
      <c r="AP445" s="4" t="s">
        <v>2985</v>
      </c>
      <c r="AQ445" s="4" t="s">
        <v>2212</v>
      </c>
      <c r="AR445" s="3"/>
      <c r="AS445" s="3"/>
    </row>
    <row r="446" spans="1:45" s="46" customFormat="1" ht="12.75" customHeight="1">
      <c r="B446" s="4"/>
      <c r="C446" s="4"/>
      <c r="D446" s="4"/>
      <c r="E446" s="106" t="s">
        <v>7603</v>
      </c>
      <c r="F446" s="8">
        <v>84</v>
      </c>
      <c r="G446" s="3" t="s">
        <v>946</v>
      </c>
      <c r="H446" s="3" t="s">
        <v>5399</v>
      </c>
      <c r="I446" s="3" t="s">
        <v>6164</v>
      </c>
      <c r="J446" s="3" t="s">
        <v>947</v>
      </c>
      <c r="K446" s="3" t="s">
        <v>7168</v>
      </c>
      <c r="L446" s="8">
        <v>94410</v>
      </c>
      <c r="M446" s="3" t="s">
        <v>3708</v>
      </c>
      <c r="N446" s="3" t="s">
        <v>4318</v>
      </c>
      <c r="O446" s="3" t="s">
        <v>948</v>
      </c>
      <c r="P446" s="15" t="s">
        <v>3159</v>
      </c>
      <c r="Q446" s="115" t="s">
        <v>949</v>
      </c>
      <c r="R446" s="113" t="s">
        <v>5402</v>
      </c>
      <c r="S446" s="4" t="s">
        <v>5403</v>
      </c>
      <c r="T446" s="3"/>
      <c r="U446" s="145">
        <v>2003</v>
      </c>
      <c r="V446" s="3" t="s">
        <v>6119</v>
      </c>
      <c r="W446" s="3" t="s">
        <v>5765</v>
      </c>
      <c r="X446" s="3" t="s">
        <v>2986</v>
      </c>
      <c r="Y446" s="3" t="s">
        <v>6121</v>
      </c>
      <c r="Z446" s="3" t="s">
        <v>4323</v>
      </c>
      <c r="AA446" s="3"/>
      <c r="AB446" s="209">
        <v>6</v>
      </c>
      <c r="AC446" s="214">
        <v>0</v>
      </c>
      <c r="AD446" s="214">
        <v>1</v>
      </c>
      <c r="AE446" s="207">
        <f>+AD446+AC446+AB446</f>
        <v>7</v>
      </c>
      <c r="AF446" s="46">
        <v>1</v>
      </c>
      <c r="AG446" s="50">
        <v>15</v>
      </c>
      <c r="AH446" s="50">
        <v>0</v>
      </c>
      <c r="AI446" s="51">
        <v>85</v>
      </c>
      <c r="AJ446" s="50">
        <v>0</v>
      </c>
      <c r="AK446" s="52">
        <f>+SUM(AG446:AJ446)</f>
        <v>100</v>
      </c>
      <c r="AL446" s="52"/>
      <c r="AM446" s="46" t="s">
        <v>1367</v>
      </c>
      <c r="AN446" s="67" t="s">
        <v>5786</v>
      </c>
      <c r="AO446" s="16" t="s">
        <v>6121</v>
      </c>
      <c r="AP446" s="4" t="s">
        <v>2985</v>
      </c>
      <c r="AQ446" s="4" t="s">
        <v>2212</v>
      </c>
      <c r="AR446" s="3"/>
      <c r="AS446" s="3"/>
    </row>
    <row r="447" spans="1:45" s="46" customFormat="1" ht="12.75" customHeight="1">
      <c r="B447" s="4"/>
      <c r="C447" s="4"/>
      <c r="D447" s="4"/>
      <c r="E447" s="106" t="s">
        <v>7604</v>
      </c>
      <c r="F447" s="8">
        <v>84</v>
      </c>
      <c r="G447" s="3" t="s">
        <v>2203</v>
      </c>
      <c r="H447" s="3" t="s">
        <v>5399</v>
      </c>
      <c r="I447" s="3" t="s">
        <v>6164</v>
      </c>
      <c r="J447" s="3" t="s">
        <v>2204</v>
      </c>
      <c r="K447" s="3"/>
      <c r="L447" s="8">
        <v>22600</v>
      </c>
      <c r="M447" s="3" t="s">
        <v>4125</v>
      </c>
      <c r="N447" s="4" t="s">
        <v>2205</v>
      </c>
      <c r="O447" s="3" t="s">
        <v>2206</v>
      </c>
      <c r="P447" s="15" t="s">
        <v>3159</v>
      </c>
      <c r="Q447" s="115" t="s">
        <v>2207</v>
      </c>
      <c r="R447" s="113" t="s">
        <v>5402</v>
      </c>
      <c r="S447" s="4" t="s">
        <v>5403</v>
      </c>
      <c r="T447" s="3"/>
      <c r="U447" s="145">
        <v>1999</v>
      </c>
      <c r="V447" s="3" t="s">
        <v>6119</v>
      </c>
      <c r="W447" s="3" t="s">
        <v>5765</v>
      </c>
      <c r="X447" s="3" t="s">
        <v>2986</v>
      </c>
      <c r="Y447" s="3" t="s">
        <v>6121</v>
      </c>
      <c r="Z447" s="3" t="s">
        <v>4323</v>
      </c>
      <c r="AA447" s="3"/>
      <c r="AB447" s="209">
        <v>45</v>
      </c>
      <c r="AC447" s="214">
        <v>36</v>
      </c>
      <c r="AD447" s="214">
        <v>26</v>
      </c>
      <c r="AE447" s="207">
        <f>+AD447+AC447+AB447</f>
        <v>107</v>
      </c>
      <c r="AF447" s="46">
        <v>2</v>
      </c>
      <c r="AG447" s="50">
        <v>40</v>
      </c>
      <c r="AH447" s="50">
        <v>0</v>
      </c>
      <c r="AI447" s="51">
        <v>60</v>
      </c>
      <c r="AJ447" s="50">
        <v>0</v>
      </c>
      <c r="AK447" s="52">
        <f>+SUM(AG447:AJ447)</f>
        <v>100</v>
      </c>
      <c r="AL447" s="52"/>
      <c r="AM447" s="46" t="s">
        <v>1367</v>
      </c>
      <c r="AN447" s="67" t="s">
        <v>5786</v>
      </c>
      <c r="AO447" s="16" t="s">
        <v>6121</v>
      </c>
      <c r="AP447" s="4" t="s">
        <v>2985</v>
      </c>
      <c r="AQ447" s="4" t="s">
        <v>2212</v>
      </c>
      <c r="AR447" s="3"/>
      <c r="AS447" s="3"/>
    </row>
    <row r="448" spans="1:45" s="46" customFormat="1" ht="12.75" customHeight="1">
      <c r="A448" s="16"/>
      <c r="B448" s="16"/>
      <c r="C448" s="16"/>
      <c r="D448" s="16"/>
      <c r="E448" s="1">
        <v>507</v>
      </c>
      <c r="F448" s="1">
        <v>85</v>
      </c>
      <c r="G448" s="4" t="s">
        <v>5777</v>
      </c>
      <c r="H448" s="4" t="s">
        <v>6663</v>
      </c>
      <c r="I448" s="4" t="s">
        <v>6164</v>
      </c>
      <c r="J448" s="4" t="s">
        <v>6664</v>
      </c>
      <c r="K448" s="4" t="s">
        <v>6166</v>
      </c>
      <c r="L448" s="1" t="s">
        <v>6665</v>
      </c>
      <c r="M448" s="4" t="s">
        <v>6179</v>
      </c>
      <c r="N448" s="4" t="s">
        <v>6666</v>
      </c>
      <c r="O448" s="4" t="s">
        <v>6667</v>
      </c>
      <c r="P448" s="2" t="s">
        <v>3159</v>
      </c>
      <c r="Q448" s="48" t="s">
        <v>6668</v>
      </c>
      <c r="R448" s="113" t="s">
        <v>5786</v>
      </c>
      <c r="S448" s="4" t="s">
        <v>6118</v>
      </c>
      <c r="T448" s="4"/>
      <c r="U448" s="1">
        <v>1977</v>
      </c>
      <c r="V448" s="4" t="s">
        <v>6718</v>
      </c>
      <c r="W448" s="4" t="s">
        <v>6719</v>
      </c>
      <c r="X448" s="4" t="s">
        <v>6121</v>
      </c>
      <c r="Y448" s="3" t="s">
        <v>6121</v>
      </c>
      <c r="Z448" s="3" t="s">
        <v>4323</v>
      </c>
      <c r="AA448" s="3"/>
      <c r="AB448" s="208">
        <v>92</v>
      </c>
      <c r="AC448" s="208">
        <v>40</v>
      </c>
      <c r="AD448" s="208">
        <v>18</v>
      </c>
      <c r="AE448" s="208">
        <f>+AD448+AC448+AB448</f>
        <v>150</v>
      </c>
      <c r="AF448" s="5">
        <v>3</v>
      </c>
      <c r="AG448" s="5">
        <v>100</v>
      </c>
      <c r="AH448" s="5">
        <v>0</v>
      </c>
      <c r="AI448" s="5">
        <v>0</v>
      </c>
      <c r="AJ448" s="5">
        <v>0</v>
      </c>
      <c r="AK448" s="6">
        <v>100</v>
      </c>
      <c r="AL448" s="6"/>
      <c r="AM448" s="4" t="s">
        <v>3748</v>
      </c>
      <c r="AN448" s="5">
        <v>200000</v>
      </c>
      <c r="AO448" s="3" t="s">
        <v>2428</v>
      </c>
      <c r="AP448" s="4" t="s">
        <v>6663</v>
      </c>
      <c r="AQ448" s="4" t="s">
        <v>6717</v>
      </c>
    </row>
    <row r="449" spans="1:45" s="46" customFormat="1" ht="12.75" customHeight="1">
      <c r="B449" s="4"/>
      <c r="C449" s="4"/>
      <c r="D449" s="4"/>
      <c r="E449" s="1">
        <v>509</v>
      </c>
      <c r="F449" s="1">
        <v>87</v>
      </c>
      <c r="G449" s="4" t="s">
        <v>6472</v>
      </c>
      <c r="H449" s="4" t="s">
        <v>8725</v>
      </c>
      <c r="I449" s="4" t="s">
        <v>6164</v>
      </c>
      <c r="J449" s="4" t="s">
        <v>8726</v>
      </c>
      <c r="K449" s="4" t="s">
        <v>6166</v>
      </c>
      <c r="L449" s="1">
        <v>72760</v>
      </c>
      <c r="M449" s="4" t="s">
        <v>1913</v>
      </c>
      <c r="N449" s="4" t="s">
        <v>1913</v>
      </c>
      <c r="O449" s="4" t="s">
        <v>8727</v>
      </c>
      <c r="P449" s="2" t="s">
        <v>3159</v>
      </c>
      <c r="Q449" s="48" t="s">
        <v>5786</v>
      </c>
      <c r="R449" s="113" t="s">
        <v>5786</v>
      </c>
      <c r="S449" s="4" t="s">
        <v>6118</v>
      </c>
      <c r="T449" s="4"/>
      <c r="U449" s="18">
        <v>1990</v>
      </c>
      <c r="V449" s="4" t="s">
        <v>6718</v>
      </c>
      <c r="W449" s="4" t="s">
        <v>6719</v>
      </c>
      <c r="X449" s="4" t="s">
        <v>6121</v>
      </c>
      <c r="Y449" s="3" t="s">
        <v>6121</v>
      </c>
      <c r="Z449" s="3" t="s">
        <v>4323</v>
      </c>
      <c r="AA449" s="3"/>
      <c r="AB449" s="208">
        <v>55</v>
      </c>
      <c r="AC449" s="207">
        <v>5</v>
      </c>
      <c r="AD449" s="207">
        <v>2</v>
      </c>
      <c r="AE449" s="207">
        <v>62</v>
      </c>
      <c r="AF449" s="51">
        <v>3</v>
      </c>
      <c r="AG449" s="51">
        <v>90</v>
      </c>
      <c r="AH449" s="51">
        <v>10</v>
      </c>
      <c r="AI449" s="51">
        <v>0</v>
      </c>
      <c r="AJ449" s="51">
        <v>0</v>
      </c>
      <c r="AK449" s="52">
        <f>+SUM(AG449:AJ449)</f>
        <v>100</v>
      </c>
      <c r="AL449" s="52"/>
      <c r="AM449" s="48" t="s">
        <v>5786</v>
      </c>
      <c r="AN449" s="67" t="s">
        <v>5786</v>
      </c>
      <c r="AO449" s="49" t="s">
        <v>5786</v>
      </c>
      <c r="AP449" s="4" t="s">
        <v>8728</v>
      </c>
      <c r="AQ449" s="4" t="s">
        <v>3501</v>
      </c>
    </row>
    <row r="450" spans="1:45" s="46" customFormat="1" ht="12.75" customHeight="1">
      <c r="B450" s="4"/>
      <c r="C450" s="4"/>
      <c r="D450" s="4"/>
      <c r="E450" s="48">
        <v>510</v>
      </c>
      <c r="F450" s="49">
        <v>88</v>
      </c>
      <c r="G450" s="48" t="s">
        <v>3966</v>
      </c>
      <c r="H450" s="48" t="s">
        <v>3967</v>
      </c>
      <c r="I450" s="48" t="s">
        <v>6164</v>
      </c>
      <c r="J450" s="48" t="s">
        <v>3968</v>
      </c>
      <c r="K450" s="48" t="s">
        <v>6166</v>
      </c>
      <c r="L450" s="49" t="s">
        <v>3688</v>
      </c>
      <c r="M450" s="48" t="s">
        <v>4995</v>
      </c>
      <c r="N450" s="48" t="s">
        <v>4996</v>
      </c>
      <c r="O450" s="48" t="s">
        <v>4052</v>
      </c>
      <c r="P450" s="45" t="s">
        <v>3159</v>
      </c>
      <c r="Q450" s="48" t="s">
        <v>3969</v>
      </c>
      <c r="R450" s="113" t="s">
        <v>4646</v>
      </c>
      <c r="S450" s="48" t="s">
        <v>6118</v>
      </c>
      <c r="T450" s="48"/>
      <c r="U450" s="62">
        <v>1998</v>
      </c>
      <c r="V450" s="48" t="s">
        <v>6718</v>
      </c>
      <c r="W450" s="48" t="s">
        <v>4648</v>
      </c>
      <c r="X450" s="48" t="s">
        <v>4649</v>
      </c>
      <c r="Y450" s="4" t="s">
        <v>6122</v>
      </c>
      <c r="Z450" s="48" t="s">
        <v>4650</v>
      </c>
      <c r="AA450" s="48"/>
      <c r="AB450" s="207">
        <v>40</v>
      </c>
      <c r="AC450" s="207">
        <v>160</v>
      </c>
      <c r="AD450" s="207">
        <v>40</v>
      </c>
      <c r="AE450" s="207">
        <f>+AD450+AC450+AB450</f>
        <v>240</v>
      </c>
      <c r="AF450" s="51">
        <v>2</v>
      </c>
      <c r="AG450" s="51">
        <v>100</v>
      </c>
      <c r="AH450" s="51">
        <v>0</v>
      </c>
      <c r="AI450" s="51">
        <v>0</v>
      </c>
      <c r="AJ450" s="51">
        <v>0</v>
      </c>
      <c r="AK450" s="52">
        <f>+SUM(AG450:AJ450)</f>
        <v>100</v>
      </c>
      <c r="AL450" s="52"/>
      <c r="AM450" s="48" t="s">
        <v>3748</v>
      </c>
      <c r="AN450" s="67" t="s">
        <v>5786</v>
      </c>
      <c r="AO450" s="16" t="s">
        <v>6122</v>
      </c>
      <c r="AP450" s="48" t="s">
        <v>4053</v>
      </c>
      <c r="AQ450" s="48" t="s">
        <v>4647</v>
      </c>
    </row>
    <row r="451" spans="1:45" s="46" customFormat="1" ht="12.75" customHeight="1">
      <c r="B451" s="4"/>
      <c r="C451" s="4"/>
      <c r="D451" s="4"/>
      <c r="E451" s="49">
        <v>511</v>
      </c>
      <c r="F451" s="49">
        <v>89</v>
      </c>
      <c r="G451" s="48" t="s">
        <v>3418</v>
      </c>
      <c r="H451" s="48" t="s">
        <v>3992</v>
      </c>
      <c r="I451" s="48" t="s">
        <v>6164</v>
      </c>
      <c r="J451" s="48" t="s">
        <v>3993</v>
      </c>
      <c r="K451" s="48" t="s">
        <v>6071</v>
      </c>
      <c r="L451" s="49" t="s">
        <v>3994</v>
      </c>
      <c r="M451" s="48" t="s">
        <v>4125</v>
      </c>
      <c r="N451" s="48" t="s">
        <v>3452</v>
      </c>
      <c r="O451" s="48" t="s">
        <v>3995</v>
      </c>
      <c r="P451" s="45" t="s">
        <v>3996</v>
      </c>
      <c r="Q451" s="48" t="s">
        <v>3997</v>
      </c>
      <c r="R451" s="113" t="s">
        <v>5786</v>
      </c>
      <c r="S451" s="48" t="s">
        <v>6118</v>
      </c>
      <c r="T451" s="48"/>
      <c r="U451" s="62">
        <v>1983</v>
      </c>
      <c r="V451" s="48" t="s">
        <v>6718</v>
      </c>
      <c r="W451" s="48" t="s">
        <v>1686</v>
      </c>
      <c r="X451" s="48" t="s">
        <v>6121</v>
      </c>
      <c r="Y451" s="4" t="s">
        <v>6122</v>
      </c>
      <c r="Z451" s="48" t="s">
        <v>3998</v>
      </c>
      <c r="AA451" s="48"/>
      <c r="AB451" s="207">
        <v>35</v>
      </c>
      <c r="AC451" s="207">
        <v>1</v>
      </c>
      <c r="AD451" s="207">
        <v>4</v>
      </c>
      <c r="AE451" s="207">
        <f>+AD451+AC451+AB451</f>
        <v>40</v>
      </c>
      <c r="AF451" s="51">
        <v>2</v>
      </c>
      <c r="AG451" s="51">
        <v>3</v>
      </c>
      <c r="AH451" s="51">
        <v>27</v>
      </c>
      <c r="AI451" s="51">
        <v>70</v>
      </c>
      <c r="AJ451" s="51">
        <v>0</v>
      </c>
      <c r="AK451" s="52">
        <f>+SUM(AG451:AJ451)</f>
        <v>100</v>
      </c>
      <c r="AL451" s="52"/>
      <c r="AM451" s="48" t="s">
        <v>6065</v>
      </c>
      <c r="AN451" s="51" t="s">
        <v>5801</v>
      </c>
      <c r="AO451" s="16" t="s">
        <v>6121</v>
      </c>
      <c r="AP451" s="46" t="s">
        <v>2968</v>
      </c>
      <c r="AQ451" s="48" t="s">
        <v>6192</v>
      </c>
    </row>
    <row r="452" spans="1:45" s="46" customFormat="1" ht="12.75" customHeight="1">
      <c r="B452" s="4"/>
      <c r="C452" s="4"/>
      <c r="D452" s="4"/>
      <c r="E452" s="49">
        <v>512</v>
      </c>
      <c r="F452" s="49">
        <v>90</v>
      </c>
      <c r="G452" s="48" t="s">
        <v>2709</v>
      </c>
      <c r="H452" s="48" t="s">
        <v>2370</v>
      </c>
      <c r="I452" s="48" t="s">
        <v>6164</v>
      </c>
      <c r="J452" s="48" t="s">
        <v>2371</v>
      </c>
      <c r="K452" s="48" t="s">
        <v>2372</v>
      </c>
      <c r="L452" s="49" t="s">
        <v>2373</v>
      </c>
      <c r="M452" s="48" t="s">
        <v>4995</v>
      </c>
      <c r="N452" s="48" t="s">
        <v>2003</v>
      </c>
      <c r="O452" s="48" t="s">
        <v>2374</v>
      </c>
      <c r="P452" s="45" t="s">
        <v>3159</v>
      </c>
      <c r="Q452" s="48" t="s">
        <v>2375</v>
      </c>
      <c r="R452" s="113" t="s">
        <v>5786</v>
      </c>
      <c r="S452" s="48" t="s">
        <v>6118</v>
      </c>
      <c r="U452" s="59">
        <v>1970</v>
      </c>
      <c r="V452" s="48" t="s">
        <v>6119</v>
      </c>
      <c r="W452" s="48" t="s">
        <v>1686</v>
      </c>
      <c r="X452" s="48" t="s">
        <v>6121</v>
      </c>
      <c r="Y452" s="4" t="s">
        <v>6122</v>
      </c>
      <c r="Z452" s="48" t="s">
        <v>6058</v>
      </c>
      <c r="AA452" s="48"/>
      <c r="AB452" s="207">
        <v>30</v>
      </c>
      <c r="AC452" s="207">
        <v>180</v>
      </c>
      <c r="AD452" s="207">
        <v>30</v>
      </c>
      <c r="AE452" s="207">
        <f>+AD452+AC452+AB452</f>
        <v>240</v>
      </c>
      <c r="AF452" s="51">
        <v>4</v>
      </c>
      <c r="AG452" s="51">
        <v>10</v>
      </c>
      <c r="AH452" s="51">
        <v>90</v>
      </c>
      <c r="AI452" s="51">
        <v>0</v>
      </c>
      <c r="AJ452" s="51">
        <v>0</v>
      </c>
      <c r="AK452" s="52">
        <f>+SUM(AG452:AJ452)</f>
        <v>100</v>
      </c>
      <c r="AL452" s="52"/>
      <c r="AM452" s="48" t="s">
        <v>6059</v>
      </c>
      <c r="AN452" s="51" t="s">
        <v>3900</v>
      </c>
      <c r="AO452" s="16" t="s">
        <v>6122</v>
      </c>
      <c r="AP452" s="46" t="s">
        <v>6056</v>
      </c>
      <c r="AQ452" s="46" t="s">
        <v>3501</v>
      </c>
    </row>
    <row r="453" spans="1:45" s="46" customFormat="1" ht="12.75" customHeight="1">
      <c r="A453" s="16"/>
      <c r="B453" s="3"/>
      <c r="C453" s="3"/>
      <c r="D453" s="3"/>
      <c r="E453" s="49">
        <v>5121</v>
      </c>
      <c r="F453" s="49">
        <v>90</v>
      </c>
      <c r="G453" s="48" t="s">
        <v>2676</v>
      </c>
      <c r="H453" s="48" t="s">
        <v>2370</v>
      </c>
      <c r="I453" s="48" t="s">
        <v>3154</v>
      </c>
      <c r="J453" s="48" t="s">
        <v>3901</v>
      </c>
      <c r="K453" s="48" t="s">
        <v>3902</v>
      </c>
      <c r="L453" s="49">
        <v>57100</v>
      </c>
      <c r="M453" s="48" t="s">
        <v>4125</v>
      </c>
      <c r="N453" s="48" t="s">
        <v>6713</v>
      </c>
      <c r="O453" s="48" t="s">
        <v>3903</v>
      </c>
      <c r="P453" s="45" t="s">
        <v>3159</v>
      </c>
      <c r="Q453" s="48" t="s">
        <v>2375</v>
      </c>
      <c r="R453" s="113" t="s">
        <v>5786</v>
      </c>
      <c r="S453" s="48" t="s">
        <v>6118</v>
      </c>
      <c r="T453" s="48"/>
      <c r="U453" s="62">
        <v>1985</v>
      </c>
      <c r="V453" s="48" t="s">
        <v>6119</v>
      </c>
      <c r="W453" s="48" t="s">
        <v>1686</v>
      </c>
      <c r="X453" s="48" t="s">
        <v>6121</v>
      </c>
      <c r="Y453" s="4" t="s">
        <v>6122</v>
      </c>
      <c r="Z453" s="48" t="s">
        <v>6058</v>
      </c>
      <c r="AA453" s="48"/>
      <c r="AB453" s="207">
        <v>40</v>
      </c>
      <c r="AC453" s="207">
        <v>200</v>
      </c>
      <c r="AD453" s="207">
        <v>2</v>
      </c>
      <c r="AE453" s="207">
        <f>+AD453+AC453+AB453</f>
        <v>242</v>
      </c>
      <c r="AF453" s="51">
        <v>4</v>
      </c>
      <c r="AG453" s="51">
        <v>10</v>
      </c>
      <c r="AH453" s="51">
        <v>90</v>
      </c>
      <c r="AI453" s="51">
        <v>0</v>
      </c>
      <c r="AJ453" s="51">
        <v>0</v>
      </c>
      <c r="AK453" s="52">
        <f>+SUM(AG453:AJ453)</f>
        <v>100</v>
      </c>
      <c r="AL453" s="52"/>
      <c r="AM453" s="48" t="s">
        <v>6059</v>
      </c>
      <c r="AN453" s="51" t="s">
        <v>3904</v>
      </c>
      <c r="AO453" s="16" t="s">
        <v>6121</v>
      </c>
      <c r="AP453" s="46" t="s">
        <v>2370</v>
      </c>
      <c r="AQ453" s="46" t="s">
        <v>6717</v>
      </c>
    </row>
    <row r="454" spans="1:45" s="46" customFormat="1" ht="12.75" customHeight="1">
      <c r="B454" s="4"/>
      <c r="C454" s="4"/>
      <c r="D454" s="4"/>
      <c r="E454" s="62">
        <v>5122</v>
      </c>
      <c r="F454" s="49">
        <v>90</v>
      </c>
      <c r="G454" s="48" t="s">
        <v>2709</v>
      </c>
      <c r="H454" s="48" t="s">
        <v>2370</v>
      </c>
      <c r="I454" s="48" t="s">
        <v>3154</v>
      </c>
      <c r="J454" s="48" t="s">
        <v>543</v>
      </c>
      <c r="K454" s="48" t="s">
        <v>1763</v>
      </c>
      <c r="L454" s="70" t="s">
        <v>1764</v>
      </c>
      <c r="M454" s="48" t="s">
        <v>4995</v>
      </c>
      <c r="N454" s="48" t="s">
        <v>2003</v>
      </c>
      <c r="O454" s="48" t="s">
        <v>6057</v>
      </c>
      <c r="P454" s="45" t="s">
        <v>3159</v>
      </c>
      <c r="Q454" s="48" t="s">
        <v>2375</v>
      </c>
      <c r="R454" s="113" t="s">
        <v>5786</v>
      </c>
      <c r="S454" s="48" t="s">
        <v>6118</v>
      </c>
      <c r="T454" s="48"/>
      <c r="U454" s="62">
        <v>2011</v>
      </c>
      <c r="V454" s="48" t="s">
        <v>6119</v>
      </c>
      <c r="W454" s="48" t="s">
        <v>1686</v>
      </c>
      <c r="X454" s="48" t="s">
        <v>6121</v>
      </c>
      <c r="Y454" s="4" t="s">
        <v>6122</v>
      </c>
      <c r="Z454" s="48" t="s">
        <v>6058</v>
      </c>
      <c r="AA454" s="48"/>
      <c r="AB454" s="207">
        <v>11</v>
      </c>
      <c r="AC454" s="207">
        <v>4</v>
      </c>
      <c r="AD454" s="207">
        <v>1</v>
      </c>
      <c r="AE454" s="207">
        <f>+AD454+AC454+AB454</f>
        <v>16</v>
      </c>
      <c r="AF454" s="51">
        <v>1</v>
      </c>
      <c r="AG454" s="51">
        <v>10</v>
      </c>
      <c r="AH454" s="51">
        <v>90</v>
      </c>
      <c r="AI454" s="51">
        <v>0</v>
      </c>
      <c r="AJ454" s="51">
        <v>0</v>
      </c>
      <c r="AK454" s="52">
        <f>+SUM(AG454:AJ454)</f>
        <v>100</v>
      </c>
      <c r="AL454" s="52"/>
      <c r="AM454" s="48" t="s">
        <v>6121</v>
      </c>
      <c r="AN454" s="67" t="s">
        <v>5786</v>
      </c>
      <c r="AO454" s="16" t="s">
        <v>6121</v>
      </c>
      <c r="AP454" s="46" t="s">
        <v>544</v>
      </c>
      <c r="AQ454" s="46" t="s">
        <v>3501</v>
      </c>
    </row>
    <row r="455" spans="1:45" s="46" customFormat="1" ht="12.75" customHeight="1">
      <c r="B455" s="4"/>
      <c r="C455" s="4"/>
      <c r="D455" s="4"/>
      <c r="E455" s="49">
        <v>513</v>
      </c>
      <c r="F455" s="49">
        <v>91</v>
      </c>
      <c r="G455" s="48" t="s">
        <v>3354</v>
      </c>
      <c r="H455" s="48" t="s">
        <v>3355</v>
      </c>
      <c r="I455" s="48" t="s">
        <v>6164</v>
      </c>
      <c r="J455" s="48" t="s">
        <v>2668</v>
      </c>
      <c r="K455" s="48" t="s">
        <v>3803</v>
      </c>
      <c r="L455" s="49" t="s">
        <v>5650</v>
      </c>
      <c r="M455" s="48" t="s">
        <v>4995</v>
      </c>
      <c r="N455" s="48" t="s">
        <v>4996</v>
      </c>
      <c r="O455" s="48" t="s">
        <v>2669</v>
      </c>
      <c r="P455" s="45" t="s">
        <v>2670</v>
      </c>
      <c r="Q455" s="48" t="s">
        <v>3382</v>
      </c>
      <c r="R455" s="113" t="s">
        <v>5786</v>
      </c>
      <c r="S455" s="48" t="s">
        <v>6118</v>
      </c>
      <c r="T455" s="48"/>
      <c r="U455" s="62">
        <v>1968</v>
      </c>
      <c r="V455" s="46" t="s">
        <v>4321</v>
      </c>
      <c r="W455" s="48" t="s">
        <v>6951</v>
      </c>
      <c r="X455" s="48" t="s">
        <v>6121</v>
      </c>
      <c r="Y455" s="4" t="s">
        <v>6122</v>
      </c>
      <c r="Z455" s="48" t="s">
        <v>5786</v>
      </c>
      <c r="AA455" s="48"/>
      <c r="AB455" s="207">
        <v>70</v>
      </c>
      <c r="AC455" s="207">
        <v>0</v>
      </c>
      <c r="AD455" s="207">
        <v>15</v>
      </c>
      <c r="AE455" s="207">
        <f>+AD455+AC455+AB455</f>
        <v>85</v>
      </c>
      <c r="AF455" s="51">
        <v>3</v>
      </c>
      <c r="AG455" s="51">
        <v>100</v>
      </c>
      <c r="AH455" s="51">
        <v>0</v>
      </c>
      <c r="AI455" s="51">
        <v>0</v>
      </c>
      <c r="AJ455" s="51">
        <v>0</v>
      </c>
      <c r="AK455" s="52">
        <f>+SUM(AG455:AJ455)</f>
        <v>100</v>
      </c>
      <c r="AL455" s="52"/>
      <c r="AM455" s="48" t="s">
        <v>7398</v>
      </c>
      <c r="AN455" s="67" t="s">
        <v>5786</v>
      </c>
      <c r="AO455" s="16" t="s">
        <v>6121</v>
      </c>
      <c r="AP455" s="48" t="s">
        <v>3383</v>
      </c>
      <c r="AQ455" s="48" t="s">
        <v>3384</v>
      </c>
    </row>
    <row r="456" spans="1:45" s="46" customFormat="1" ht="12.75" customHeight="1">
      <c r="B456" s="4"/>
      <c r="C456" s="4"/>
      <c r="D456" s="4"/>
      <c r="E456" s="48">
        <v>514</v>
      </c>
      <c r="F456" s="48">
        <v>92</v>
      </c>
      <c r="G456" s="48" t="s">
        <v>3125</v>
      </c>
      <c r="H456" s="48" t="s">
        <v>3126</v>
      </c>
      <c r="I456" s="48" t="s">
        <v>6164</v>
      </c>
      <c r="J456" s="48" t="s">
        <v>5579</v>
      </c>
      <c r="K456" s="48" t="s">
        <v>5580</v>
      </c>
      <c r="L456" s="83" t="s">
        <v>5581</v>
      </c>
      <c r="M456" s="84" t="s">
        <v>4995</v>
      </c>
      <c r="N456" s="48" t="s">
        <v>5393</v>
      </c>
      <c r="O456" s="48" t="s">
        <v>5582</v>
      </c>
      <c r="P456" s="45" t="s">
        <v>3159</v>
      </c>
      <c r="Q456" s="48" t="s">
        <v>6262</v>
      </c>
      <c r="R456" s="113" t="s">
        <v>6263</v>
      </c>
      <c r="S456" s="48" t="s">
        <v>5000</v>
      </c>
      <c r="T456" s="48" t="s">
        <v>5001</v>
      </c>
      <c r="U456" s="62">
        <v>1977</v>
      </c>
      <c r="V456" s="48" t="s">
        <v>6718</v>
      </c>
      <c r="W456" s="48" t="s">
        <v>6719</v>
      </c>
      <c r="X456" s="48" t="s">
        <v>6121</v>
      </c>
      <c r="Y456" s="4" t="s">
        <v>6122</v>
      </c>
      <c r="Z456" s="48" t="s">
        <v>4342</v>
      </c>
      <c r="AA456" s="48"/>
      <c r="AB456" s="213">
        <v>10</v>
      </c>
      <c r="AC456" s="215">
        <v>36</v>
      </c>
      <c r="AD456" s="215">
        <v>8</v>
      </c>
      <c r="AE456" s="207">
        <f>+AD456+AC456+AB456</f>
        <v>54</v>
      </c>
      <c r="AF456" s="51">
        <v>4</v>
      </c>
      <c r="AG456" s="57">
        <v>0</v>
      </c>
      <c r="AH456" s="57">
        <v>60</v>
      </c>
      <c r="AI456" s="51">
        <v>35</v>
      </c>
      <c r="AJ456" s="57">
        <v>5</v>
      </c>
      <c r="AK456" s="52">
        <f>+SUM(AG456:AJ456)</f>
        <v>100</v>
      </c>
      <c r="AL456" s="52"/>
      <c r="AM456" s="62" t="s">
        <v>6264</v>
      </c>
      <c r="AN456" s="50">
        <v>1500000</v>
      </c>
      <c r="AO456" s="16" t="s">
        <v>6122</v>
      </c>
      <c r="AP456" s="37" t="s">
        <v>3719</v>
      </c>
      <c r="AQ456" s="37" t="s">
        <v>3720</v>
      </c>
    </row>
    <row r="457" spans="1:45" s="46" customFormat="1" ht="12.75" customHeight="1">
      <c r="B457" s="4"/>
      <c r="C457" s="4"/>
      <c r="D457" s="4"/>
      <c r="E457" s="49">
        <v>516</v>
      </c>
      <c r="F457" s="49">
        <v>93</v>
      </c>
      <c r="G457" s="48" t="s">
        <v>4343</v>
      </c>
      <c r="H457" s="48" t="s">
        <v>4344</v>
      </c>
      <c r="I457" s="48" t="s">
        <v>3154</v>
      </c>
      <c r="J457" s="48" t="s">
        <v>4350</v>
      </c>
      <c r="K457" s="48" t="s">
        <v>6459</v>
      </c>
      <c r="L457" s="49" t="s">
        <v>6460</v>
      </c>
      <c r="M457" s="48" t="s">
        <v>4995</v>
      </c>
      <c r="N457" s="48" t="s">
        <v>4996</v>
      </c>
      <c r="O457" s="48" t="s">
        <v>4351</v>
      </c>
      <c r="P457" s="45" t="s">
        <v>3159</v>
      </c>
      <c r="Q457" s="48" t="s">
        <v>4347</v>
      </c>
      <c r="R457" s="113" t="s">
        <v>5786</v>
      </c>
      <c r="S457" s="48" t="s">
        <v>6118</v>
      </c>
      <c r="T457" s="48"/>
      <c r="U457" s="62">
        <v>1978</v>
      </c>
      <c r="V457" s="46" t="s">
        <v>4321</v>
      </c>
      <c r="W457" s="48" t="s">
        <v>4348</v>
      </c>
      <c r="X457" s="48" t="s">
        <v>6121</v>
      </c>
      <c r="Y457" s="4" t="s">
        <v>6122</v>
      </c>
      <c r="Z457" s="48" t="s">
        <v>4349</v>
      </c>
      <c r="AA457" s="48"/>
      <c r="AB457" s="207">
        <v>50</v>
      </c>
      <c r="AC457" s="207">
        <v>0</v>
      </c>
      <c r="AD457" s="207">
        <v>2</v>
      </c>
      <c r="AE457" s="207">
        <f>+AD457+AC457+AB457</f>
        <v>52</v>
      </c>
      <c r="AF457" s="51">
        <v>1</v>
      </c>
      <c r="AG457" s="51">
        <v>100</v>
      </c>
      <c r="AH457" s="51">
        <v>0</v>
      </c>
      <c r="AI457" s="51">
        <v>0</v>
      </c>
      <c r="AJ457" s="51">
        <v>0</v>
      </c>
      <c r="AK457" s="52">
        <f>+SUM(AG457:AJ457)</f>
        <v>100</v>
      </c>
      <c r="AL457" s="52"/>
      <c r="AM457" s="48" t="s">
        <v>919</v>
      </c>
      <c r="AN457" s="67" t="s">
        <v>5786</v>
      </c>
      <c r="AO457" s="16" t="s">
        <v>6121</v>
      </c>
      <c r="AP457" s="48" t="s">
        <v>1861</v>
      </c>
      <c r="AQ457" s="48" t="s">
        <v>3525</v>
      </c>
    </row>
    <row r="458" spans="1:45" s="46" customFormat="1" ht="12.75" customHeight="1">
      <c r="A458" s="3"/>
      <c r="B458" s="4"/>
      <c r="C458" s="4"/>
      <c r="D458" s="4"/>
      <c r="E458" s="1">
        <v>515</v>
      </c>
      <c r="F458" s="1">
        <v>93</v>
      </c>
      <c r="G458" s="4" t="s">
        <v>4343</v>
      </c>
      <c r="H458" s="4" t="s">
        <v>4344</v>
      </c>
      <c r="I458" s="4" t="s">
        <v>6164</v>
      </c>
      <c r="J458" s="4" t="s">
        <v>4345</v>
      </c>
      <c r="K458" s="4" t="s">
        <v>6459</v>
      </c>
      <c r="L458" s="1" t="s">
        <v>6460</v>
      </c>
      <c r="M458" s="4" t="s">
        <v>4995</v>
      </c>
      <c r="N458" s="4" t="s">
        <v>4996</v>
      </c>
      <c r="O458" s="4" t="s">
        <v>4346</v>
      </c>
      <c r="P458" s="2" t="s">
        <v>3159</v>
      </c>
      <c r="Q458" s="48" t="s">
        <v>4347</v>
      </c>
      <c r="R458" s="113" t="s">
        <v>5786</v>
      </c>
      <c r="S458" s="4" t="s">
        <v>6118</v>
      </c>
      <c r="T458" s="4"/>
      <c r="U458" s="18">
        <v>1992</v>
      </c>
      <c r="V458" s="3" t="s">
        <v>4321</v>
      </c>
      <c r="W458" s="4" t="s">
        <v>4348</v>
      </c>
      <c r="X458" s="4" t="s">
        <v>6121</v>
      </c>
      <c r="Y458" s="4" t="s">
        <v>6122</v>
      </c>
      <c r="Z458" s="4" t="s">
        <v>918</v>
      </c>
      <c r="AA458" s="4"/>
      <c r="AB458" s="208">
        <v>92</v>
      </c>
      <c r="AC458" s="207">
        <v>30</v>
      </c>
      <c r="AD458" s="207">
        <v>20</v>
      </c>
      <c r="AE458" s="207">
        <f>+AD458+AC458+AB458</f>
        <v>142</v>
      </c>
      <c r="AF458" s="51">
        <v>3</v>
      </c>
      <c r="AG458" s="51">
        <v>98</v>
      </c>
      <c r="AH458" s="51">
        <v>0</v>
      </c>
      <c r="AI458" s="51">
        <v>2</v>
      </c>
      <c r="AJ458" s="51">
        <v>0</v>
      </c>
      <c r="AK458" s="52">
        <f>+SUM(AG458:AJ458)</f>
        <v>100</v>
      </c>
      <c r="AL458" s="52"/>
      <c r="AM458" s="48" t="s">
        <v>919</v>
      </c>
      <c r="AN458" s="51">
        <v>500000</v>
      </c>
      <c r="AO458" s="16" t="s">
        <v>6121</v>
      </c>
      <c r="AP458" s="4" t="s">
        <v>916</v>
      </c>
      <c r="AQ458" s="4" t="s">
        <v>917</v>
      </c>
      <c r="AR458" s="3"/>
      <c r="AS458" s="3"/>
    </row>
    <row r="459" spans="1:45" s="46" customFormat="1" ht="12.75" customHeight="1">
      <c r="B459" s="4"/>
      <c r="C459" s="4"/>
      <c r="D459" s="4"/>
      <c r="E459" s="49">
        <v>517</v>
      </c>
      <c r="F459" s="49">
        <v>94</v>
      </c>
      <c r="G459" s="48" t="s">
        <v>2352</v>
      </c>
      <c r="H459" s="48" t="s">
        <v>2353</v>
      </c>
      <c r="I459" s="48" t="s">
        <v>6164</v>
      </c>
      <c r="J459" s="48" t="s">
        <v>2354</v>
      </c>
      <c r="K459" s="48" t="s">
        <v>3803</v>
      </c>
      <c r="L459" s="49" t="s">
        <v>5650</v>
      </c>
      <c r="M459" s="48" t="s">
        <v>4995</v>
      </c>
      <c r="N459" s="48" t="s">
        <v>4996</v>
      </c>
      <c r="O459" s="48" t="s">
        <v>2355</v>
      </c>
      <c r="P459" s="45" t="s">
        <v>3159</v>
      </c>
      <c r="Q459" s="48" t="s">
        <v>3711</v>
      </c>
      <c r="R459" s="113" t="s">
        <v>3712</v>
      </c>
      <c r="S459" s="48" t="s">
        <v>5000</v>
      </c>
      <c r="T459" s="48" t="s">
        <v>5001</v>
      </c>
      <c r="U459" s="62">
        <v>1979</v>
      </c>
      <c r="V459" s="48" t="s">
        <v>4321</v>
      </c>
      <c r="W459" s="48" t="s">
        <v>6950</v>
      </c>
      <c r="X459" s="48" t="s">
        <v>6121</v>
      </c>
      <c r="Y459" s="4" t="s">
        <v>6122</v>
      </c>
      <c r="Z459" s="48" t="s">
        <v>4323</v>
      </c>
      <c r="AA459" s="48"/>
      <c r="AB459" s="207">
        <v>70</v>
      </c>
      <c r="AC459" s="207">
        <v>50</v>
      </c>
      <c r="AD459" s="207">
        <v>30</v>
      </c>
      <c r="AE459" s="207">
        <f>+AD459+AC459+AB459</f>
        <v>150</v>
      </c>
      <c r="AF459" s="51">
        <v>3</v>
      </c>
      <c r="AG459" s="51">
        <v>90</v>
      </c>
      <c r="AH459" s="51">
        <v>10</v>
      </c>
      <c r="AI459" s="51">
        <v>0</v>
      </c>
      <c r="AJ459" s="51">
        <v>0</v>
      </c>
      <c r="AK459" s="52">
        <f>+SUM(AG459:AJ459)</f>
        <v>100</v>
      </c>
      <c r="AL459" s="52"/>
      <c r="AM459" s="48" t="s">
        <v>2675</v>
      </c>
      <c r="AN459" s="51">
        <v>2520000</v>
      </c>
      <c r="AO459" s="16" t="s">
        <v>6122</v>
      </c>
      <c r="AP459" s="48" t="s">
        <v>3713</v>
      </c>
      <c r="AQ459" s="48" t="s">
        <v>4309</v>
      </c>
    </row>
    <row r="460" spans="1:45" s="46" customFormat="1" ht="12.75" customHeight="1">
      <c r="A460" s="3"/>
      <c r="B460" s="4"/>
      <c r="C460" s="4"/>
      <c r="D460" s="4"/>
      <c r="E460" s="1">
        <v>518</v>
      </c>
      <c r="F460" s="1">
        <v>95</v>
      </c>
      <c r="G460" s="4" t="s">
        <v>278</v>
      </c>
      <c r="H460" s="4" t="s">
        <v>279</v>
      </c>
      <c r="I460" s="4" t="s">
        <v>6164</v>
      </c>
      <c r="J460" s="4" t="s">
        <v>280</v>
      </c>
      <c r="K460" s="4" t="s">
        <v>1374</v>
      </c>
      <c r="L460" s="1" t="s">
        <v>4697</v>
      </c>
      <c r="M460" s="4" t="s">
        <v>4995</v>
      </c>
      <c r="N460" s="4" t="s">
        <v>4996</v>
      </c>
      <c r="O460" s="4" t="s">
        <v>615</v>
      </c>
      <c r="P460" s="2" t="s">
        <v>616</v>
      </c>
      <c r="Q460" s="48" t="s">
        <v>617</v>
      </c>
      <c r="R460" s="113" t="s">
        <v>5786</v>
      </c>
      <c r="S460" s="4" t="s">
        <v>5586</v>
      </c>
      <c r="T460" s="4"/>
      <c r="U460" s="18">
        <v>1982</v>
      </c>
      <c r="V460" s="4" t="s">
        <v>4321</v>
      </c>
      <c r="W460" s="4" t="s">
        <v>1686</v>
      </c>
      <c r="X460" s="4" t="s">
        <v>6121</v>
      </c>
      <c r="Y460" s="3" t="s">
        <v>6121</v>
      </c>
      <c r="Z460" s="3" t="s">
        <v>4323</v>
      </c>
      <c r="AA460" s="3"/>
      <c r="AB460" s="208">
        <v>120</v>
      </c>
      <c r="AC460" s="207">
        <v>120</v>
      </c>
      <c r="AD460" s="207">
        <v>5</v>
      </c>
      <c r="AE460" s="207">
        <f>+AD460+AC460+AB460</f>
        <v>245</v>
      </c>
      <c r="AF460" s="51">
        <v>4</v>
      </c>
      <c r="AG460" s="51">
        <v>70</v>
      </c>
      <c r="AH460" s="51">
        <v>10</v>
      </c>
      <c r="AI460" s="51">
        <v>20</v>
      </c>
      <c r="AJ460" s="51">
        <v>0</v>
      </c>
      <c r="AK460" s="52">
        <f>+SUM(AG460:AJ460)</f>
        <v>100</v>
      </c>
      <c r="AL460" s="52"/>
      <c r="AM460" s="48" t="s">
        <v>6467</v>
      </c>
      <c r="AN460" s="51">
        <v>800000</v>
      </c>
      <c r="AO460" s="16" t="s">
        <v>6121</v>
      </c>
      <c r="AP460" s="4" t="s">
        <v>1736</v>
      </c>
      <c r="AQ460" s="4" t="s">
        <v>3501</v>
      </c>
      <c r="AR460" s="3"/>
      <c r="AS460" s="3"/>
    </row>
    <row r="461" spans="1:45" s="46" customFormat="1" ht="12.75" customHeight="1">
      <c r="B461" s="4"/>
      <c r="C461" s="4"/>
      <c r="D461" s="4"/>
      <c r="E461" s="49">
        <v>519</v>
      </c>
      <c r="F461" s="49">
        <v>96</v>
      </c>
      <c r="G461" s="48" t="s">
        <v>618</v>
      </c>
      <c r="H461" s="48" t="s">
        <v>618</v>
      </c>
      <c r="I461" s="48" t="s">
        <v>6164</v>
      </c>
      <c r="J461" s="48" t="s">
        <v>619</v>
      </c>
      <c r="K461" s="48" t="s">
        <v>6166</v>
      </c>
      <c r="L461" s="49" t="s">
        <v>620</v>
      </c>
      <c r="M461" s="45" t="s">
        <v>2346</v>
      </c>
      <c r="N461" s="48" t="s">
        <v>2346</v>
      </c>
      <c r="O461" s="48" t="s">
        <v>621</v>
      </c>
      <c r="P461" s="45" t="s">
        <v>3159</v>
      </c>
      <c r="Q461" s="115" t="s">
        <v>4380</v>
      </c>
      <c r="R461" s="113" t="s">
        <v>5786</v>
      </c>
      <c r="S461" s="48" t="s">
        <v>6118</v>
      </c>
      <c r="T461" s="48"/>
      <c r="U461" s="62">
        <v>1884</v>
      </c>
      <c r="V461" s="48" t="s">
        <v>5001</v>
      </c>
      <c r="W461" s="48" t="s">
        <v>2970</v>
      </c>
      <c r="X461" s="48" t="s">
        <v>6121</v>
      </c>
      <c r="Y461" s="4" t="s">
        <v>6122</v>
      </c>
      <c r="Z461" s="48" t="s">
        <v>2969</v>
      </c>
      <c r="AA461" s="48"/>
      <c r="AB461" s="207">
        <v>55</v>
      </c>
      <c r="AC461" s="207">
        <v>0</v>
      </c>
      <c r="AD461" s="207">
        <v>60</v>
      </c>
      <c r="AE461" s="207">
        <f>+AD461+AC461+AB461</f>
        <v>115</v>
      </c>
      <c r="AF461" s="51">
        <v>4</v>
      </c>
      <c r="AG461" s="51">
        <v>75</v>
      </c>
      <c r="AH461" s="51">
        <v>25</v>
      </c>
      <c r="AI461" s="51">
        <v>0</v>
      </c>
      <c r="AJ461" s="51">
        <v>0</v>
      </c>
      <c r="AK461" s="52">
        <f>+SUM(AG461:AJ461)</f>
        <v>100</v>
      </c>
      <c r="AL461" s="52"/>
      <c r="AM461" s="46" t="s">
        <v>3748</v>
      </c>
      <c r="AN461" s="67" t="s">
        <v>5786</v>
      </c>
      <c r="AO461" s="16" t="s">
        <v>6122</v>
      </c>
      <c r="AP461" s="48" t="s">
        <v>1424</v>
      </c>
      <c r="AQ461" s="48" t="s">
        <v>6504</v>
      </c>
    </row>
    <row r="462" spans="1:45" s="46" customFormat="1" ht="12.75" customHeight="1">
      <c r="B462" s="4"/>
      <c r="C462" s="4"/>
      <c r="D462" s="4"/>
      <c r="E462" s="1">
        <v>520</v>
      </c>
      <c r="F462" s="1">
        <v>97</v>
      </c>
      <c r="G462" s="4" t="s">
        <v>1654</v>
      </c>
      <c r="H462" s="4" t="s">
        <v>2102</v>
      </c>
      <c r="I462" s="4" t="s">
        <v>6164</v>
      </c>
      <c r="J462" s="4" t="s">
        <v>1655</v>
      </c>
      <c r="K462" s="4" t="s">
        <v>1656</v>
      </c>
      <c r="L462" s="1" t="s">
        <v>1657</v>
      </c>
      <c r="M462" s="4" t="s">
        <v>4995</v>
      </c>
      <c r="N462" s="4" t="s">
        <v>5393</v>
      </c>
      <c r="O462" s="4" t="s">
        <v>1658</v>
      </c>
      <c r="P462" s="2" t="s">
        <v>1659</v>
      </c>
      <c r="Q462" s="48" t="s">
        <v>6711</v>
      </c>
      <c r="R462" s="113" t="s">
        <v>2103</v>
      </c>
      <c r="S462" s="4" t="s">
        <v>5000</v>
      </c>
      <c r="T462" s="4" t="s">
        <v>5001</v>
      </c>
      <c r="U462" s="105">
        <v>1998</v>
      </c>
      <c r="V462" s="4" t="s">
        <v>6119</v>
      </c>
      <c r="W462" s="12" t="s">
        <v>1660</v>
      </c>
      <c r="X462" s="4" t="s">
        <v>6121</v>
      </c>
      <c r="Y462" s="4" t="s">
        <v>6122</v>
      </c>
      <c r="Z462" s="4" t="s">
        <v>72</v>
      </c>
      <c r="AA462" s="4"/>
      <c r="AB462" s="208">
        <v>150</v>
      </c>
      <c r="AC462" s="207">
        <v>30</v>
      </c>
      <c r="AD462" s="207">
        <v>20</v>
      </c>
      <c r="AE462" s="207">
        <f>+AD462+AC462+AB462</f>
        <v>200</v>
      </c>
      <c r="AF462" s="51">
        <v>3</v>
      </c>
      <c r="AG462" s="50">
        <v>70</v>
      </c>
      <c r="AH462" s="51">
        <v>0</v>
      </c>
      <c r="AI462" s="51">
        <v>27</v>
      </c>
      <c r="AJ462" s="51">
        <v>3</v>
      </c>
      <c r="AK462" s="52">
        <f>+SUM(AG462:AJ462)</f>
        <v>100</v>
      </c>
      <c r="AL462" s="52"/>
      <c r="AM462" s="46" t="s">
        <v>2894</v>
      </c>
      <c r="AN462" s="51">
        <v>1000000</v>
      </c>
      <c r="AO462" s="16" t="s">
        <v>6121</v>
      </c>
      <c r="AP462" s="4" t="s">
        <v>2104</v>
      </c>
      <c r="AQ462" s="4" t="s">
        <v>1457</v>
      </c>
      <c r="AR462" s="3"/>
      <c r="AS462" s="3"/>
    </row>
    <row r="463" spans="1:45" s="46" customFormat="1" ht="12.75" customHeight="1">
      <c r="A463" s="16"/>
      <c r="B463" s="16"/>
      <c r="C463" s="16"/>
      <c r="D463" s="16"/>
      <c r="E463" s="1">
        <v>523</v>
      </c>
      <c r="F463" s="1">
        <v>99</v>
      </c>
      <c r="G463" s="4" t="s">
        <v>4551</v>
      </c>
      <c r="H463" s="4" t="s">
        <v>4552</v>
      </c>
      <c r="I463" s="4" t="s">
        <v>6164</v>
      </c>
      <c r="J463" s="4" t="s">
        <v>4553</v>
      </c>
      <c r="K463" s="4" t="s">
        <v>3803</v>
      </c>
      <c r="L463" s="1" t="s">
        <v>5650</v>
      </c>
      <c r="M463" s="4" t="s">
        <v>4995</v>
      </c>
      <c r="N463" s="4" t="s">
        <v>4996</v>
      </c>
      <c r="O463" s="4" t="s">
        <v>4554</v>
      </c>
      <c r="P463" s="2" t="s">
        <v>3159</v>
      </c>
      <c r="Q463" s="48" t="s">
        <v>4555</v>
      </c>
      <c r="R463" s="113" t="s">
        <v>5786</v>
      </c>
      <c r="S463" s="4" t="s">
        <v>6118</v>
      </c>
      <c r="T463" s="4"/>
      <c r="U463" s="1">
        <v>1978</v>
      </c>
      <c r="V463" s="3" t="s">
        <v>4321</v>
      </c>
      <c r="W463" s="4" t="s">
        <v>4557</v>
      </c>
      <c r="X463" s="4" t="s">
        <v>6121</v>
      </c>
      <c r="Y463" s="4" t="s">
        <v>6122</v>
      </c>
      <c r="Z463" s="4" t="s">
        <v>4558</v>
      </c>
      <c r="AA463" s="4"/>
      <c r="AB463" s="208">
        <v>51</v>
      </c>
      <c r="AC463" s="208">
        <v>5</v>
      </c>
      <c r="AD463" s="208">
        <v>3</v>
      </c>
      <c r="AE463" s="208">
        <f>+AD463+AC463+AB463</f>
        <v>59</v>
      </c>
      <c r="AF463" s="5">
        <v>1</v>
      </c>
      <c r="AG463" s="5">
        <v>80</v>
      </c>
      <c r="AH463" s="5">
        <v>0</v>
      </c>
      <c r="AI463" s="5">
        <v>20</v>
      </c>
      <c r="AJ463" s="5">
        <v>0</v>
      </c>
      <c r="AK463" s="6">
        <v>100</v>
      </c>
      <c r="AL463" s="6"/>
      <c r="AM463" s="4" t="s">
        <v>4559</v>
      </c>
      <c r="AN463" s="5" t="s">
        <v>3747</v>
      </c>
      <c r="AO463" s="3" t="s">
        <v>3748</v>
      </c>
      <c r="AP463" s="4" t="s">
        <v>4556</v>
      </c>
      <c r="AQ463" s="4" t="s">
        <v>3766</v>
      </c>
    </row>
    <row r="464" spans="1:45" s="46" customFormat="1" ht="12.75" customHeight="1">
      <c r="B464" s="4"/>
      <c r="C464" s="4"/>
      <c r="D464" s="4"/>
      <c r="E464" s="65" t="s">
        <v>7593</v>
      </c>
      <c r="F464" s="49">
        <v>100</v>
      </c>
      <c r="G464" s="46" t="s">
        <v>4560</v>
      </c>
      <c r="H464" s="48" t="s">
        <v>4561</v>
      </c>
      <c r="I464" s="48" t="s">
        <v>6164</v>
      </c>
      <c r="J464" s="48" t="s">
        <v>3213</v>
      </c>
      <c r="K464" s="48" t="s">
        <v>3214</v>
      </c>
      <c r="L464" s="70" t="s">
        <v>7364</v>
      </c>
      <c r="M464" s="48" t="s">
        <v>4995</v>
      </c>
      <c r="N464" s="48" t="s">
        <v>3506</v>
      </c>
      <c r="O464" s="48" t="s">
        <v>1116</v>
      </c>
      <c r="P464" s="45" t="s">
        <v>6213</v>
      </c>
      <c r="Q464" s="48" t="s">
        <v>5786</v>
      </c>
      <c r="R464" s="113" t="s">
        <v>5786</v>
      </c>
      <c r="S464" s="48" t="s">
        <v>6118</v>
      </c>
      <c r="T464" s="48"/>
      <c r="U464" s="62">
        <v>1989</v>
      </c>
      <c r="V464" s="48" t="s">
        <v>4321</v>
      </c>
      <c r="W464" s="48" t="s">
        <v>6465</v>
      </c>
      <c r="X464" s="48" t="s">
        <v>6214</v>
      </c>
      <c r="Y464" s="4" t="s">
        <v>6122</v>
      </c>
      <c r="Z464" s="46" t="s">
        <v>6215</v>
      </c>
      <c r="AB464" s="207">
        <v>40</v>
      </c>
      <c r="AC464" s="207">
        <v>20</v>
      </c>
      <c r="AD464" s="207">
        <v>2</v>
      </c>
      <c r="AE464" s="207">
        <f>+AD464+AC464+AB464</f>
        <v>62</v>
      </c>
      <c r="AF464" s="51">
        <v>2</v>
      </c>
      <c r="AG464" s="51">
        <v>90</v>
      </c>
      <c r="AH464" s="51">
        <v>0</v>
      </c>
      <c r="AI464" s="51">
        <v>10</v>
      </c>
      <c r="AJ464" s="51">
        <v>0</v>
      </c>
      <c r="AK464" s="52">
        <f>+SUM(AG464:AJ464)</f>
        <v>100</v>
      </c>
      <c r="AL464" s="52"/>
      <c r="AM464" s="48" t="s">
        <v>1117</v>
      </c>
      <c r="AN464" s="51">
        <v>1000000</v>
      </c>
      <c r="AO464" s="16" t="s">
        <v>6121</v>
      </c>
      <c r="AP464" s="48" t="s">
        <v>4561</v>
      </c>
      <c r="AQ464" s="45" t="s">
        <v>6717</v>
      </c>
    </row>
    <row r="465" spans="1:43" s="46" customFormat="1" ht="12.75" customHeight="1">
      <c r="B465" s="4"/>
      <c r="C465" s="4"/>
      <c r="D465" s="4"/>
      <c r="E465" s="65" t="s">
        <v>7592</v>
      </c>
      <c r="F465" s="49">
        <v>100</v>
      </c>
      <c r="G465" s="46" t="s">
        <v>6468</v>
      </c>
      <c r="H465" s="48" t="s">
        <v>4561</v>
      </c>
      <c r="I465" s="48" t="s">
        <v>3154</v>
      </c>
      <c r="J465" s="48" t="s">
        <v>7483</v>
      </c>
      <c r="K465" s="48" t="s">
        <v>2679</v>
      </c>
      <c r="L465" s="70" t="s">
        <v>6288</v>
      </c>
      <c r="M465" s="48" t="s">
        <v>4995</v>
      </c>
      <c r="N465" s="48" t="s">
        <v>5994</v>
      </c>
      <c r="O465" s="48" t="s">
        <v>6469</v>
      </c>
      <c r="P465" s="45" t="s">
        <v>6470</v>
      </c>
      <c r="Q465" s="115" t="s">
        <v>6471</v>
      </c>
      <c r="R465" s="113" t="s">
        <v>5786</v>
      </c>
      <c r="S465" s="48" t="s">
        <v>6118</v>
      </c>
      <c r="T465" s="48"/>
      <c r="U465" s="62">
        <v>1986</v>
      </c>
      <c r="V465" s="48" t="s">
        <v>5001</v>
      </c>
      <c r="W465" s="48"/>
      <c r="X465" s="48" t="s">
        <v>6121</v>
      </c>
      <c r="Y465" s="4" t="s">
        <v>6122</v>
      </c>
      <c r="Z465" s="46" t="s">
        <v>6451</v>
      </c>
      <c r="AB465" s="207">
        <v>40</v>
      </c>
      <c r="AC465" s="207">
        <v>0</v>
      </c>
      <c r="AD465" s="207">
        <v>6</v>
      </c>
      <c r="AE465" s="207">
        <v>46</v>
      </c>
      <c r="AF465" s="51">
        <v>4</v>
      </c>
      <c r="AG465" s="51">
        <v>60</v>
      </c>
      <c r="AH465" s="51">
        <v>40</v>
      </c>
      <c r="AI465" s="51">
        <v>0</v>
      </c>
      <c r="AJ465" s="51">
        <v>0</v>
      </c>
      <c r="AK465" s="52">
        <f>+SUM(AG465:AJ465)</f>
        <v>100</v>
      </c>
      <c r="AL465" s="52"/>
      <c r="AM465" s="48" t="s">
        <v>6121</v>
      </c>
      <c r="AN465" s="67" t="s">
        <v>5786</v>
      </c>
      <c r="AO465" s="16" t="s">
        <v>6121</v>
      </c>
      <c r="AP465" s="48" t="s">
        <v>4561</v>
      </c>
      <c r="AQ465" s="45" t="s">
        <v>6717</v>
      </c>
    </row>
    <row r="466" spans="1:43" s="46" customFormat="1" ht="12.75" customHeight="1">
      <c r="B466" s="4"/>
      <c r="C466" s="4"/>
      <c r="D466" s="4"/>
      <c r="E466" s="65" t="s">
        <v>7607</v>
      </c>
      <c r="F466" s="49">
        <v>100</v>
      </c>
      <c r="G466" s="46" t="s">
        <v>6468</v>
      </c>
      <c r="H466" s="48" t="s">
        <v>4561</v>
      </c>
      <c r="I466" s="48" t="s">
        <v>3154</v>
      </c>
      <c r="J466" s="48" t="s">
        <v>1423</v>
      </c>
      <c r="K466" s="48" t="s">
        <v>6166</v>
      </c>
      <c r="L466" s="70">
        <v>68000</v>
      </c>
      <c r="M466" s="48" t="s">
        <v>4716</v>
      </c>
      <c r="N466" s="48" t="s">
        <v>4717</v>
      </c>
      <c r="O466" s="48" t="s">
        <v>2429</v>
      </c>
      <c r="P466" s="45" t="s">
        <v>2476</v>
      </c>
      <c r="Q466" s="115" t="s">
        <v>6471</v>
      </c>
      <c r="R466" s="113" t="s">
        <v>5786</v>
      </c>
      <c r="S466" s="48" t="s">
        <v>6118</v>
      </c>
      <c r="T466" s="48"/>
      <c r="U466" s="62">
        <v>1992</v>
      </c>
      <c r="V466" s="48" t="s">
        <v>5001</v>
      </c>
      <c r="W466" s="48"/>
      <c r="X466" s="48" t="s">
        <v>6121</v>
      </c>
      <c r="Y466" s="4" t="s">
        <v>6122</v>
      </c>
      <c r="Z466" s="46" t="s">
        <v>6451</v>
      </c>
      <c r="AB466" s="207">
        <v>100</v>
      </c>
      <c r="AC466" s="207">
        <v>0</v>
      </c>
      <c r="AD466" s="207">
        <v>9</v>
      </c>
      <c r="AE466" s="207">
        <v>109</v>
      </c>
      <c r="AF466" s="51">
        <v>4</v>
      </c>
      <c r="AG466" s="51">
        <v>60</v>
      </c>
      <c r="AH466" s="51">
        <v>40</v>
      </c>
      <c r="AI466" s="51">
        <v>0</v>
      </c>
      <c r="AJ466" s="51">
        <v>0</v>
      </c>
      <c r="AK466" s="52">
        <f>+SUM(AG466:AJ466)</f>
        <v>100</v>
      </c>
      <c r="AL466" s="52"/>
      <c r="AM466" s="48" t="s">
        <v>2490</v>
      </c>
      <c r="AN466" s="67" t="s">
        <v>5786</v>
      </c>
      <c r="AO466" s="16" t="s">
        <v>6121</v>
      </c>
      <c r="AP466" s="48" t="s">
        <v>4561</v>
      </c>
      <c r="AQ466" s="45" t="s">
        <v>6717</v>
      </c>
    </row>
    <row r="467" spans="1:43" s="46" customFormat="1" ht="12.75" customHeight="1">
      <c r="B467" s="4"/>
      <c r="C467" s="4"/>
      <c r="D467" s="4"/>
      <c r="E467" s="49">
        <v>528</v>
      </c>
      <c r="F467" s="49">
        <v>104</v>
      </c>
      <c r="G467" s="48" t="s">
        <v>1118</v>
      </c>
      <c r="H467" s="48" t="s">
        <v>1119</v>
      </c>
      <c r="I467" s="48" t="s">
        <v>6164</v>
      </c>
      <c r="J467" s="48" t="s">
        <v>1120</v>
      </c>
      <c r="K467" s="48" t="s">
        <v>6166</v>
      </c>
      <c r="L467" s="70" t="s">
        <v>4994</v>
      </c>
      <c r="M467" s="48" t="s">
        <v>4995</v>
      </c>
      <c r="N467" s="48" t="s">
        <v>4996</v>
      </c>
      <c r="O467" s="48" t="s">
        <v>1121</v>
      </c>
      <c r="P467" s="45" t="s">
        <v>3159</v>
      </c>
      <c r="Q467" s="48" t="s">
        <v>5786</v>
      </c>
      <c r="R467" s="113" t="s">
        <v>5786</v>
      </c>
      <c r="S467" s="48" t="s">
        <v>6118</v>
      </c>
      <c r="T467" s="48"/>
      <c r="U467" s="62">
        <v>1982</v>
      </c>
      <c r="V467" s="46" t="s">
        <v>4321</v>
      </c>
      <c r="W467" s="48" t="s">
        <v>4317</v>
      </c>
      <c r="X467" s="48" t="s">
        <v>6121</v>
      </c>
      <c r="Y467" s="4" t="s">
        <v>6122</v>
      </c>
      <c r="Z467" s="48" t="s">
        <v>2972</v>
      </c>
      <c r="AA467" s="48"/>
      <c r="AB467" s="207">
        <v>42</v>
      </c>
      <c r="AC467" s="207">
        <v>0</v>
      </c>
      <c r="AD467" s="207">
        <v>8</v>
      </c>
      <c r="AE467" s="207">
        <f>+AD467+AC467+AB467</f>
        <v>50</v>
      </c>
      <c r="AF467" s="51">
        <v>2</v>
      </c>
      <c r="AG467" s="51">
        <v>80</v>
      </c>
      <c r="AH467" s="51">
        <v>0</v>
      </c>
      <c r="AI467" s="51">
        <v>20</v>
      </c>
      <c r="AJ467" s="51">
        <v>0</v>
      </c>
      <c r="AK467" s="52">
        <f>+SUM(AG467:AJ467)</f>
        <v>100</v>
      </c>
      <c r="AL467" s="52"/>
      <c r="AM467" s="48" t="s">
        <v>1124</v>
      </c>
      <c r="AN467" s="67" t="s">
        <v>5786</v>
      </c>
      <c r="AO467" s="16" t="s">
        <v>6122</v>
      </c>
      <c r="AP467" s="48" t="s">
        <v>1122</v>
      </c>
      <c r="AQ467" s="48" t="s">
        <v>2971</v>
      </c>
    </row>
    <row r="468" spans="1:43" s="46" customFormat="1" ht="12.75" customHeight="1">
      <c r="B468" s="4"/>
      <c r="C468" s="4"/>
      <c r="D468" s="4"/>
      <c r="E468" s="1">
        <v>529</v>
      </c>
      <c r="F468" s="1">
        <v>105</v>
      </c>
      <c r="G468" s="4" t="s">
        <v>7996</v>
      </c>
      <c r="H468" s="3" t="s">
        <v>3749</v>
      </c>
      <c r="I468" s="4" t="s">
        <v>6164</v>
      </c>
      <c r="J468" s="4" t="s">
        <v>7997</v>
      </c>
      <c r="K468" s="4" t="s">
        <v>5391</v>
      </c>
      <c r="L468" s="1" t="s">
        <v>5392</v>
      </c>
      <c r="M468" s="4" t="s">
        <v>4995</v>
      </c>
      <c r="N468" s="4" t="s">
        <v>5393</v>
      </c>
      <c r="O468" s="4" t="s">
        <v>7998</v>
      </c>
      <c r="P468" s="2" t="s">
        <v>7999</v>
      </c>
      <c r="Q468" s="115" t="s">
        <v>8000</v>
      </c>
      <c r="R468" s="113" t="s">
        <v>3750</v>
      </c>
      <c r="S468" s="4" t="s">
        <v>6118</v>
      </c>
      <c r="T468" s="4"/>
      <c r="U468" s="18">
        <v>1993</v>
      </c>
      <c r="V468" s="3" t="s">
        <v>4321</v>
      </c>
      <c r="W468" s="4" t="s">
        <v>8003</v>
      </c>
      <c r="X468" s="4" t="s">
        <v>6121</v>
      </c>
      <c r="Y468" s="4" t="s">
        <v>6122</v>
      </c>
      <c r="Z468" s="4" t="s">
        <v>3748</v>
      </c>
      <c r="AA468" s="4"/>
      <c r="AB468" s="208">
        <v>304</v>
      </c>
      <c r="AC468" s="207">
        <v>36</v>
      </c>
      <c r="AD468" s="207">
        <v>20</v>
      </c>
      <c r="AE468" s="207">
        <v>360</v>
      </c>
      <c r="AF468" s="51">
        <v>20</v>
      </c>
      <c r="AG468" s="51">
        <v>80</v>
      </c>
      <c r="AH468" s="51">
        <v>0</v>
      </c>
      <c r="AI468" s="51">
        <v>10</v>
      </c>
      <c r="AJ468" s="51">
        <v>10</v>
      </c>
      <c r="AK468" s="52">
        <f>+SUM(AG468:AJ468)</f>
        <v>100</v>
      </c>
      <c r="AL468" s="52"/>
      <c r="AM468" s="48" t="s">
        <v>8004</v>
      </c>
      <c r="AN468" s="51" t="s">
        <v>3121</v>
      </c>
      <c r="AO468" s="16" t="s">
        <v>6121</v>
      </c>
      <c r="AP468" s="3" t="s">
        <v>8001</v>
      </c>
      <c r="AQ468" s="3" t="s">
        <v>8002</v>
      </c>
    </row>
    <row r="469" spans="1:43" s="46" customFormat="1" ht="12.75" customHeight="1">
      <c r="B469" s="4"/>
      <c r="C469" s="4"/>
      <c r="D469" s="4"/>
      <c r="E469" s="49">
        <v>530</v>
      </c>
      <c r="F469" s="49">
        <v>105</v>
      </c>
      <c r="G469" s="48" t="s">
        <v>1751</v>
      </c>
      <c r="H469" s="46" t="s">
        <v>3749</v>
      </c>
      <c r="I469" s="48" t="s">
        <v>3154</v>
      </c>
      <c r="J469" s="48" t="s">
        <v>1752</v>
      </c>
      <c r="K469" s="48" t="s">
        <v>1753</v>
      </c>
      <c r="L469" s="49">
        <v>14330</v>
      </c>
      <c r="M469" s="48" t="s">
        <v>4995</v>
      </c>
      <c r="N469" s="48" t="s">
        <v>4413</v>
      </c>
      <c r="O469" s="48" t="s">
        <v>1754</v>
      </c>
      <c r="P469" s="45" t="s">
        <v>3159</v>
      </c>
      <c r="Q469" s="48" t="s">
        <v>2451</v>
      </c>
      <c r="R469" s="113" t="s">
        <v>3750</v>
      </c>
      <c r="S469" s="48" t="s">
        <v>6118</v>
      </c>
      <c r="T469" s="48"/>
      <c r="U469" s="134">
        <v>34547</v>
      </c>
      <c r="V469" s="46" t="s">
        <v>4321</v>
      </c>
      <c r="W469" s="48" t="s">
        <v>5512</v>
      </c>
      <c r="X469" s="48" t="s">
        <v>1075</v>
      </c>
      <c r="Y469" s="4" t="s">
        <v>6122</v>
      </c>
      <c r="Z469" s="48" t="s">
        <v>5513</v>
      </c>
      <c r="AA469" s="48"/>
      <c r="AB469" s="207">
        <v>195</v>
      </c>
      <c r="AC469" s="207">
        <v>0</v>
      </c>
      <c r="AD469" s="207">
        <v>5</v>
      </c>
      <c r="AE469" s="207">
        <f>+AD469+AC469+AB469</f>
        <v>200</v>
      </c>
      <c r="AF469" s="51">
        <v>4</v>
      </c>
      <c r="AG469" s="51">
        <v>90</v>
      </c>
      <c r="AH469" s="51">
        <v>0</v>
      </c>
      <c r="AI469" s="51">
        <v>10</v>
      </c>
      <c r="AJ469" s="51">
        <v>0</v>
      </c>
      <c r="AK469" s="52">
        <f>+SUM(AG469:AJ469)</f>
        <v>100</v>
      </c>
      <c r="AL469" s="52"/>
      <c r="AM469" s="52" t="s">
        <v>1076</v>
      </c>
      <c r="AN469" s="51" t="s">
        <v>3747</v>
      </c>
      <c r="AO469" s="16" t="s">
        <v>6121</v>
      </c>
      <c r="AP469" s="48" t="s">
        <v>1690</v>
      </c>
      <c r="AQ469" s="48" t="s">
        <v>3970</v>
      </c>
    </row>
    <row r="470" spans="1:43" s="46" customFormat="1" ht="12.75" customHeight="1">
      <c r="B470" s="4"/>
      <c r="C470" s="4"/>
      <c r="D470" s="4"/>
      <c r="E470" s="49">
        <v>531</v>
      </c>
      <c r="F470" s="49">
        <v>105</v>
      </c>
      <c r="G470" s="48" t="s">
        <v>1751</v>
      </c>
      <c r="H470" s="46" t="s">
        <v>3749</v>
      </c>
      <c r="I470" s="48" t="s">
        <v>3154</v>
      </c>
      <c r="J470" s="48" t="s">
        <v>1077</v>
      </c>
      <c r="K470" s="48" t="s">
        <v>7232</v>
      </c>
      <c r="L470" s="49" t="s">
        <v>1078</v>
      </c>
      <c r="M470" s="48" t="s">
        <v>3708</v>
      </c>
      <c r="N470" s="48" t="s">
        <v>4318</v>
      </c>
      <c r="O470" s="48" t="s">
        <v>1079</v>
      </c>
      <c r="P470" s="45" t="s">
        <v>3159</v>
      </c>
      <c r="Q470" s="115" t="s">
        <v>5514</v>
      </c>
      <c r="R470" s="113" t="s">
        <v>3750</v>
      </c>
      <c r="S470" s="48" t="s">
        <v>6118</v>
      </c>
      <c r="T470" s="48"/>
      <c r="U470" s="134">
        <v>35047</v>
      </c>
      <c r="V470" s="46" t="s">
        <v>4321</v>
      </c>
      <c r="W470" s="48" t="s">
        <v>3751</v>
      </c>
      <c r="X470" s="48" t="s">
        <v>6121</v>
      </c>
      <c r="Y470" s="4" t="s">
        <v>6122</v>
      </c>
      <c r="Z470" s="48" t="s">
        <v>3748</v>
      </c>
      <c r="AA470" s="48"/>
      <c r="AB470" s="207">
        <v>80</v>
      </c>
      <c r="AC470" s="207">
        <v>0</v>
      </c>
      <c r="AD470" s="207">
        <v>5</v>
      </c>
      <c r="AE470" s="207">
        <f>+AD470+AC470+AB470</f>
        <v>85</v>
      </c>
      <c r="AF470" s="51">
        <v>4</v>
      </c>
      <c r="AG470" s="51">
        <v>90</v>
      </c>
      <c r="AH470" s="51">
        <v>0</v>
      </c>
      <c r="AI470" s="51">
        <v>10</v>
      </c>
      <c r="AJ470" s="51">
        <v>0</v>
      </c>
      <c r="AK470" s="52">
        <f>+SUM(AG470:AJ470)</f>
        <v>100</v>
      </c>
      <c r="AL470" s="52"/>
      <c r="AM470" s="48" t="s">
        <v>5516</v>
      </c>
      <c r="AN470" s="51" t="s">
        <v>3747</v>
      </c>
      <c r="AO470" s="16" t="s">
        <v>6121</v>
      </c>
      <c r="AP470" s="46" t="s">
        <v>5515</v>
      </c>
      <c r="AQ470" s="46" t="s">
        <v>3970</v>
      </c>
    </row>
    <row r="471" spans="1:43" s="46" customFormat="1" ht="12.75" customHeight="1">
      <c r="B471" s="4"/>
      <c r="C471" s="4"/>
      <c r="D471" s="4"/>
      <c r="E471" s="49">
        <v>532</v>
      </c>
      <c r="F471" s="49">
        <v>105</v>
      </c>
      <c r="G471" s="48" t="s">
        <v>1751</v>
      </c>
      <c r="H471" s="46" t="s">
        <v>3749</v>
      </c>
      <c r="I471" s="48" t="s">
        <v>3154</v>
      </c>
      <c r="J471" s="48" t="s">
        <v>5511</v>
      </c>
      <c r="K471" s="48" t="s">
        <v>3304</v>
      </c>
      <c r="L471" s="49" t="s">
        <v>3305</v>
      </c>
      <c r="M471" s="48" t="s">
        <v>4125</v>
      </c>
      <c r="N471" s="62" t="s">
        <v>6096</v>
      </c>
      <c r="O471" s="48" t="s">
        <v>3306</v>
      </c>
      <c r="P471" s="45" t="s">
        <v>3159</v>
      </c>
      <c r="Q471" s="48" t="s">
        <v>179</v>
      </c>
      <c r="R471" s="113" t="s">
        <v>3750</v>
      </c>
      <c r="S471" s="48" t="s">
        <v>6118</v>
      </c>
      <c r="U471" s="62">
        <v>2000</v>
      </c>
      <c r="V471" s="46" t="s">
        <v>4321</v>
      </c>
      <c r="W471" s="48" t="s">
        <v>3751</v>
      </c>
      <c r="X471" s="48" t="s">
        <v>6121</v>
      </c>
      <c r="Y471" s="4" t="s">
        <v>6122</v>
      </c>
      <c r="Z471" s="48" t="s">
        <v>3748</v>
      </c>
      <c r="AA471" s="48"/>
      <c r="AB471" s="207">
        <v>15</v>
      </c>
      <c r="AC471" s="207">
        <v>0</v>
      </c>
      <c r="AD471" s="207">
        <v>5</v>
      </c>
      <c r="AE471" s="207">
        <f>+AD471+AC471+AB471</f>
        <v>20</v>
      </c>
      <c r="AF471" s="51">
        <v>4</v>
      </c>
      <c r="AG471" s="51">
        <v>30</v>
      </c>
      <c r="AH471" s="51">
        <v>0</v>
      </c>
      <c r="AI471" s="51">
        <v>70</v>
      </c>
      <c r="AJ471" s="51">
        <v>0</v>
      </c>
      <c r="AK471" s="52">
        <f>+SUM(AG471:AJ471)</f>
        <v>100</v>
      </c>
      <c r="AL471" s="52"/>
      <c r="AM471" s="48" t="s">
        <v>5517</v>
      </c>
      <c r="AN471" s="51" t="s">
        <v>3747</v>
      </c>
      <c r="AO471" s="16" t="s">
        <v>6122</v>
      </c>
      <c r="AP471" s="46" t="s">
        <v>180</v>
      </c>
      <c r="AQ471" s="46" t="s">
        <v>3970</v>
      </c>
    </row>
    <row r="472" spans="1:43" s="46" customFormat="1" ht="12.75" customHeight="1">
      <c r="A472" s="115"/>
      <c r="B472" s="4"/>
      <c r="C472" s="4"/>
      <c r="D472" s="4"/>
      <c r="E472" s="47">
        <v>533</v>
      </c>
      <c r="F472" s="47">
        <v>105</v>
      </c>
      <c r="G472" s="46" t="s">
        <v>1751</v>
      </c>
      <c r="H472" s="46" t="s">
        <v>3749</v>
      </c>
      <c r="I472" s="46" t="s">
        <v>3154</v>
      </c>
      <c r="J472" s="46" t="s">
        <v>1069</v>
      </c>
      <c r="K472" s="46" t="s">
        <v>1070</v>
      </c>
      <c r="L472" s="47">
        <v>76020</v>
      </c>
      <c r="M472" s="46" t="s">
        <v>5010</v>
      </c>
      <c r="N472" s="46" t="s">
        <v>5010</v>
      </c>
      <c r="O472" s="46" t="s">
        <v>4562</v>
      </c>
      <c r="P472" s="45" t="s">
        <v>4563</v>
      </c>
      <c r="Q472" s="48" t="s">
        <v>4564</v>
      </c>
      <c r="R472" s="113" t="s">
        <v>3750</v>
      </c>
      <c r="S472" s="48" t="s">
        <v>6118</v>
      </c>
      <c r="U472" s="59">
        <v>2000</v>
      </c>
      <c r="V472" s="46" t="s">
        <v>4321</v>
      </c>
      <c r="W472" s="46" t="s">
        <v>3751</v>
      </c>
      <c r="X472" s="46" t="s">
        <v>4566</v>
      </c>
      <c r="Y472" s="4" t="s">
        <v>6122</v>
      </c>
      <c r="Z472" s="46" t="s">
        <v>3748</v>
      </c>
      <c r="AB472" s="214">
        <v>80</v>
      </c>
      <c r="AC472" s="214">
        <v>0</v>
      </c>
      <c r="AD472" s="214">
        <v>6</v>
      </c>
      <c r="AE472" s="207">
        <f>+AD472+AC472+AB472</f>
        <v>86</v>
      </c>
      <c r="AF472" s="46">
        <v>3</v>
      </c>
      <c r="AG472" s="50">
        <v>100</v>
      </c>
      <c r="AH472" s="50">
        <v>0</v>
      </c>
      <c r="AI472" s="51">
        <v>0</v>
      </c>
      <c r="AJ472" s="50">
        <v>0</v>
      </c>
      <c r="AK472" s="52">
        <f>+SUM(AG472:AJ472)</f>
        <v>100</v>
      </c>
      <c r="AL472" s="52"/>
      <c r="AM472" s="46" t="s">
        <v>3748</v>
      </c>
      <c r="AN472" s="50">
        <v>300000</v>
      </c>
      <c r="AO472" s="16" t="s">
        <v>6122</v>
      </c>
      <c r="AP472" s="46" t="s">
        <v>4565</v>
      </c>
      <c r="AQ472" s="46" t="s">
        <v>3970</v>
      </c>
    </row>
    <row r="473" spans="1:43" s="46" customFormat="1" ht="12.75" customHeight="1">
      <c r="B473" s="4"/>
      <c r="C473" s="4"/>
      <c r="D473" s="4"/>
      <c r="E473" s="8">
        <v>5301</v>
      </c>
      <c r="F473" s="8">
        <v>105</v>
      </c>
      <c r="G473" s="3" t="s">
        <v>1751</v>
      </c>
      <c r="H473" s="3" t="s">
        <v>3749</v>
      </c>
      <c r="I473" s="3" t="s">
        <v>3154</v>
      </c>
      <c r="J473" s="3" t="s">
        <v>8005</v>
      </c>
      <c r="K473" s="3" t="s">
        <v>6166</v>
      </c>
      <c r="L473" s="8">
        <v>64000</v>
      </c>
      <c r="M473" s="3" t="s">
        <v>3537</v>
      </c>
      <c r="N473" s="3" t="s">
        <v>3538</v>
      </c>
      <c r="O473" s="3" t="s">
        <v>8006</v>
      </c>
      <c r="P473" s="2" t="s">
        <v>3159</v>
      </c>
      <c r="Q473" s="48" t="s">
        <v>8007</v>
      </c>
      <c r="R473" s="113" t="s">
        <v>3750</v>
      </c>
      <c r="S473" s="4" t="s">
        <v>6118</v>
      </c>
      <c r="T473" s="3"/>
      <c r="U473" s="105">
        <v>1994</v>
      </c>
      <c r="V473" s="3" t="s">
        <v>4321</v>
      </c>
      <c r="W473" s="3" t="s">
        <v>3751</v>
      </c>
      <c r="X473" s="4" t="s">
        <v>6121</v>
      </c>
      <c r="Y473" s="4" t="s">
        <v>6122</v>
      </c>
      <c r="Z473" s="3" t="s">
        <v>3748</v>
      </c>
      <c r="AA473" s="3"/>
      <c r="AB473" s="209">
        <v>120</v>
      </c>
      <c r="AC473" s="207">
        <v>120</v>
      </c>
      <c r="AD473" s="207">
        <v>2</v>
      </c>
      <c r="AE473" s="207">
        <v>242</v>
      </c>
      <c r="AF473" s="46">
        <v>3</v>
      </c>
      <c r="AG473" s="50">
        <v>100</v>
      </c>
      <c r="AH473" s="50">
        <v>0</v>
      </c>
      <c r="AI473" s="51">
        <v>0</v>
      </c>
      <c r="AJ473" s="50">
        <v>0</v>
      </c>
      <c r="AK473" s="52">
        <f>+SUM(AG473:AJ473)</f>
        <v>100</v>
      </c>
      <c r="AL473" s="52"/>
      <c r="AM473" s="46" t="s">
        <v>5517</v>
      </c>
      <c r="AN473" s="50">
        <v>358000</v>
      </c>
      <c r="AO473" s="16" t="s">
        <v>6122</v>
      </c>
      <c r="AP473" s="3" t="s">
        <v>8008</v>
      </c>
      <c r="AQ473" s="3" t="s">
        <v>8009</v>
      </c>
    </row>
    <row r="474" spans="1:43" s="46" customFormat="1" ht="12.75" customHeight="1">
      <c r="B474" s="4"/>
      <c r="C474" s="4"/>
      <c r="D474" s="4"/>
      <c r="E474" s="1">
        <v>534</v>
      </c>
      <c r="F474" s="1">
        <v>110</v>
      </c>
      <c r="G474" s="4" t="s">
        <v>4537</v>
      </c>
      <c r="H474" s="4" t="s">
        <v>4538</v>
      </c>
      <c r="I474" s="4" t="s">
        <v>6164</v>
      </c>
      <c r="J474" s="4" t="s">
        <v>4539</v>
      </c>
      <c r="K474" s="4" t="s">
        <v>4540</v>
      </c>
      <c r="L474" s="1" t="s">
        <v>7364</v>
      </c>
      <c r="M474" s="4" t="s">
        <v>4995</v>
      </c>
      <c r="N474" s="4" t="s">
        <v>3506</v>
      </c>
      <c r="O474" s="4" t="s">
        <v>4541</v>
      </c>
      <c r="P474" s="2" t="s">
        <v>4542</v>
      </c>
      <c r="Q474" s="48" t="s">
        <v>4543</v>
      </c>
      <c r="R474" s="113" t="s">
        <v>5786</v>
      </c>
      <c r="S474" s="4" t="s">
        <v>6118</v>
      </c>
      <c r="T474" s="4"/>
      <c r="U474" s="18">
        <v>1968</v>
      </c>
      <c r="V474" s="3" t="s">
        <v>4321</v>
      </c>
      <c r="W474" s="4" t="s">
        <v>4544</v>
      </c>
      <c r="X474" s="4" t="s">
        <v>6121</v>
      </c>
      <c r="Y474" s="4" t="s">
        <v>6122</v>
      </c>
      <c r="Z474" s="4" t="s">
        <v>3748</v>
      </c>
      <c r="AA474" s="4"/>
      <c r="AB474" s="208">
        <v>98</v>
      </c>
      <c r="AC474" s="207">
        <v>35</v>
      </c>
      <c r="AD474" s="207">
        <v>35</v>
      </c>
      <c r="AE474" s="207">
        <f>+AD474+AC474+AB474</f>
        <v>168</v>
      </c>
      <c r="AF474" s="51">
        <v>6</v>
      </c>
      <c r="AG474" s="51">
        <v>100</v>
      </c>
      <c r="AH474" s="51">
        <v>0</v>
      </c>
      <c r="AI474" s="51">
        <v>0</v>
      </c>
      <c r="AJ474" s="51">
        <v>0</v>
      </c>
      <c r="AK474" s="52">
        <f>+SUM(AG474:AJ474)</f>
        <v>100</v>
      </c>
      <c r="AL474" s="52"/>
      <c r="AM474" s="48" t="s">
        <v>3748</v>
      </c>
      <c r="AN474" s="67" t="s">
        <v>5786</v>
      </c>
      <c r="AO474" s="16" t="s">
        <v>6121</v>
      </c>
      <c r="AP474" s="3" t="s">
        <v>6916</v>
      </c>
      <c r="AQ474" s="3" t="s">
        <v>3970</v>
      </c>
    </row>
    <row r="475" spans="1:43" s="46" customFormat="1" ht="12.75" customHeight="1">
      <c r="B475" s="4"/>
      <c r="C475" s="4"/>
      <c r="D475" s="4"/>
      <c r="E475" s="49">
        <v>537</v>
      </c>
      <c r="F475" s="49">
        <v>112</v>
      </c>
      <c r="G475" s="48" t="s">
        <v>4567</v>
      </c>
      <c r="H475" s="48" t="s">
        <v>199</v>
      </c>
      <c r="I475" s="48" t="s">
        <v>6164</v>
      </c>
      <c r="J475" s="48" t="s">
        <v>3875</v>
      </c>
      <c r="K475" s="48" t="s">
        <v>6166</v>
      </c>
      <c r="L475" s="70" t="s">
        <v>7208</v>
      </c>
      <c r="M475" s="48" t="s">
        <v>4995</v>
      </c>
      <c r="N475" s="48" t="s">
        <v>4996</v>
      </c>
      <c r="O475" s="48" t="s">
        <v>3876</v>
      </c>
      <c r="P475" s="48" t="s">
        <v>200</v>
      </c>
      <c r="Q475" s="48" t="s">
        <v>3870</v>
      </c>
      <c r="R475" s="113" t="s">
        <v>5786</v>
      </c>
      <c r="S475" s="48" t="s">
        <v>6118</v>
      </c>
      <c r="T475" s="48"/>
      <c r="U475" s="62">
        <v>1980</v>
      </c>
      <c r="V475" s="16" t="s">
        <v>6119</v>
      </c>
      <c r="W475" s="48" t="s">
        <v>3873</v>
      </c>
      <c r="X475" s="48" t="s">
        <v>6121</v>
      </c>
      <c r="Y475" s="4" t="s">
        <v>6122</v>
      </c>
      <c r="Z475" s="48" t="s">
        <v>3874</v>
      </c>
      <c r="AA475" s="48"/>
      <c r="AB475" s="207">
        <v>35</v>
      </c>
      <c r="AC475" s="207">
        <v>50</v>
      </c>
      <c r="AD475" s="207">
        <v>2</v>
      </c>
      <c r="AE475" s="207">
        <f>+AD475+AC475+AB475</f>
        <v>87</v>
      </c>
      <c r="AF475" s="51">
        <v>8</v>
      </c>
      <c r="AG475" s="51">
        <v>50</v>
      </c>
      <c r="AH475" s="51">
        <v>50</v>
      </c>
      <c r="AI475" s="51">
        <v>0</v>
      </c>
      <c r="AJ475" s="51">
        <v>0</v>
      </c>
      <c r="AK475" s="52">
        <f>+SUM(AG475:AJ475)</f>
        <v>100</v>
      </c>
      <c r="AL475" s="52"/>
      <c r="AM475" s="48" t="s">
        <v>3748</v>
      </c>
      <c r="AN475" s="67" t="s">
        <v>5786</v>
      </c>
      <c r="AO475" s="16" t="s">
        <v>6121</v>
      </c>
      <c r="AP475" s="48" t="s">
        <v>3871</v>
      </c>
      <c r="AQ475" s="48" t="s">
        <v>3501</v>
      </c>
    </row>
    <row r="476" spans="1:43" s="46" customFormat="1" ht="12.75" customHeight="1">
      <c r="B476" s="4"/>
      <c r="C476" s="4"/>
      <c r="D476" s="4"/>
      <c r="E476" s="49">
        <v>538</v>
      </c>
      <c r="F476" s="49">
        <v>114</v>
      </c>
      <c r="G476" s="48" t="s">
        <v>4547</v>
      </c>
      <c r="H476" s="48" t="s">
        <v>3848</v>
      </c>
      <c r="I476" s="48" t="s">
        <v>6164</v>
      </c>
      <c r="J476" s="48" t="s">
        <v>3849</v>
      </c>
      <c r="K476" s="48" t="s">
        <v>3729</v>
      </c>
      <c r="L476" s="49" t="s">
        <v>3730</v>
      </c>
      <c r="M476" s="48" t="s">
        <v>4995</v>
      </c>
      <c r="N476" s="48" t="s">
        <v>4996</v>
      </c>
      <c r="O476" s="48" t="s">
        <v>3850</v>
      </c>
      <c r="P476" s="45" t="s">
        <v>3159</v>
      </c>
      <c r="Q476" s="48" t="s">
        <v>3851</v>
      </c>
      <c r="R476" s="113" t="s">
        <v>2160</v>
      </c>
      <c r="S476" s="48" t="s">
        <v>6118</v>
      </c>
      <c r="T476" s="48"/>
      <c r="U476" s="62">
        <v>1998</v>
      </c>
      <c r="V476" s="46" t="s">
        <v>4321</v>
      </c>
      <c r="W476" s="48" t="s">
        <v>2162</v>
      </c>
      <c r="X476" s="48" t="s">
        <v>6121</v>
      </c>
      <c r="Y476" s="4" t="s">
        <v>6122</v>
      </c>
      <c r="Z476" s="48" t="s">
        <v>6066</v>
      </c>
      <c r="AA476" s="48"/>
      <c r="AB476" s="207">
        <v>25</v>
      </c>
      <c r="AC476" s="207">
        <v>0</v>
      </c>
      <c r="AD476" s="207">
        <v>4</v>
      </c>
      <c r="AE476" s="207">
        <f>+AD476+AC476+AB476</f>
        <v>29</v>
      </c>
      <c r="AF476" s="51">
        <v>3</v>
      </c>
      <c r="AG476" s="51">
        <v>95</v>
      </c>
      <c r="AH476" s="51">
        <v>0</v>
      </c>
      <c r="AI476" s="51">
        <v>5</v>
      </c>
      <c r="AJ476" s="51">
        <v>0</v>
      </c>
      <c r="AK476" s="52">
        <f>+SUM(AG476:AJ476)</f>
        <v>100</v>
      </c>
      <c r="AL476" s="52"/>
      <c r="AM476" s="48" t="s">
        <v>2163</v>
      </c>
      <c r="AN476" s="51">
        <v>400000</v>
      </c>
      <c r="AO476" s="16" t="s">
        <v>6121</v>
      </c>
      <c r="AP476" s="48" t="s">
        <v>2161</v>
      </c>
      <c r="AQ476" s="48" t="s">
        <v>2651</v>
      </c>
    </row>
    <row r="477" spans="1:43" s="46" customFormat="1" ht="12.75" customHeight="1">
      <c r="B477" s="4"/>
      <c r="C477" s="4"/>
      <c r="D477" s="4"/>
      <c r="E477" s="49">
        <v>540</v>
      </c>
      <c r="F477" s="49">
        <v>115</v>
      </c>
      <c r="G477" s="48" t="s">
        <v>1198</v>
      </c>
      <c r="H477" s="48" t="s">
        <v>1198</v>
      </c>
      <c r="I477" s="48" t="s">
        <v>6164</v>
      </c>
      <c r="J477" s="48" t="s">
        <v>1199</v>
      </c>
      <c r="K477" s="48" t="s">
        <v>6166</v>
      </c>
      <c r="L477" s="49" t="s">
        <v>5635</v>
      </c>
      <c r="M477" s="48" t="s">
        <v>5068</v>
      </c>
      <c r="N477" s="48" t="s">
        <v>5069</v>
      </c>
      <c r="O477" s="48" t="s">
        <v>1200</v>
      </c>
      <c r="P477" s="45" t="s">
        <v>3159</v>
      </c>
      <c r="Q477" s="48" t="s">
        <v>1201</v>
      </c>
      <c r="R477" s="113" t="s">
        <v>1202</v>
      </c>
      <c r="S477" s="48" t="s">
        <v>6118</v>
      </c>
      <c r="T477" s="48"/>
      <c r="U477" s="62">
        <v>2000</v>
      </c>
      <c r="V477" s="46" t="s">
        <v>4321</v>
      </c>
      <c r="W477" s="48" t="s">
        <v>2452</v>
      </c>
      <c r="X477" s="48" t="s">
        <v>6121</v>
      </c>
      <c r="Y477" s="4" t="s">
        <v>6122</v>
      </c>
      <c r="Z477" s="48" t="s">
        <v>4923</v>
      </c>
      <c r="AA477" s="48"/>
      <c r="AB477" s="207">
        <v>18</v>
      </c>
      <c r="AC477" s="207">
        <v>0</v>
      </c>
      <c r="AD477" s="207">
        <v>10</v>
      </c>
      <c r="AE477" s="207">
        <f>+AD477+AC477+AB477</f>
        <v>28</v>
      </c>
      <c r="AF477" s="51">
        <v>1</v>
      </c>
      <c r="AG477" s="51">
        <v>80</v>
      </c>
      <c r="AH477" s="51">
        <v>0</v>
      </c>
      <c r="AI477" s="51">
        <v>20</v>
      </c>
      <c r="AJ477" s="51">
        <v>0</v>
      </c>
      <c r="AK477" s="52">
        <f>+SUM(AG477:AJ477)</f>
        <v>100</v>
      </c>
      <c r="AL477" s="52"/>
      <c r="AM477" s="48" t="s">
        <v>5554</v>
      </c>
      <c r="AN477" s="51" t="s">
        <v>5801</v>
      </c>
      <c r="AO477" s="16" t="s">
        <v>6121</v>
      </c>
      <c r="AP477" s="46" t="s">
        <v>2081</v>
      </c>
      <c r="AQ477" s="46" t="s">
        <v>3551</v>
      </c>
    </row>
    <row r="478" spans="1:43" s="46" customFormat="1" ht="15" customHeight="1">
      <c r="A478" s="3"/>
      <c r="B478" s="4"/>
      <c r="C478" s="4"/>
      <c r="D478" s="4"/>
      <c r="E478" s="49">
        <v>543</v>
      </c>
      <c r="F478" s="49">
        <v>116</v>
      </c>
      <c r="G478" s="48" t="s">
        <v>3772</v>
      </c>
      <c r="H478" s="48" t="s">
        <v>3172</v>
      </c>
      <c r="I478" s="48" t="s">
        <v>6164</v>
      </c>
      <c r="J478" s="48" t="s">
        <v>3173</v>
      </c>
      <c r="K478" s="48" t="s">
        <v>3745</v>
      </c>
      <c r="L478" s="49" t="s">
        <v>3174</v>
      </c>
      <c r="M478" s="48" t="s">
        <v>3080</v>
      </c>
      <c r="N478" s="48" t="s">
        <v>6610</v>
      </c>
      <c r="O478" s="48" t="s">
        <v>3175</v>
      </c>
      <c r="P478" s="55" t="s">
        <v>3176</v>
      </c>
      <c r="Q478" s="48" t="s">
        <v>3177</v>
      </c>
      <c r="R478" s="113" t="s">
        <v>5786</v>
      </c>
      <c r="S478" s="48" t="s">
        <v>6118</v>
      </c>
      <c r="T478" s="48"/>
      <c r="U478" s="62">
        <v>1983</v>
      </c>
      <c r="V478" s="46" t="s">
        <v>4321</v>
      </c>
      <c r="W478" s="48" t="s">
        <v>3178</v>
      </c>
      <c r="X478" s="48" t="s">
        <v>6121</v>
      </c>
      <c r="Y478" s="4" t="s">
        <v>6122</v>
      </c>
      <c r="Z478" s="48" t="s">
        <v>3179</v>
      </c>
      <c r="AA478" s="48"/>
      <c r="AB478" s="207">
        <v>35</v>
      </c>
      <c r="AC478" s="207">
        <v>40</v>
      </c>
      <c r="AD478" s="207">
        <v>10</v>
      </c>
      <c r="AE478" s="207">
        <f>+AD478+AC478+AB478</f>
        <v>85</v>
      </c>
      <c r="AF478" s="51">
        <v>5</v>
      </c>
      <c r="AG478" s="51">
        <v>100</v>
      </c>
      <c r="AH478" s="51">
        <v>0</v>
      </c>
      <c r="AI478" s="51">
        <v>0</v>
      </c>
      <c r="AJ478" s="51">
        <v>0</v>
      </c>
      <c r="AK478" s="52">
        <f>+SUM(AG478:AJ478)</f>
        <v>100</v>
      </c>
      <c r="AL478" s="52"/>
      <c r="AM478" s="48" t="s">
        <v>3180</v>
      </c>
      <c r="AN478" s="67" t="s">
        <v>5786</v>
      </c>
      <c r="AO478" s="16" t="s">
        <v>6121</v>
      </c>
      <c r="AP478" s="46" t="s">
        <v>1765</v>
      </c>
      <c r="AQ478" s="46" t="s">
        <v>1766</v>
      </c>
    </row>
    <row r="479" spans="1:43" s="46" customFormat="1" ht="12.75" customHeight="1">
      <c r="B479" s="4"/>
      <c r="C479" s="4"/>
      <c r="D479" s="4"/>
      <c r="E479" s="49">
        <v>545</v>
      </c>
      <c r="F479" s="49">
        <v>118</v>
      </c>
      <c r="G479" s="48" t="s">
        <v>3806</v>
      </c>
      <c r="H479" s="48" t="s">
        <v>3807</v>
      </c>
      <c r="I479" s="48" t="s">
        <v>6164</v>
      </c>
      <c r="J479" s="48" t="s">
        <v>2082</v>
      </c>
      <c r="K479" s="48" t="s">
        <v>3729</v>
      </c>
      <c r="L479" s="49" t="s">
        <v>3730</v>
      </c>
      <c r="M479" s="48" t="s">
        <v>4995</v>
      </c>
      <c r="N479" s="48" t="s">
        <v>4996</v>
      </c>
      <c r="O479" s="46" t="s">
        <v>2083</v>
      </c>
      <c r="P479" s="48" t="s">
        <v>3808</v>
      </c>
      <c r="Q479" s="115" t="s">
        <v>7528</v>
      </c>
      <c r="R479" s="113" t="s">
        <v>3809</v>
      </c>
      <c r="S479" s="68" t="s">
        <v>6118</v>
      </c>
      <c r="T479" s="48"/>
      <c r="U479" s="62">
        <v>1994</v>
      </c>
      <c r="V479" s="48" t="s">
        <v>6718</v>
      </c>
      <c r="W479" s="48" t="s">
        <v>373</v>
      </c>
      <c r="X479" s="48" t="s">
        <v>6121</v>
      </c>
      <c r="Y479" s="4" t="s">
        <v>6122</v>
      </c>
      <c r="Z479" s="46" t="s">
        <v>374</v>
      </c>
      <c r="AB479" s="207">
        <v>450</v>
      </c>
      <c r="AC479" s="207">
        <v>60</v>
      </c>
      <c r="AD479" s="207">
        <v>10</v>
      </c>
      <c r="AE479" s="207">
        <f>+AD479+AC479+AB479</f>
        <v>520</v>
      </c>
      <c r="AF479" s="48">
        <v>8</v>
      </c>
      <c r="AG479" s="51">
        <v>70</v>
      </c>
      <c r="AH479" s="51">
        <v>0</v>
      </c>
      <c r="AI479" s="51">
        <v>15</v>
      </c>
      <c r="AJ479" s="51">
        <v>15</v>
      </c>
      <c r="AK479" s="52">
        <f>+SUM(AG479:AJ479)</f>
        <v>100</v>
      </c>
      <c r="AL479" s="52"/>
      <c r="AM479" s="48" t="s">
        <v>375</v>
      </c>
      <c r="AN479" s="67" t="s">
        <v>5786</v>
      </c>
      <c r="AO479" s="16" t="s">
        <v>6122</v>
      </c>
      <c r="AP479" s="48" t="s">
        <v>378</v>
      </c>
      <c r="AQ479" s="48" t="s">
        <v>309</v>
      </c>
    </row>
    <row r="480" spans="1:43" s="46" customFormat="1" ht="12.75" customHeight="1">
      <c r="B480" s="4"/>
      <c r="C480" s="4"/>
      <c r="D480" s="4"/>
      <c r="E480" s="49">
        <v>546</v>
      </c>
      <c r="F480" s="49">
        <v>118</v>
      </c>
      <c r="G480" s="48" t="s">
        <v>3806</v>
      </c>
      <c r="H480" s="48" t="s">
        <v>3807</v>
      </c>
      <c r="I480" s="48" t="s">
        <v>3154</v>
      </c>
      <c r="J480" s="48" t="s">
        <v>4046</v>
      </c>
      <c r="K480" s="48" t="s">
        <v>3493</v>
      </c>
      <c r="L480" s="49" t="s">
        <v>4047</v>
      </c>
      <c r="M480" s="48" t="s">
        <v>4995</v>
      </c>
      <c r="N480" s="48" t="s">
        <v>6219</v>
      </c>
      <c r="O480" s="48" t="s">
        <v>3439</v>
      </c>
      <c r="P480" s="45" t="s">
        <v>3159</v>
      </c>
      <c r="Q480" s="48" t="s">
        <v>4016</v>
      </c>
      <c r="R480" s="113" t="s">
        <v>3809</v>
      </c>
      <c r="S480" s="68" t="s">
        <v>6118</v>
      </c>
      <c r="T480" s="48"/>
      <c r="U480" s="62">
        <v>1998</v>
      </c>
      <c r="V480" s="48" t="s">
        <v>6718</v>
      </c>
      <c r="W480" s="48" t="s">
        <v>373</v>
      </c>
      <c r="X480" s="48" t="s">
        <v>6121</v>
      </c>
      <c r="Y480" s="4" t="s">
        <v>6122</v>
      </c>
      <c r="Z480" s="46" t="s">
        <v>374</v>
      </c>
      <c r="AB480" s="207">
        <v>150</v>
      </c>
      <c r="AC480" s="207">
        <v>10</v>
      </c>
      <c r="AD480" s="207">
        <v>3</v>
      </c>
      <c r="AE480" s="207">
        <f>+AD480+AC480+AB480</f>
        <v>163</v>
      </c>
      <c r="AF480" s="51">
        <v>5</v>
      </c>
      <c r="AG480" s="51">
        <v>70</v>
      </c>
      <c r="AH480" s="51">
        <v>0</v>
      </c>
      <c r="AI480" s="51">
        <v>15</v>
      </c>
      <c r="AJ480" s="51">
        <v>15</v>
      </c>
      <c r="AK480" s="52">
        <f>+SUM(AG480:AJ480)</f>
        <v>100</v>
      </c>
      <c r="AL480" s="52"/>
      <c r="AM480" s="48" t="s">
        <v>312</v>
      </c>
      <c r="AN480" s="67" t="s">
        <v>5786</v>
      </c>
      <c r="AO480" s="16" t="s">
        <v>6122</v>
      </c>
      <c r="AP480" s="48" t="s">
        <v>5263</v>
      </c>
      <c r="AQ480" s="48" t="s">
        <v>3970</v>
      </c>
    </row>
    <row r="481" spans="1:45" s="46" customFormat="1" ht="12.75" customHeight="1">
      <c r="B481" s="4"/>
      <c r="C481" s="4"/>
      <c r="D481" s="4"/>
      <c r="E481" s="49">
        <v>547</v>
      </c>
      <c r="F481" s="49">
        <v>118</v>
      </c>
      <c r="G481" s="48" t="s">
        <v>3806</v>
      </c>
      <c r="H481" s="48" t="s">
        <v>3807</v>
      </c>
      <c r="I481" s="48" t="s">
        <v>3154</v>
      </c>
      <c r="J481" s="48" t="s">
        <v>376</v>
      </c>
      <c r="K481" s="48" t="s">
        <v>301</v>
      </c>
      <c r="L481" s="70" t="s">
        <v>7360</v>
      </c>
      <c r="M481" s="48" t="s">
        <v>4995</v>
      </c>
      <c r="N481" s="48" t="s">
        <v>7361</v>
      </c>
      <c r="O481" s="48" t="s">
        <v>1675</v>
      </c>
      <c r="P481" s="45" t="s">
        <v>3159</v>
      </c>
      <c r="Q481" s="48" t="s">
        <v>1676</v>
      </c>
      <c r="R481" s="113" t="s">
        <v>3809</v>
      </c>
      <c r="S481" s="68" t="s">
        <v>6118</v>
      </c>
      <c r="T481" s="48"/>
      <c r="U481" s="62">
        <v>1999</v>
      </c>
      <c r="V481" s="48" t="s">
        <v>6718</v>
      </c>
      <c r="W481" s="48" t="s">
        <v>373</v>
      </c>
      <c r="X481" s="48" t="s">
        <v>1678</v>
      </c>
      <c r="Y481" s="4" t="s">
        <v>6122</v>
      </c>
      <c r="Z481" s="48" t="s">
        <v>303</v>
      </c>
      <c r="AA481" s="48"/>
      <c r="AB481" s="207">
        <v>170</v>
      </c>
      <c r="AC481" s="207">
        <v>30</v>
      </c>
      <c r="AD481" s="207">
        <v>6</v>
      </c>
      <c r="AE481" s="207">
        <f>+AD481+AC481+AB481</f>
        <v>206</v>
      </c>
      <c r="AF481" s="51">
        <v>7</v>
      </c>
      <c r="AG481" s="51">
        <v>80</v>
      </c>
      <c r="AH481" s="51">
        <v>0</v>
      </c>
      <c r="AI481" s="51">
        <v>20</v>
      </c>
      <c r="AJ481" s="51">
        <v>0</v>
      </c>
      <c r="AK481" s="52">
        <f>+SUM(AG481:AJ481)</f>
        <v>100</v>
      </c>
      <c r="AL481" s="52"/>
      <c r="AM481" s="48" t="s">
        <v>304</v>
      </c>
      <c r="AN481" s="67" t="s">
        <v>5786</v>
      </c>
      <c r="AO481" s="16" t="s">
        <v>6122</v>
      </c>
      <c r="AP481" s="48" t="s">
        <v>1677</v>
      </c>
      <c r="AQ481" s="48" t="s">
        <v>3970</v>
      </c>
    </row>
    <row r="482" spans="1:45" s="46" customFormat="1" ht="12.75" customHeight="1">
      <c r="B482" s="4"/>
      <c r="C482" s="4"/>
      <c r="D482" s="4"/>
      <c r="E482" s="49">
        <v>548</v>
      </c>
      <c r="F482" s="49">
        <v>118</v>
      </c>
      <c r="G482" s="48" t="s">
        <v>3806</v>
      </c>
      <c r="H482" s="48" t="s">
        <v>3807</v>
      </c>
      <c r="I482" s="48" t="s">
        <v>3154</v>
      </c>
      <c r="J482" s="48" t="s">
        <v>377</v>
      </c>
      <c r="K482" s="48" t="s">
        <v>459</v>
      </c>
      <c r="L482" s="49" t="s">
        <v>5655</v>
      </c>
      <c r="M482" s="48" t="s">
        <v>4995</v>
      </c>
      <c r="N482" s="48" t="s">
        <v>3506</v>
      </c>
      <c r="O482" s="48" t="s">
        <v>460</v>
      </c>
      <c r="P482" s="45" t="s">
        <v>461</v>
      </c>
      <c r="Q482" s="115" t="s">
        <v>547</v>
      </c>
      <c r="R482" s="113" t="s">
        <v>3809</v>
      </c>
      <c r="S482" s="68" t="s">
        <v>6118</v>
      </c>
      <c r="T482" s="48"/>
      <c r="U482" s="62">
        <v>2000</v>
      </c>
      <c r="V482" s="48" t="s">
        <v>6718</v>
      </c>
      <c r="W482" s="48" t="s">
        <v>373</v>
      </c>
      <c r="X482" s="48" t="s">
        <v>4062</v>
      </c>
      <c r="Y482" s="4" t="s">
        <v>6122</v>
      </c>
      <c r="Z482" s="46" t="s">
        <v>548</v>
      </c>
      <c r="AB482" s="207">
        <v>120</v>
      </c>
      <c r="AC482" s="207">
        <v>5</v>
      </c>
      <c r="AD482" s="207">
        <v>8</v>
      </c>
      <c r="AE482" s="207">
        <f>+AD482+AC482+AB482</f>
        <v>133</v>
      </c>
      <c r="AF482" s="51">
        <v>8</v>
      </c>
      <c r="AG482" s="51">
        <v>70</v>
      </c>
      <c r="AH482" s="51">
        <v>0</v>
      </c>
      <c r="AI482" s="51">
        <v>15</v>
      </c>
      <c r="AJ482" s="51">
        <v>15</v>
      </c>
      <c r="AK482" s="52">
        <f>+SUM(AG482:AJ482)</f>
        <v>100</v>
      </c>
      <c r="AL482" s="52"/>
      <c r="AM482" s="48" t="s">
        <v>462</v>
      </c>
      <c r="AN482" s="67" t="s">
        <v>5786</v>
      </c>
      <c r="AO482" s="16" t="s">
        <v>6122</v>
      </c>
      <c r="AP482" s="48" t="s">
        <v>545</v>
      </c>
      <c r="AQ482" s="48" t="s">
        <v>546</v>
      </c>
    </row>
    <row r="483" spans="1:45" s="46" customFormat="1" ht="15" customHeight="1">
      <c r="A483" s="3"/>
      <c r="B483" s="4"/>
      <c r="C483" s="4"/>
      <c r="D483" s="4"/>
      <c r="E483" s="49">
        <v>549</v>
      </c>
      <c r="F483" s="49">
        <v>118</v>
      </c>
      <c r="G483" s="48" t="s">
        <v>3806</v>
      </c>
      <c r="H483" s="48" t="s">
        <v>3807</v>
      </c>
      <c r="I483" s="48" t="s">
        <v>3154</v>
      </c>
      <c r="J483" s="48" t="s">
        <v>755</v>
      </c>
      <c r="K483" s="48" t="s">
        <v>4100</v>
      </c>
      <c r="L483" s="49" t="s">
        <v>5032</v>
      </c>
      <c r="M483" s="48" t="s">
        <v>4995</v>
      </c>
      <c r="N483" s="48" t="s">
        <v>4996</v>
      </c>
      <c r="O483" s="48" t="s">
        <v>756</v>
      </c>
      <c r="P483" s="45" t="s">
        <v>3159</v>
      </c>
      <c r="Q483" s="48" t="s">
        <v>513</v>
      </c>
      <c r="R483" s="113" t="s">
        <v>3809</v>
      </c>
      <c r="S483" s="68" t="s">
        <v>6118</v>
      </c>
      <c r="T483" s="48"/>
      <c r="U483" s="62">
        <v>2002</v>
      </c>
      <c r="V483" s="48" t="s">
        <v>6718</v>
      </c>
      <c r="W483" s="48" t="s">
        <v>373</v>
      </c>
      <c r="X483" s="48" t="s">
        <v>6121</v>
      </c>
      <c r="Y483" s="4" t="s">
        <v>6122</v>
      </c>
      <c r="Z483" s="48" t="s">
        <v>7399</v>
      </c>
      <c r="AA483" s="48"/>
      <c r="AB483" s="207">
        <v>400</v>
      </c>
      <c r="AC483" s="207">
        <v>15</v>
      </c>
      <c r="AD483" s="207">
        <v>2</v>
      </c>
      <c r="AE483" s="207">
        <f>+AD483+AC483+AB483</f>
        <v>417</v>
      </c>
      <c r="AF483" s="51">
        <v>9</v>
      </c>
      <c r="AG483" s="51">
        <v>70</v>
      </c>
      <c r="AH483" s="51">
        <v>0</v>
      </c>
      <c r="AI483" s="51">
        <v>15</v>
      </c>
      <c r="AJ483" s="51">
        <v>15</v>
      </c>
      <c r="AK483" s="52">
        <f>+SUM(AG483:AJ483)</f>
        <v>100</v>
      </c>
      <c r="AL483" s="52"/>
      <c r="AM483" s="48" t="s">
        <v>311</v>
      </c>
      <c r="AN483" s="67" t="s">
        <v>5786</v>
      </c>
      <c r="AO483" s="16" t="s">
        <v>6122</v>
      </c>
      <c r="AP483" s="48" t="s">
        <v>514</v>
      </c>
      <c r="AQ483" s="48" t="s">
        <v>2159</v>
      </c>
    </row>
    <row r="484" spans="1:45" s="46" customFormat="1" ht="12.75" customHeight="1">
      <c r="A484" s="16"/>
      <c r="B484" s="4"/>
      <c r="C484" s="4"/>
      <c r="D484" s="4"/>
      <c r="E484" s="59">
        <v>54901</v>
      </c>
      <c r="F484" s="49">
        <v>118</v>
      </c>
      <c r="G484" s="48" t="s">
        <v>3806</v>
      </c>
      <c r="H484" s="48" t="s">
        <v>3807</v>
      </c>
      <c r="I484" s="48" t="s">
        <v>3154</v>
      </c>
      <c r="J484" s="48" t="s">
        <v>305</v>
      </c>
      <c r="K484" s="48" t="s">
        <v>3803</v>
      </c>
      <c r="L484" s="70" t="s">
        <v>5650</v>
      </c>
      <c r="M484" s="48" t="s">
        <v>4995</v>
      </c>
      <c r="N484" s="48" t="s">
        <v>4996</v>
      </c>
      <c r="O484" s="48" t="s">
        <v>302</v>
      </c>
      <c r="P484" s="45" t="s">
        <v>3159</v>
      </c>
      <c r="Q484" s="115" t="s">
        <v>306</v>
      </c>
      <c r="R484" s="113" t="s">
        <v>3809</v>
      </c>
      <c r="S484" s="68" t="s">
        <v>6118</v>
      </c>
      <c r="T484" s="48"/>
      <c r="U484" s="150">
        <v>40578</v>
      </c>
      <c r="V484" s="48" t="s">
        <v>5001</v>
      </c>
      <c r="W484" s="48" t="s">
        <v>373</v>
      </c>
      <c r="X484" s="48" t="s">
        <v>6121</v>
      </c>
      <c r="Y484" s="4" t="s">
        <v>6122</v>
      </c>
      <c r="Z484" s="48" t="s">
        <v>5863</v>
      </c>
      <c r="AA484" s="48"/>
      <c r="AB484" s="207">
        <v>192</v>
      </c>
      <c r="AC484" s="207">
        <v>12</v>
      </c>
      <c r="AD484" s="207">
        <v>3.75</v>
      </c>
      <c r="AE484" s="207">
        <f>+AD484+AC484+AB484</f>
        <v>207.75</v>
      </c>
      <c r="AF484" s="51">
        <v>5</v>
      </c>
      <c r="AG484" s="51">
        <v>70</v>
      </c>
      <c r="AH484" s="51">
        <v>0</v>
      </c>
      <c r="AI484" s="51">
        <v>15</v>
      </c>
      <c r="AJ484" s="51">
        <v>15</v>
      </c>
      <c r="AK484" s="52">
        <f>+SUM(AG484:AJ484)</f>
        <v>100</v>
      </c>
      <c r="AL484" s="52"/>
      <c r="AM484" s="48" t="s">
        <v>310</v>
      </c>
      <c r="AN484" s="67" t="s">
        <v>5786</v>
      </c>
      <c r="AO484" s="16" t="s">
        <v>6122</v>
      </c>
      <c r="AP484" s="48" t="s">
        <v>307</v>
      </c>
      <c r="AQ484" s="48" t="s">
        <v>308</v>
      </c>
    </row>
    <row r="485" spans="1:45" s="46" customFormat="1" ht="12.75" customHeight="1">
      <c r="B485" s="4"/>
      <c r="C485" s="4"/>
      <c r="D485" s="4"/>
      <c r="E485" s="4">
        <v>611</v>
      </c>
      <c r="F485" s="1">
        <v>120</v>
      </c>
      <c r="G485" s="4" t="s">
        <v>3343</v>
      </c>
      <c r="H485" s="4" t="s">
        <v>171</v>
      </c>
      <c r="I485" s="4" t="s">
        <v>6164</v>
      </c>
      <c r="J485" s="4" t="s">
        <v>7111</v>
      </c>
      <c r="K485" s="4" t="s">
        <v>6166</v>
      </c>
      <c r="L485" s="1">
        <v>78000</v>
      </c>
      <c r="M485" s="4" t="s">
        <v>4235</v>
      </c>
      <c r="N485" s="4" t="s">
        <v>4235</v>
      </c>
      <c r="O485" s="4" t="s">
        <v>172</v>
      </c>
      <c r="P485" s="2" t="s">
        <v>173</v>
      </c>
      <c r="Q485" s="48" t="s">
        <v>501</v>
      </c>
      <c r="R485" s="113" t="s">
        <v>5786</v>
      </c>
      <c r="S485" s="4" t="s">
        <v>6118</v>
      </c>
      <c r="T485" s="4"/>
      <c r="U485" s="18">
        <v>1985</v>
      </c>
      <c r="V485" s="4" t="s">
        <v>6718</v>
      </c>
      <c r="W485" s="4" t="s">
        <v>6719</v>
      </c>
      <c r="X485" s="4" t="s">
        <v>6121</v>
      </c>
      <c r="Y485" s="3" t="s">
        <v>6121</v>
      </c>
      <c r="Z485" s="3" t="s">
        <v>4323</v>
      </c>
      <c r="AA485" s="3"/>
      <c r="AB485" s="208">
        <v>300</v>
      </c>
      <c r="AC485" s="207">
        <v>24</v>
      </c>
      <c r="AD485" s="207">
        <v>28</v>
      </c>
      <c r="AE485" s="207">
        <f>+AD485+AC485+AB485</f>
        <v>352</v>
      </c>
      <c r="AF485" s="51">
        <v>4</v>
      </c>
      <c r="AG485" s="51">
        <v>75</v>
      </c>
      <c r="AH485" s="51">
        <v>20</v>
      </c>
      <c r="AI485" s="46">
        <v>0</v>
      </c>
      <c r="AJ485" s="51">
        <v>5</v>
      </c>
      <c r="AK485" s="52">
        <f>+SUM(AG485:AJ485)</f>
        <v>100</v>
      </c>
      <c r="AL485" s="52"/>
      <c r="AM485" s="48" t="s">
        <v>7112</v>
      </c>
      <c r="AN485" s="51">
        <v>2000000</v>
      </c>
      <c r="AO485" s="16" t="s">
        <v>6122</v>
      </c>
      <c r="AP485" s="4" t="s">
        <v>7392</v>
      </c>
      <c r="AQ485" s="4" t="s">
        <v>3501</v>
      </c>
      <c r="AR485" s="3"/>
      <c r="AS485" s="3"/>
    </row>
    <row r="486" spans="1:45" s="46" customFormat="1" ht="12.75" customHeight="1">
      <c r="B486" s="4"/>
      <c r="C486" s="4"/>
      <c r="D486" s="4"/>
      <c r="E486" s="4">
        <v>6111</v>
      </c>
      <c r="F486" s="1">
        <v>120</v>
      </c>
      <c r="G486" s="4" t="s">
        <v>7113</v>
      </c>
      <c r="H486" s="4" t="s">
        <v>171</v>
      </c>
      <c r="I486" s="4" t="s">
        <v>3154</v>
      </c>
      <c r="J486" s="4" t="s">
        <v>7114</v>
      </c>
      <c r="K486" s="4" t="s">
        <v>6166</v>
      </c>
      <c r="L486" s="1">
        <v>78000</v>
      </c>
      <c r="M486" s="4" t="s">
        <v>4235</v>
      </c>
      <c r="N486" s="4" t="s">
        <v>4235</v>
      </c>
      <c r="O486" s="4" t="s">
        <v>7115</v>
      </c>
      <c r="P486" s="2" t="s">
        <v>3159</v>
      </c>
      <c r="Q486" s="115" t="s">
        <v>7116</v>
      </c>
      <c r="R486" s="113" t="s">
        <v>5786</v>
      </c>
      <c r="S486" s="4" t="s">
        <v>6118</v>
      </c>
      <c r="T486" s="4"/>
      <c r="U486" s="18">
        <v>2010</v>
      </c>
      <c r="V486" s="4" t="s">
        <v>5001</v>
      </c>
      <c r="W486" s="4"/>
      <c r="X486" s="4" t="s">
        <v>6121</v>
      </c>
      <c r="Y486" s="3" t="s">
        <v>6121</v>
      </c>
      <c r="Z486" s="3" t="s">
        <v>4323</v>
      </c>
      <c r="AA486" s="3"/>
      <c r="AB486" s="208">
        <v>68</v>
      </c>
      <c r="AC486" s="207">
        <v>6</v>
      </c>
      <c r="AD486" s="207">
        <v>1</v>
      </c>
      <c r="AE486" s="207">
        <f>+AD486+AC486+AB486</f>
        <v>75</v>
      </c>
      <c r="AF486" s="51">
        <v>4</v>
      </c>
      <c r="AG486" s="51">
        <v>80</v>
      </c>
      <c r="AH486" s="51">
        <v>20</v>
      </c>
      <c r="AI486" s="51">
        <v>0</v>
      </c>
      <c r="AJ486" s="51">
        <v>0</v>
      </c>
      <c r="AK486" s="52">
        <f>+SUM(AG486:AJ486)</f>
        <v>100</v>
      </c>
      <c r="AL486" s="52"/>
      <c r="AM486" s="48" t="s">
        <v>3748</v>
      </c>
      <c r="AN486" s="67" t="s">
        <v>5786</v>
      </c>
      <c r="AO486" s="16" t="s">
        <v>6121</v>
      </c>
      <c r="AP486" s="4" t="s">
        <v>171</v>
      </c>
      <c r="AQ486" s="4" t="s">
        <v>6717</v>
      </c>
      <c r="AR486" s="3"/>
      <c r="AS486" s="3"/>
    </row>
    <row r="487" spans="1:45" s="46" customFormat="1" ht="12.75" customHeight="1">
      <c r="B487" s="4"/>
      <c r="C487" s="4"/>
      <c r="D487" s="4"/>
      <c r="E487" s="4">
        <v>613</v>
      </c>
      <c r="F487" s="1">
        <v>122</v>
      </c>
      <c r="G487" s="4" t="s">
        <v>8729</v>
      </c>
      <c r="H487" s="4" t="s">
        <v>8730</v>
      </c>
      <c r="I487" s="4" t="s">
        <v>6164</v>
      </c>
      <c r="J487" s="4" t="s">
        <v>8731</v>
      </c>
      <c r="K487" s="4" t="s">
        <v>6166</v>
      </c>
      <c r="L487" s="1">
        <v>37000</v>
      </c>
      <c r="M487" s="4" t="s">
        <v>3080</v>
      </c>
      <c r="N487" s="4" t="s">
        <v>6610</v>
      </c>
      <c r="O487" s="4" t="s">
        <v>8732</v>
      </c>
      <c r="P487" s="2" t="s">
        <v>3159</v>
      </c>
      <c r="Q487" s="48" t="s">
        <v>8733</v>
      </c>
      <c r="R487" s="113" t="s">
        <v>5786</v>
      </c>
      <c r="S487" s="4" t="s">
        <v>6118</v>
      </c>
      <c r="T487" s="4"/>
      <c r="U487" s="18">
        <v>1992</v>
      </c>
      <c r="V487" s="3" t="s">
        <v>4321</v>
      </c>
      <c r="W487" s="4" t="s">
        <v>2442</v>
      </c>
      <c r="X487" s="4" t="s">
        <v>6121</v>
      </c>
      <c r="Y487" s="4" t="s">
        <v>6122</v>
      </c>
      <c r="Z487" s="4" t="s">
        <v>8735</v>
      </c>
      <c r="AA487" s="4"/>
      <c r="AB487" s="208">
        <v>37</v>
      </c>
      <c r="AC487" s="207">
        <v>10</v>
      </c>
      <c r="AD487" s="207">
        <v>5</v>
      </c>
      <c r="AE487" s="207">
        <v>52</v>
      </c>
      <c r="AF487" s="51">
        <v>2</v>
      </c>
      <c r="AG487" s="51">
        <v>30</v>
      </c>
      <c r="AH487" s="51">
        <v>50</v>
      </c>
      <c r="AI487" s="51">
        <v>20</v>
      </c>
      <c r="AJ487" s="51">
        <v>0</v>
      </c>
      <c r="AK487" s="52">
        <f>+SUM(AG487:AJ487)</f>
        <v>100</v>
      </c>
      <c r="AL487" s="52"/>
      <c r="AM487" s="48" t="s">
        <v>8736</v>
      </c>
      <c r="AN487" s="67" t="s">
        <v>5786</v>
      </c>
      <c r="AO487" s="16" t="s">
        <v>6121</v>
      </c>
      <c r="AP487" s="4" t="s">
        <v>8734</v>
      </c>
      <c r="AQ487" s="4" t="s">
        <v>3501</v>
      </c>
    </row>
    <row r="488" spans="1:45" s="46" customFormat="1" ht="12.75" customHeight="1">
      <c r="B488" s="4"/>
      <c r="C488" s="4"/>
      <c r="D488" s="4"/>
      <c r="E488" s="49">
        <v>614</v>
      </c>
      <c r="F488" s="49">
        <v>123</v>
      </c>
      <c r="G488" s="48" t="s">
        <v>6568</v>
      </c>
      <c r="H488" s="48" t="s">
        <v>6569</v>
      </c>
      <c r="I488" s="48" t="s">
        <v>6164</v>
      </c>
      <c r="J488" s="48" t="s">
        <v>6570</v>
      </c>
      <c r="K488" s="48" t="s">
        <v>6166</v>
      </c>
      <c r="L488" s="49" t="s">
        <v>7208</v>
      </c>
      <c r="M488" s="48" t="s">
        <v>4995</v>
      </c>
      <c r="N488" s="48" t="s">
        <v>4996</v>
      </c>
      <c r="O488" s="48" t="s">
        <v>6571</v>
      </c>
      <c r="P488" s="45" t="s">
        <v>3159</v>
      </c>
      <c r="Q488" s="48" t="s">
        <v>5786</v>
      </c>
      <c r="R488" s="113" t="s">
        <v>5786</v>
      </c>
      <c r="S488" s="48" t="s">
        <v>6118</v>
      </c>
      <c r="T488" s="48"/>
      <c r="U488" s="62">
        <v>1995</v>
      </c>
      <c r="V488" s="46" t="s">
        <v>4321</v>
      </c>
      <c r="W488" s="48" t="s">
        <v>2442</v>
      </c>
      <c r="X488" s="48" t="s">
        <v>6121</v>
      </c>
      <c r="Y488" s="46" t="s">
        <v>6121</v>
      </c>
      <c r="Z488" s="46" t="s">
        <v>4323</v>
      </c>
      <c r="AB488" s="207">
        <v>30</v>
      </c>
      <c r="AC488" s="207">
        <v>0</v>
      </c>
      <c r="AD488" s="207">
        <v>1</v>
      </c>
      <c r="AE488" s="207">
        <f>+AD488+AC488+AB488</f>
        <v>31</v>
      </c>
      <c r="AF488" s="51">
        <v>1</v>
      </c>
      <c r="AG488" s="51">
        <v>60</v>
      </c>
      <c r="AH488" s="51">
        <v>0</v>
      </c>
      <c r="AI488" s="51">
        <v>40</v>
      </c>
      <c r="AJ488" s="51">
        <v>0</v>
      </c>
      <c r="AK488" s="52">
        <f>+SUM(AG488:AJ488)</f>
        <v>100</v>
      </c>
      <c r="AL488" s="52"/>
      <c r="AM488" s="48" t="s">
        <v>6572</v>
      </c>
      <c r="AN488" s="51">
        <v>850000</v>
      </c>
      <c r="AO488" s="16" t="s">
        <v>6121</v>
      </c>
      <c r="AP488" s="46" t="s">
        <v>6067</v>
      </c>
      <c r="AQ488" s="46" t="s">
        <v>3766</v>
      </c>
    </row>
    <row r="489" spans="1:45" s="46" customFormat="1" ht="12.75" customHeight="1">
      <c r="B489" s="4"/>
      <c r="C489" s="4"/>
      <c r="D489" s="4"/>
      <c r="E489" s="1">
        <v>615</v>
      </c>
      <c r="F489" s="1">
        <v>124</v>
      </c>
      <c r="G489" s="4" t="s">
        <v>6573</v>
      </c>
      <c r="H489" s="4" t="s">
        <v>6573</v>
      </c>
      <c r="I489" s="4" t="s">
        <v>6164</v>
      </c>
      <c r="J489" s="4" t="s">
        <v>6574</v>
      </c>
      <c r="K489" s="4" t="s">
        <v>6166</v>
      </c>
      <c r="L489" s="1">
        <v>76000</v>
      </c>
      <c r="M489" s="12" t="s">
        <v>5010</v>
      </c>
      <c r="N489" s="4" t="s">
        <v>5010</v>
      </c>
      <c r="O489" s="2" t="s">
        <v>6391</v>
      </c>
      <c r="P489" s="3"/>
      <c r="Q489" s="48" t="s">
        <v>5627</v>
      </c>
      <c r="R489" s="113" t="s">
        <v>5786</v>
      </c>
      <c r="S489" s="4" t="s">
        <v>6118</v>
      </c>
      <c r="T489" s="4"/>
      <c r="U489" s="18">
        <v>1986</v>
      </c>
      <c r="V489" s="3" t="s">
        <v>4321</v>
      </c>
      <c r="W489" s="4" t="s">
        <v>5620</v>
      </c>
      <c r="X489" s="4" t="s">
        <v>6121</v>
      </c>
      <c r="Y489" s="4" t="s">
        <v>6122</v>
      </c>
      <c r="Z489" s="4" t="s">
        <v>1413</v>
      </c>
      <c r="AA489" s="4"/>
      <c r="AB489" s="208">
        <v>10</v>
      </c>
      <c r="AC489" s="207">
        <v>0</v>
      </c>
      <c r="AD489" s="207">
        <v>5</v>
      </c>
      <c r="AE489" s="207">
        <f>+AD489+AC489+AB489</f>
        <v>15</v>
      </c>
      <c r="AF489" s="51">
        <v>2</v>
      </c>
      <c r="AG489" s="51">
        <v>90</v>
      </c>
      <c r="AH489" s="51">
        <v>0</v>
      </c>
      <c r="AI489" s="51">
        <v>10</v>
      </c>
      <c r="AJ489" s="51">
        <v>0</v>
      </c>
      <c r="AK489" s="52">
        <f>+SUM(AG489:AJ489)</f>
        <v>100</v>
      </c>
      <c r="AL489" s="52"/>
      <c r="AM489" s="48" t="s">
        <v>6285</v>
      </c>
      <c r="AN489" s="67" t="s">
        <v>5786</v>
      </c>
      <c r="AO489" s="16" t="s">
        <v>6121</v>
      </c>
      <c r="AP489" s="4" t="s">
        <v>5628</v>
      </c>
      <c r="AQ489" s="4" t="s">
        <v>7524</v>
      </c>
      <c r="AR489" s="3"/>
      <c r="AS489" s="3"/>
    </row>
    <row r="490" spans="1:45" s="46" customFormat="1" ht="12.75" customHeight="1">
      <c r="B490" s="4"/>
      <c r="C490" s="4"/>
      <c r="D490" s="4"/>
      <c r="E490" s="49">
        <v>618</v>
      </c>
      <c r="F490" s="49">
        <v>126</v>
      </c>
      <c r="G490" s="48" t="s">
        <v>3344</v>
      </c>
      <c r="H490" s="48" t="s">
        <v>3345</v>
      </c>
      <c r="I490" s="48" t="s">
        <v>6164</v>
      </c>
      <c r="J490" s="48" t="s">
        <v>2631</v>
      </c>
      <c r="K490" s="48" t="s">
        <v>6166</v>
      </c>
      <c r="L490" s="49" t="s">
        <v>2113</v>
      </c>
      <c r="M490" s="48" t="s">
        <v>4995</v>
      </c>
      <c r="N490" s="48" t="s">
        <v>4996</v>
      </c>
      <c r="O490" s="48" t="s">
        <v>2632</v>
      </c>
      <c r="P490" s="45" t="s">
        <v>3159</v>
      </c>
      <c r="Q490" s="48" t="s">
        <v>502</v>
      </c>
      <c r="R490" s="113" t="s">
        <v>5786</v>
      </c>
      <c r="S490" s="48" t="s">
        <v>6118</v>
      </c>
      <c r="T490" s="48"/>
      <c r="U490" s="62">
        <v>1950</v>
      </c>
      <c r="V490" s="48" t="s">
        <v>4321</v>
      </c>
      <c r="W490" s="48" t="s">
        <v>4317</v>
      </c>
      <c r="X490" s="48" t="s">
        <v>6121</v>
      </c>
      <c r="Y490" s="4" t="s">
        <v>6122</v>
      </c>
      <c r="Z490" s="48" t="s">
        <v>504</v>
      </c>
      <c r="AA490" s="48"/>
      <c r="AB490" s="207">
        <v>10</v>
      </c>
      <c r="AC490" s="207">
        <v>0</v>
      </c>
      <c r="AD490" s="207">
        <v>1</v>
      </c>
      <c r="AE490" s="207">
        <f>+AD490+AC490+AB490</f>
        <v>11</v>
      </c>
      <c r="AF490" s="51">
        <v>2</v>
      </c>
      <c r="AG490" s="51">
        <v>60</v>
      </c>
      <c r="AH490" s="51">
        <v>0</v>
      </c>
      <c r="AI490" s="51">
        <v>40</v>
      </c>
      <c r="AJ490" s="51">
        <v>0</v>
      </c>
      <c r="AK490" s="52">
        <f>+SUM(AG490:AJ490)</f>
        <v>100</v>
      </c>
      <c r="AL490" s="52"/>
      <c r="AM490" s="48" t="s">
        <v>7577</v>
      </c>
      <c r="AN490" s="51">
        <v>1500000</v>
      </c>
      <c r="AO490" s="16" t="s">
        <v>6122</v>
      </c>
      <c r="AP490" s="48" t="s">
        <v>503</v>
      </c>
      <c r="AQ490" s="48" t="s">
        <v>2651</v>
      </c>
    </row>
    <row r="491" spans="1:45" s="46" customFormat="1" ht="12.75" customHeight="1">
      <c r="B491" s="4"/>
      <c r="C491" s="4"/>
      <c r="D491" s="4"/>
      <c r="E491" s="49">
        <v>619</v>
      </c>
      <c r="F491" s="49">
        <v>126</v>
      </c>
      <c r="G491" s="48" t="s">
        <v>3344</v>
      </c>
      <c r="H491" s="48" t="s">
        <v>3345</v>
      </c>
      <c r="I491" s="48" t="s">
        <v>3154</v>
      </c>
      <c r="J491" s="48" t="s">
        <v>505</v>
      </c>
      <c r="K491" s="48" t="s">
        <v>6166</v>
      </c>
      <c r="L491" s="49" t="s">
        <v>2113</v>
      </c>
      <c r="M491" s="48" t="s">
        <v>4995</v>
      </c>
      <c r="N491" s="48" t="s">
        <v>4996</v>
      </c>
      <c r="O491" s="48" t="s">
        <v>506</v>
      </c>
      <c r="P491" s="45" t="s">
        <v>3159</v>
      </c>
      <c r="Q491" s="48" t="s">
        <v>1943</v>
      </c>
      <c r="R491" s="113" t="s">
        <v>5786</v>
      </c>
      <c r="S491" s="48" t="s">
        <v>6118</v>
      </c>
      <c r="T491" s="48"/>
      <c r="U491" s="62">
        <v>1965</v>
      </c>
      <c r="V491" s="48" t="s">
        <v>4321</v>
      </c>
      <c r="W491" s="48" t="s">
        <v>4317</v>
      </c>
      <c r="X491" s="48" t="s">
        <v>6121</v>
      </c>
      <c r="Y491" s="4" t="s">
        <v>6122</v>
      </c>
      <c r="Z491" s="48" t="s">
        <v>504</v>
      </c>
      <c r="AA491" s="48"/>
      <c r="AB491" s="207">
        <v>5</v>
      </c>
      <c r="AC491" s="207">
        <v>9</v>
      </c>
      <c r="AD491" s="207">
        <v>2</v>
      </c>
      <c r="AE491" s="207">
        <f>+AD491+AC491+AB491</f>
        <v>16</v>
      </c>
      <c r="AF491" s="51">
        <v>2</v>
      </c>
      <c r="AG491" s="51">
        <v>60</v>
      </c>
      <c r="AH491" s="51">
        <v>0</v>
      </c>
      <c r="AI491" s="51">
        <v>40</v>
      </c>
      <c r="AJ491" s="51">
        <v>0</v>
      </c>
      <c r="AK491" s="52">
        <f>+SUM(AG491:AJ491)</f>
        <v>100</v>
      </c>
      <c r="AL491" s="52"/>
      <c r="AM491" s="48" t="s">
        <v>7578</v>
      </c>
      <c r="AN491" s="51">
        <v>1200000</v>
      </c>
      <c r="AO491" s="16" t="s">
        <v>6122</v>
      </c>
      <c r="AP491" s="48" t="s">
        <v>7119</v>
      </c>
      <c r="AQ491" s="48" t="s">
        <v>7120</v>
      </c>
    </row>
    <row r="492" spans="1:45" s="46" customFormat="1" ht="12.75" customHeight="1">
      <c r="B492" s="4"/>
      <c r="C492" s="4"/>
      <c r="D492" s="4"/>
      <c r="E492" s="49">
        <v>624</v>
      </c>
      <c r="F492" s="49">
        <v>132</v>
      </c>
      <c r="G492" s="48" t="s">
        <v>3960</v>
      </c>
      <c r="H492" s="48" t="s">
        <v>3961</v>
      </c>
      <c r="I492" s="48" t="s">
        <v>3154</v>
      </c>
      <c r="J492" s="48" t="s">
        <v>3962</v>
      </c>
      <c r="K492" s="48" t="s">
        <v>6166</v>
      </c>
      <c r="L492" s="49">
        <v>43600</v>
      </c>
      <c r="M492" s="88" t="s">
        <v>6179</v>
      </c>
      <c r="N492" s="48" t="s">
        <v>6666</v>
      </c>
      <c r="O492" s="48" t="s">
        <v>3963</v>
      </c>
      <c r="P492" s="64" t="s">
        <v>3159</v>
      </c>
      <c r="Q492" s="48" t="s">
        <v>5201</v>
      </c>
      <c r="R492" s="113" t="s">
        <v>5786</v>
      </c>
      <c r="S492" s="48" t="s">
        <v>5586</v>
      </c>
      <c r="T492" s="48"/>
      <c r="U492" s="62">
        <v>1981</v>
      </c>
      <c r="V492" s="4" t="s">
        <v>4321</v>
      </c>
      <c r="W492" s="48" t="s">
        <v>1686</v>
      </c>
      <c r="X492" s="48" t="s">
        <v>6121</v>
      </c>
      <c r="Y492" s="4" t="s">
        <v>6122</v>
      </c>
      <c r="Z492" s="48" t="s">
        <v>5624</v>
      </c>
      <c r="AA492" s="48"/>
      <c r="AB492" s="207">
        <v>5</v>
      </c>
      <c r="AC492" s="207">
        <v>15</v>
      </c>
      <c r="AD492" s="207">
        <v>1</v>
      </c>
      <c r="AE492" s="207">
        <f>+AD492+AC492+AB492</f>
        <v>21</v>
      </c>
      <c r="AF492" s="51">
        <v>6</v>
      </c>
      <c r="AG492" s="51">
        <v>20</v>
      </c>
      <c r="AH492" s="51">
        <v>30</v>
      </c>
      <c r="AI492" s="51">
        <v>50</v>
      </c>
      <c r="AJ492" s="51">
        <v>0</v>
      </c>
      <c r="AK492" s="52">
        <f>+SUM(AG492:AJ492)</f>
        <v>100</v>
      </c>
      <c r="AL492" s="52"/>
      <c r="AM492" s="48" t="s">
        <v>6187</v>
      </c>
      <c r="AN492" s="67" t="s">
        <v>3072</v>
      </c>
      <c r="AO492" s="16" t="s">
        <v>6122</v>
      </c>
      <c r="AP492" s="48" t="s">
        <v>5555</v>
      </c>
      <c r="AQ492" s="48" t="s">
        <v>2651</v>
      </c>
    </row>
    <row r="493" spans="1:45" s="46" customFormat="1" ht="12.75" customHeight="1">
      <c r="B493" s="4"/>
      <c r="C493" s="4"/>
      <c r="D493" s="4"/>
      <c r="E493" s="49">
        <v>6241</v>
      </c>
      <c r="F493" s="49">
        <v>132</v>
      </c>
      <c r="G493" s="48" t="s">
        <v>3960</v>
      </c>
      <c r="H493" s="48" t="s">
        <v>3961</v>
      </c>
      <c r="I493" s="48" t="s">
        <v>6164</v>
      </c>
      <c r="J493" s="48" t="s">
        <v>5198</v>
      </c>
      <c r="K493" s="48" t="s">
        <v>6166</v>
      </c>
      <c r="L493" s="49">
        <v>43600</v>
      </c>
      <c r="M493" s="88" t="s">
        <v>6179</v>
      </c>
      <c r="N493" s="48" t="s">
        <v>6666</v>
      </c>
      <c r="O493" s="46" t="s">
        <v>5199</v>
      </c>
      <c r="P493" s="55" t="s">
        <v>5200</v>
      </c>
      <c r="Q493" s="48" t="s">
        <v>5201</v>
      </c>
      <c r="R493" s="113" t="s">
        <v>5786</v>
      </c>
      <c r="S493" s="48" t="s">
        <v>5586</v>
      </c>
      <c r="T493" s="48"/>
      <c r="U493" s="62">
        <v>1991</v>
      </c>
      <c r="V493" s="4" t="s">
        <v>4321</v>
      </c>
      <c r="W493" s="48" t="s">
        <v>1686</v>
      </c>
      <c r="X493" s="48" t="s">
        <v>6121</v>
      </c>
      <c r="Y493" s="4" t="s">
        <v>6122</v>
      </c>
      <c r="Z493" s="48" t="s">
        <v>6565</v>
      </c>
      <c r="AA493" s="48"/>
      <c r="AB493" s="207">
        <v>25</v>
      </c>
      <c r="AC493" s="207">
        <v>0</v>
      </c>
      <c r="AD493" s="207">
        <v>42</v>
      </c>
      <c r="AE493" s="207">
        <f>+AD493+AC493+AB493</f>
        <v>67</v>
      </c>
      <c r="AF493" s="51">
        <v>5</v>
      </c>
      <c r="AG493" s="51">
        <v>20</v>
      </c>
      <c r="AH493" s="51">
        <v>30</v>
      </c>
      <c r="AI493" s="51">
        <v>50</v>
      </c>
      <c r="AJ493" s="51">
        <v>0</v>
      </c>
      <c r="AK493" s="52">
        <f>+SUM(AG493:AJ493)</f>
        <v>100</v>
      </c>
      <c r="AL493" s="52"/>
      <c r="AM493" s="48" t="s">
        <v>6188</v>
      </c>
      <c r="AN493" s="67" t="s">
        <v>3072</v>
      </c>
      <c r="AO493" s="16" t="s">
        <v>6122</v>
      </c>
      <c r="AP493" s="48" t="s">
        <v>5202</v>
      </c>
      <c r="AQ493" s="48" t="s">
        <v>3766</v>
      </c>
    </row>
    <row r="494" spans="1:45" s="46" customFormat="1" ht="12.75" customHeight="1">
      <c r="B494" s="4"/>
      <c r="C494" s="4"/>
      <c r="D494" s="4"/>
      <c r="E494" s="49">
        <v>6242</v>
      </c>
      <c r="F494" s="49">
        <v>132</v>
      </c>
      <c r="G494" s="48" t="s">
        <v>3960</v>
      </c>
      <c r="H494" s="48" t="s">
        <v>3961</v>
      </c>
      <c r="I494" s="48" t="s">
        <v>3154</v>
      </c>
      <c r="J494" s="48" t="s">
        <v>3144</v>
      </c>
      <c r="K494" s="48" t="s">
        <v>6166</v>
      </c>
      <c r="L494" s="49">
        <v>43600</v>
      </c>
      <c r="M494" s="88" t="s">
        <v>6179</v>
      </c>
      <c r="N494" s="48" t="s">
        <v>6666</v>
      </c>
      <c r="O494" s="48" t="s">
        <v>3145</v>
      </c>
      <c r="P494" s="45" t="s">
        <v>3159</v>
      </c>
      <c r="Q494" s="48" t="s">
        <v>5201</v>
      </c>
      <c r="R494" s="113" t="s">
        <v>5786</v>
      </c>
      <c r="S494" s="48" t="s">
        <v>5586</v>
      </c>
      <c r="T494" s="48"/>
      <c r="U494" s="62">
        <v>2006</v>
      </c>
      <c r="V494" s="4" t="s">
        <v>4321</v>
      </c>
      <c r="W494" s="48" t="s">
        <v>1686</v>
      </c>
      <c r="X494" s="48" t="s">
        <v>6121</v>
      </c>
      <c r="Y494" s="4" t="s">
        <v>6122</v>
      </c>
      <c r="Z494" s="48" t="s">
        <v>5624</v>
      </c>
      <c r="AA494" s="48"/>
      <c r="AB494" s="207">
        <v>6</v>
      </c>
      <c r="AC494" s="207">
        <v>10</v>
      </c>
      <c r="AD494" s="207">
        <v>2</v>
      </c>
      <c r="AE494" s="207">
        <f>+AD494+AC494+AB494</f>
        <v>18</v>
      </c>
      <c r="AF494" s="51">
        <v>6</v>
      </c>
      <c r="AG494" s="51">
        <v>20</v>
      </c>
      <c r="AH494" s="51">
        <v>30</v>
      </c>
      <c r="AI494" s="51">
        <v>50</v>
      </c>
      <c r="AJ494" s="51">
        <v>0</v>
      </c>
      <c r="AK494" s="52">
        <f>+SUM(AG494:AJ494)</f>
        <v>100</v>
      </c>
      <c r="AL494" s="52"/>
      <c r="AM494" s="48" t="s">
        <v>6188</v>
      </c>
      <c r="AN494" s="67" t="s">
        <v>3072</v>
      </c>
      <c r="AO494" s="16" t="s">
        <v>6122</v>
      </c>
      <c r="AP494" s="48" t="s">
        <v>4364</v>
      </c>
      <c r="AQ494" s="48" t="s">
        <v>3938</v>
      </c>
    </row>
    <row r="495" spans="1:45" s="46" customFormat="1" ht="12.75" customHeight="1">
      <c r="A495" s="16"/>
      <c r="B495" s="16"/>
      <c r="C495" s="16"/>
      <c r="D495" s="16"/>
      <c r="E495" s="1">
        <v>627</v>
      </c>
      <c r="F495" s="1">
        <v>136</v>
      </c>
      <c r="G495" s="4" t="s">
        <v>8737</v>
      </c>
      <c r="H495" s="4" t="s">
        <v>8738</v>
      </c>
      <c r="I495" s="4" t="s">
        <v>6164</v>
      </c>
      <c r="J495" s="4" t="s">
        <v>8739</v>
      </c>
      <c r="K495" s="4" t="s">
        <v>6166</v>
      </c>
      <c r="L495" s="1">
        <v>64000</v>
      </c>
      <c r="M495" s="4" t="s">
        <v>3537</v>
      </c>
      <c r="N495" s="4" t="s">
        <v>3538</v>
      </c>
      <c r="O495" s="4" t="s">
        <v>8740</v>
      </c>
      <c r="P495" s="2" t="s">
        <v>3159</v>
      </c>
      <c r="Q495" s="48" t="s">
        <v>5786</v>
      </c>
      <c r="R495" s="113" t="s">
        <v>5786</v>
      </c>
      <c r="S495" s="4" t="s">
        <v>6118</v>
      </c>
      <c r="T495" s="4"/>
      <c r="U495" s="18">
        <v>1997</v>
      </c>
      <c r="V495" s="4" t="s">
        <v>6718</v>
      </c>
      <c r="W495" s="4" t="s">
        <v>6719</v>
      </c>
      <c r="X495" s="4" t="s">
        <v>6121</v>
      </c>
      <c r="Y495" s="4" t="s">
        <v>6122</v>
      </c>
      <c r="Z495" s="4" t="s">
        <v>8741</v>
      </c>
      <c r="AA495" s="4"/>
      <c r="AB495" s="208">
        <v>75</v>
      </c>
      <c r="AC495" s="207">
        <v>25</v>
      </c>
      <c r="AD495" s="207">
        <v>25</v>
      </c>
      <c r="AE495" s="207">
        <v>125</v>
      </c>
      <c r="AF495" s="51">
        <v>2</v>
      </c>
      <c r="AG495" s="51">
        <v>70</v>
      </c>
      <c r="AH495" s="51">
        <v>30</v>
      </c>
      <c r="AI495" s="51">
        <v>0</v>
      </c>
      <c r="AJ495" s="51">
        <v>0</v>
      </c>
      <c r="AK495" s="52">
        <f>+SUM(AG495:AJ495)</f>
        <v>100</v>
      </c>
      <c r="AL495" s="52"/>
      <c r="AM495" s="48" t="s">
        <v>3748</v>
      </c>
      <c r="AN495" s="67" t="s">
        <v>5786</v>
      </c>
      <c r="AO495" s="16" t="s">
        <v>6121</v>
      </c>
      <c r="AP495" s="4" t="s">
        <v>8738</v>
      </c>
      <c r="AQ495" s="4" t="s">
        <v>6717</v>
      </c>
    </row>
    <row r="496" spans="1:45" s="46" customFormat="1" ht="12.75" customHeight="1">
      <c r="B496" s="4"/>
      <c r="C496" s="4"/>
      <c r="D496" s="4"/>
      <c r="E496" s="49">
        <v>630</v>
      </c>
      <c r="F496" s="49">
        <v>139</v>
      </c>
      <c r="G496" s="48" t="s">
        <v>3484</v>
      </c>
      <c r="H496" s="48" t="s">
        <v>3485</v>
      </c>
      <c r="I496" s="48" t="s">
        <v>6164</v>
      </c>
      <c r="J496" s="48" t="s">
        <v>3486</v>
      </c>
      <c r="K496" s="48" t="s">
        <v>6166</v>
      </c>
      <c r="L496" s="49" t="s">
        <v>4362</v>
      </c>
      <c r="M496" s="48" t="s">
        <v>4995</v>
      </c>
      <c r="N496" s="48" t="s">
        <v>4996</v>
      </c>
      <c r="O496" s="48" t="s">
        <v>3487</v>
      </c>
      <c r="P496" s="45" t="s">
        <v>6068</v>
      </c>
      <c r="Q496" s="48" t="s">
        <v>3488</v>
      </c>
      <c r="R496" s="113" t="s">
        <v>5786</v>
      </c>
      <c r="S496" s="48" t="s">
        <v>5586</v>
      </c>
      <c r="T496" s="48"/>
      <c r="U496" s="62">
        <v>1968</v>
      </c>
      <c r="V496" s="4" t="s">
        <v>4321</v>
      </c>
      <c r="W496" s="48" t="s">
        <v>5498</v>
      </c>
      <c r="X496" s="48" t="s">
        <v>6121</v>
      </c>
      <c r="Y496" s="46" t="s">
        <v>6121</v>
      </c>
      <c r="Z496" s="46" t="s">
        <v>4323</v>
      </c>
      <c r="AB496" s="207">
        <v>10</v>
      </c>
      <c r="AC496" s="207">
        <v>40</v>
      </c>
      <c r="AD496" s="207">
        <v>30</v>
      </c>
      <c r="AE496" s="207">
        <f>+AD496+AC496+AB496</f>
        <v>80</v>
      </c>
      <c r="AF496" s="51">
        <v>10</v>
      </c>
      <c r="AG496" s="51">
        <v>20</v>
      </c>
      <c r="AH496" s="51">
        <v>20</v>
      </c>
      <c r="AI496" s="51">
        <v>60</v>
      </c>
      <c r="AJ496" s="51">
        <v>0</v>
      </c>
      <c r="AK496" s="52">
        <f>+SUM(AG496:AJ496)</f>
        <v>100</v>
      </c>
      <c r="AL496" s="52"/>
      <c r="AM496" s="48" t="s">
        <v>6135</v>
      </c>
      <c r="AN496" s="51">
        <v>600000</v>
      </c>
      <c r="AO496" s="68" t="s">
        <v>6121</v>
      </c>
      <c r="AP496" s="48" t="s">
        <v>6069</v>
      </c>
      <c r="AQ496" s="48" t="s">
        <v>4009</v>
      </c>
    </row>
    <row r="497" spans="1:45" s="46" customFormat="1" ht="15" customHeight="1">
      <c r="B497" s="4"/>
      <c r="C497" s="4"/>
      <c r="D497" s="4"/>
      <c r="E497" s="49">
        <v>631</v>
      </c>
      <c r="F497" s="49">
        <v>140</v>
      </c>
      <c r="G497" s="48" t="s">
        <v>5499</v>
      </c>
      <c r="H497" s="48" t="s">
        <v>4872</v>
      </c>
      <c r="I497" s="48" t="s">
        <v>6164</v>
      </c>
      <c r="J497" s="48" t="s">
        <v>4873</v>
      </c>
      <c r="K497" s="48" t="s">
        <v>4874</v>
      </c>
      <c r="L497" s="49">
        <v>22420</v>
      </c>
      <c r="M497" s="84" t="s">
        <v>3715</v>
      </c>
      <c r="N497" s="48" t="s">
        <v>3164</v>
      </c>
      <c r="O497" s="48" t="s">
        <v>4875</v>
      </c>
      <c r="P497" s="45" t="s">
        <v>3159</v>
      </c>
      <c r="Q497" s="48" t="s">
        <v>4876</v>
      </c>
      <c r="R497" s="113" t="s">
        <v>5786</v>
      </c>
      <c r="S497" s="48" t="s">
        <v>6118</v>
      </c>
      <c r="T497" s="48"/>
      <c r="U497" s="62">
        <v>1998</v>
      </c>
      <c r="V497" s="48" t="s">
        <v>6119</v>
      </c>
      <c r="W497" s="48" t="s">
        <v>4878</v>
      </c>
      <c r="X497" s="48" t="s">
        <v>4879</v>
      </c>
      <c r="Y497" s="46" t="s">
        <v>6121</v>
      </c>
      <c r="Z497" s="46" t="s">
        <v>4323</v>
      </c>
      <c r="AB497" s="207">
        <v>68</v>
      </c>
      <c r="AC497" s="207">
        <v>0</v>
      </c>
      <c r="AD497" s="207">
        <v>5</v>
      </c>
      <c r="AE497" s="207">
        <f>+AD497+AC497+AB497</f>
        <v>73</v>
      </c>
      <c r="AF497" s="51">
        <v>2</v>
      </c>
      <c r="AG497" s="51">
        <v>80</v>
      </c>
      <c r="AH497" s="51">
        <v>20</v>
      </c>
      <c r="AI497" s="51">
        <v>0</v>
      </c>
      <c r="AJ497" s="51">
        <v>0</v>
      </c>
      <c r="AK497" s="52">
        <f>+SUM(AG497:AJ497)</f>
        <v>100</v>
      </c>
      <c r="AL497" s="52"/>
      <c r="AM497" s="48" t="s">
        <v>3748</v>
      </c>
      <c r="AN497" s="51">
        <v>100000</v>
      </c>
      <c r="AO497" s="16" t="s">
        <v>6122</v>
      </c>
      <c r="AP497" s="48" t="s">
        <v>4877</v>
      </c>
      <c r="AQ497" s="48" t="s">
        <v>3501</v>
      </c>
    </row>
    <row r="498" spans="1:45" s="46" customFormat="1" ht="12.75" customHeight="1">
      <c r="B498" s="4"/>
      <c r="C498" s="4"/>
      <c r="D498" s="4"/>
      <c r="E498" s="49">
        <v>635</v>
      </c>
      <c r="F498" s="49">
        <v>144</v>
      </c>
      <c r="G498" s="48" t="s">
        <v>3083</v>
      </c>
      <c r="H498" s="48" t="s">
        <v>3084</v>
      </c>
      <c r="I498" s="48" t="s">
        <v>6164</v>
      </c>
      <c r="J498" s="48" t="s">
        <v>3055</v>
      </c>
      <c r="K498" s="48" t="s">
        <v>4100</v>
      </c>
      <c r="L498" s="49" t="s">
        <v>5032</v>
      </c>
      <c r="M498" s="48" t="s">
        <v>4995</v>
      </c>
      <c r="N498" s="48" t="s">
        <v>4996</v>
      </c>
      <c r="O498" s="48" t="s">
        <v>3056</v>
      </c>
      <c r="P498" s="45" t="s">
        <v>3159</v>
      </c>
      <c r="Q498" s="48" t="s">
        <v>3057</v>
      </c>
      <c r="R498" s="113" t="s">
        <v>5786</v>
      </c>
      <c r="S498" s="48" t="s">
        <v>6118</v>
      </c>
      <c r="T498" s="48"/>
      <c r="U498" s="62">
        <v>1999</v>
      </c>
      <c r="V498" s="48" t="s">
        <v>6119</v>
      </c>
      <c r="W498" s="48" t="s">
        <v>3690</v>
      </c>
      <c r="X498" s="48" t="s">
        <v>3691</v>
      </c>
      <c r="Y498" s="4" t="s">
        <v>6122</v>
      </c>
      <c r="Z498" s="48" t="s">
        <v>6540</v>
      </c>
      <c r="AA498" s="48"/>
      <c r="AB498" s="207">
        <v>50</v>
      </c>
      <c r="AC498" s="207">
        <v>50</v>
      </c>
      <c r="AD498" s="207">
        <v>4</v>
      </c>
      <c r="AE498" s="207">
        <f>+AD498+AC498+AB498</f>
        <v>104</v>
      </c>
      <c r="AF498" s="51">
        <v>1</v>
      </c>
      <c r="AG498" s="51">
        <v>100</v>
      </c>
      <c r="AH498" s="51">
        <v>0</v>
      </c>
      <c r="AI498" s="51">
        <v>0</v>
      </c>
      <c r="AJ498" s="51">
        <v>0</v>
      </c>
      <c r="AK498" s="52">
        <f>+SUM(AG498:AJ498)</f>
        <v>100</v>
      </c>
      <c r="AL498" s="52"/>
      <c r="AM498" s="48" t="s">
        <v>3748</v>
      </c>
      <c r="AN498" s="67" t="s">
        <v>5786</v>
      </c>
      <c r="AO498" s="16" t="s">
        <v>6121</v>
      </c>
      <c r="AP498" s="48" t="s">
        <v>3054</v>
      </c>
      <c r="AQ498" s="48" t="s">
        <v>6717</v>
      </c>
    </row>
    <row r="499" spans="1:45" s="46" customFormat="1" ht="12.75" customHeight="1">
      <c r="B499" s="4"/>
      <c r="C499" s="4"/>
      <c r="D499" s="4"/>
      <c r="E499" s="49">
        <v>636</v>
      </c>
      <c r="F499" s="49">
        <v>145</v>
      </c>
      <c r="G499" s="48" t="s">
        <v>3692</v>
      </c>
      <c r="H499" s="48" t="s">
        <v>1139</v>
      </c>
      <c r="I499" s="48" t="s">
        <v>6164</v>
      </c>
      <c r="J499" s="48" t="s">
        <v>1768</v>
      </c>
      <c r="K499" s="48" t="s">
        <v>6166</v>
      </c>
      <c r="L499" s="49">
        <v>29000</v>
      </c>
      <c r="M499" s="84" t="s">
        <v>4357</v>
      </c>
      <c r="N499" s="48" t="s">
        <v>773</v>
      </c>
      <c r="O499" s="48" t="s">
        <v>3693</v>
      </c>
      <c r="P499" s="45" t="s">
        <v>3159</v>
      </c>
      <c r="Q499" s="48" t="s">
        <v>3979</v>
      </c>
      <c r="R499" s="113" t="s">
        <v>3980</v>
      </c>
      <c r="S499" s="48" t="s">
        <v>6118</v>
      </c>
      <c r="T499" s="48"/>
      <c r="U499" s="62">
        <v>1992</v>
      </c>
      <c r="V499" s="48" t="s">
        <v>6718</v>
      </c>
      <c r="W499" s="48" t="s">
        <v>6719</v>
      </c>
      <c r="X499" s="48" t="s">
        <v>6121</v>
      </c>
      <c r="Y499" s="4" t="s">
        <v>6122</v>
      </c>
      <c r="Z499" s="48" t="s">
        <v>1140</v>
      </c>
      <c r="AA499" s="48"/>
      <c r="AB499" s="207">
        <v>50</v>
      </c>
      <c r="AC499" s="207">
        <v>0</v>
      </c>
      <c r="AD499" s="207">
        <v>4</v>
      </c>
      <c r="AE499" s="207">
        <f>+AD499+AC499+AB499</f>
        <v>54</v>
      </c>
      <c r="AF499" s="51">
        <v>3</v>
      </c>
      <c r="AG499" s="51">
        <v>80</v>
      </c>
      <c r="AH499" s="51">
        <v>20</v>
      </c>
      <c r="AI499" s="51">
        <v>0</v>
      </c>
      <c r="AJ499" s="51">
        <v>0</v>
      </c>
      <c r="AK499" s="52">
        <f>+SUM(AG499:AJ499)</f>
        <v>100</v>
      </c>
      <c r="AL499" s="52"/>
      <c r="AM499" s="48" t="s">
        <v>4548</v>
      </c>
      <c r="AN499" s="51">
        <v>800000</v>
      </c>
      <c r="AO499" s="16" t="s">
        <v>6122</v>
      </c>
      <c r="AP499" s="48" t="s">
        <v>1769</v>
      </c>
      <c r="AQ499" s="48" t="s">
        <v>2651</v>
      </c>
    </row>
    <row r="500" spans="1:45" s="46" customFormat="1" ht="12.75" customHeight="1">
      <c r="B500" s="4"/>
      <c r="C500" s="4"/>
      <c r="D500" s="4"/>
      <c r="E500" s="49">
        <v>637</v>
      </c>
      <c r="F500" s="49">
        <v>145</v>
      </c>
      <c r="G500" s="48" t="s">
        <v>3692</v>
      </c>
      <c r="H500" s="48" t="s">
        <v>6021</v>
      </c>
      <c r="I500" s="48" t="s">
        <v>3154</v>
      </c>
      <c r="J500" s="48" t="s">
        <v>4832</v>
      </c>
      <c r="K500" s="48" t="s">
        <v>6166</v>
      </c>
      <c r="L500" s="49">
        <v>30700</v>
      </c>
      <c r="M500" s="84" t="s">
        <v>4357</v>
      </c>
      <c r="N500" s="48" t="s">
        <v>2021</v>
      </c>
      <c r="O500" s="48" t="s">
        <v>4833</v>
      </c>
      <c r="P500" s="48" t="s">
        <v>1767</v>
      </c>
      <c r="Q500" s="48" t="s">
        <v>5412</v>
      </c>
      <c r="R500" s="113" t="s">
        <v>3980</v>
      </c>
      <c r="S500" s="48" t="s">
        <v>6118</v>
      </c>
      <c r="T500" s="48"/>
      <c r="U500" s="62">
        <v>1991</v>
      </c>
      <c r="V500" s="48" t="s">
        <v>6718</v>
      </c>
      <c r="W500" s="48" t="s">
        <v>1686</v>
      </c>
      <c r="X500" s="48" t="s">
        <v>6121</v>
      </c>
      <c r="Y500" s="4" t="s">
        <v>6122</v>
      </c>
      <c r="Z500" s="48" t="s">
        <v>1140</v>
      </c>
      <c r="AA500" s="48"/>
      <c r="AB500" s="207">
        <v>200</v>
      </c>
      <c r="AC500" s="207">
        <v>200</v>
      </c>
      <c r="AD500" s="207">
        <v>50</v>
      </c>
      <c r="AE500" s="207">
        <f>+AD500+AC500+AB500</f>
        <v>450</v>
      </c>
      <c r="AF500" s="51">
        <v>14</v>
      </c>
      <c r="AG500" s="51">
        <v>90</v>
      </c>
      <c r="AH500" s="51">
        <v>0</v>
      </c>
      <c r="AI500" s="51">
        <v>10</v>
      </c>
      <c r="AJ500" s="51">
        <v>0</v>
      </c>
      <c r="AK500" s="52">
        <f>+SUM(AG500:AJ500)</f>
        <v>100</v>
      </c>
      <c r="AL500" s="52"/>
      <c r="AM500" s="48" t="s">
        <v>6135</v>
      </c>
      <c r="AN500" s="51">
        <v>9000000</v>
      </c>
      <c r="AO500" s="16" t="s">
        <v>6122</v>
      </c>
      <c r="AP500" s="46" t="s">
        <v>1138</v>
      </c>
      <c r="AQ500" s="46" t="s">
        <v>5784</v>
      </c>
    </row>
    <row r="501" spans="1:45" s="46" customFormat="1" ht="12.75" customHeight="1">
      <c r="B501" s="4"/>
      <c r="C501" s="4"/>
      <c r="D501" s="4"/>
      <c r="E501" s="49">
        <v>638</v>
      </c>
      <c r="F501" s="49">
        <v>147</v>
      </c>
      <c r="G501" s="48" t="s">
        <v>4990</v>
      </c>
      <c r="H501" s="48" t="s">
        <v>5129</v>
      </c>
      <c r="I501" s="48" t="s">
        <v>6164</v>
      </c>
      <c r="J501" s="48" t="s">
        <v>5130</v>
      </c>
      <c r="K501" s="48" t="s">
        <v>5131</v>
      </c>
      <c r="L501" s="49" t="s">
        <v>5132</v>
      </c>
      <c r="M501" s="84" t="s">
        <v>3708</v>
      </c>
      <c r="N501" s="48" t="s">
        <v>4318</v>
      </c>
      <c r="O501" s="48" t="s">
        <v>5133</v>
      </c>
      <c r="P501" s="45"/>
      <c r="Q501" s="48" t="s">
        <v>5712</v>
      </c>
      <c r="R501" s="113" t="s">
        <v>5713</v>
      </c>
      <c r="S501" s="48" t="s">
        <v>6118</v>
      </c>
      <c r="T501" s="48"/>
      <c r="U501" s="62">
        <v>1991</v>
      </c>
      <c r="V501" s="46" t="s">
        <v>4321</v>
      </c>
      <c r="W501" s="48" t="s">
        <v>5231</v>
      </c>
      <c r="X501" s="48" t="s">
        <v>6121</v>
      </c>
      <c r="Y501" s="4" t="s">
        <v>6122</v>
      </c>
      <c r="Z501" s="48" t="s">
        <v>6536</v>
      </c>
      <c r="AA501" s="48"/>
      <c r="AB501" s="207">
        <v>55</v>
      </c>
      <c r="AC501" s="207">
        <v>40</v>
      </c>
      <c r="AD501" s="207">
        <v>40</v>
      </c>
      <c r="AE501" s="207">
        <f>+AD501+AC501+AB501</f>
        <v>135</v>
      </c>
      <c r="AF501" s="51">
        <v>11</v>
      </c>
      <c r="AG501" s="51">
        <v>100</v>
      </c>
      <c r="AH501" s="51">
        <v>0</v>
      </c>
      <c r="AI501" s="51">
        <v>0</v>
      </c>
      <c r="AJ501" s="51">
        <v>0</v>
      </c>
      <c r="AK501" s="52">
        <f>+SUM(AG501:AJ501)</f>
        <v>100</v>
      </c>
      <c r="AL501" s="52"/>
      <c r="AM501" s="48" t="s">
        <v>3748</v>
      </c>
      <c r="AN501" s="51">
        <v>11000000</v>
      </c>
      <c r="AO501" s="16" t="s">
        <v>6122</v>
      </c>
      <c r="AP501" s="48" t="s">
        <v>7009</v>
      </c>
      <c r="AQ501" s="48" t="s">
        <v>7010</v>
      </c>
    </row>
    <row r="502" spans="1:45" s="46" customFormat="1" ht="12.75" customHeight="1">
      <c r="A502" s="16"/>
      <c r="B502" s="16"/>
      <c r="C502" s="16"/>
      <c r="D502" s="16"/>
      <c r="E502" s="1">
        <v>639</v>
      </c>
      <c r="F502" s="1">
        <v>148</v>
      </c>
      <c r="G502" s="4" t="s">
        <v>8010</v>
      </c>
      <c r="H502" s="4" t="s">
        <v>8011</v>
      </c>
      <c r="I502" s="4" t="s">
        <v>6164</v>
      </c>
      <c r="J502" s="4" t="s">
        <v>8012</v>
      </c>
      <c r="K502" s="4" t="s">
        <v>8013</v>
      </c>
      <c r="L502" s="1">
        <v>53530</v>
      </c>
      <c r="M502" s="4" t="s">
        <v>4125</v>
      </c>
      <c r="N502" s="18" t="s">
        <v>6096</v>
      </c>
      <c r="O502" s="4" t="s">
        <v>8014</v>
      </c>
      <c r="P502" s="2" t="s">
        <v>3159</v>
      </c>
      <c r="Q502" s="48" t="s">
        <v>5786</v>
      </c>
      <c r="R502" s="113" t="s">
        <v>5786</v>
      </c>
      <c r="S502" s="4" t="s">
        <v>6118</v>
      </c>
      <c r="T502" s="4"/>
      <c r="U502" s="18">
        <v>1987</v>
      </c>
      <c r="V502" s="4" t="s">
        <v>5001</v>
      </c>
      <c r="W502" s="4" t="s">
        <v>3873</v>
      </c>
      <c r="X502" s="4" t="s">
        <v>6121</v>
      </c>
      <c r="Y502" s="3" t="s">
        <v>6121</v>
      </c>
      <c r="Z502" s="3" t="s">
        <v>4323</v>
      </c>
      <c r="AA502" s="3"/>
      <c r="AB502" s="208">
        <v>25</v>
      </c>
      <c r="AC502" s="207">
        <v>5</v>
      </c>
      <c r="AD502" s="207">
        <v>5</v>
      </c>
      <c r="AE502" s="207">
        <v>35</v>
      </c>
      <c r="AF502" s="51">
        <v>2</v>
      </c>
      <c r="AG502" s="51">
        <v>70</v>
      </c>
      <c r="AH502" s="51">
        <v>10</v>
      </c>
      <c r="AI502" s="51">
        <v>20</v>
      </c>
      <c r="AJ502" s="51">
        <v>0</v>
      </c>
      <c r="AK502" s="52">
        <f>+SUM(AG502:AJ502)</f>
        <v>100</v>
      </c>
      <c r="AL502" s="52"/>
      <c r="AM502" s="48" t="s">
        <v>6065</v>
      </c>
      <c r="AN502" s="67" t="s">
        <v>5786</v>
      </c>
      <c r="AO502" s="16" t="s">
        <v>6121</v>
      </c>
      <c r="AP502" s="4" t="s">
        <v>8015</v>
      </c>
      <c r="AQ502" s="4" t="s">
        <v>316</v>
      </c>
    </row>
    <row r="503" spans="1:45" s="46" customFormat="1" ht="12.75" customHeight="1">
      <c r="A503" s="48"/>
      <c r="B503" s="4"/>
      <c r="C503" s="4"/>
      <c r="D503" s="4"/>
      <c r="E503" s="49">
        <v>643</v>
      </c>
      <c r="F503" s="49">
        <v>149</v>
      </c>
      <c r="G503" s="88" t="s">
        <v>6980</v>
      </c>
      <c r="H503" s="88" t="s">
        <v>6981</v>
      </c>
      <c r="I503" s="68" t="s">
        <v>6164</v>
      </c>
      <c r="J503" s="48" t="s">
        <v>6976</v>
      </c>
      <c r="K503" s="48" t="s">
        <v>6977</v>
      </c>
      <c r="L503" s="49">
        <v>62387</v>
      </c>
      <c r="M503" s="84" t="s">
        <v>6101</v>
      </c>
      <c r="N503" s="48" t="s">
        <v>6102</v>
      </c>
      <c r="O503" s="48" t="s">
        <v>6429</v>
      </c>
      <c r="P503" s="45" t="s">
        <v>3159</v>
      </c>
      <c r="Q503" s="115" t="s">
        <v>6978</v>
      </c>
      <c r="R503" s="113" t="s">
        <v>3356</v>
      </c>
      <c r="S503" s="48" t="s">
        <v>6118</v>
      </c>
      <c r="T503" s="48"/>
      <c r="U503" s="62">
        <v>2002</v>
      </c>
      <c r="V503" s="46" t="s">
        <v>4321</v>
      </c>
      <c r="W503" s="48" t="s">
        <v>2683</v>
      </c>
      <c r="X503" s="48" t="s">
        <v>6121</v>
      </c>
      <c r="Y503" s="48" t="s">
        <v>6121</v>
      </c>
      <c r="Z503" s="48" t="s">
        <v>3748</v>
      </c>
      <c r="AA503" s="48"/>
      <c r="AB503" s="207">
        <v>11</v>
      </c>
      <c r="AC503" s="207">
        <v>4</v>
      </c>
      <c r="AD503" s="207">
        <v>3</v>
      </c>
      <c r="AE503" s="207">
        <f>+AD503+AC503+AB503</f>
        <v>18</v>
      </c>
      <c r="AF503" s="51">
        <v>1</v>
      </c>
      <c r="AG503" s="51">
        <v>100</v>
      </c>
      <c r="AH503" s="51">
        <v>0</v>
      </c>
      <c r="AI503" s="51">
        <v>0</v>
      </c>
      <c r="AJ503" s="51">
        <v>0</v>
      </c>
      <c r="AK503" s="52">
        <f>+SUM(AG503:AJ503)</f>
        <v>100</v>
      </c>
      <c r="AL503" s="52"/>
      <c r="AM503" s="48" t="s">
        <v>6979</v>
      </c>
      <c r="AN503" s="51">
        <v>300000</v>
      </c>
      <c r="AO503" s="16" t="s">
        <v>6121</v>
      </c>
      <c r="AP503" s="48" t="s">
        <v>6430</v>
      </c>
      <c r="AQ503" s="48" t="s">
        <v>2651</v>
      </c>
    </row>
    <row r="504" spans="1:45" s="46" customFormat="1" ht="12.75" customHeight="1">
      <c r="A504" s="48"/>
      <c r="B504" s="4"/>
      <c r="C504" s="4"/>
      <c r="D504" s="4"/>
      <c r="E504" s="49">
        <v>649</v>
      </c>
      <c r="F504" s="49">
        <v>158</v>
      </c>
      <c r="G504" s="48" t="s">
        <v>1704</v>
      </c>
      <c r="H504" s="48" t="s">
        <v>516</v>
      </c>
      <c r="I504" s="48" t="s">
        <v>6164</v>
      </c>
      <c r="J504" s="48" t="s">
        <v>517</v>
      </c>
      <c r="K504" s="48" t="s">
        <v>6166</v>
      </c>
      <c r="L504" s="49">
        <v>62000</v>
      </c>
      <c r="M504" s="84" t="s">
        <v>6101</v>
      </c>
      <c r="N504" s="48" t="s">
        <v>6102</v>
      </c>
      <c r="O504" s="48" t="s">
        <v>518</v>
      </c>
      <c r="P504" s="45" t="s">
        <v>55</v>
      </c>
      <c r="Q504" s="48" t="s">
        <v>2987</v>
      </c>
      <c r="R504" s="113" t="s">
        <v>5786</v>
      </c>
      <c r="S504" s="48" t="s">
        <v>6118</v>
      </c>
      <c r="T504" s="48"/>
      <c r="U504" s="62">
        <v>1989</v>
      </c>
      <c r="V504" s="16" t="s">
        <v>6119</v>
      </c>
      <c r="W504" s="48" t="s">
        <v>1928</v>
      </c>
      <c r="X504" s="48" t="s">
        <v>6121</v>
      </c>
      <c r="Y504" s="4" t="s">
        <v>6122</v>
      </c>
      <c r="Z504" s="48" t="s">
        <v>372</v>
      </c>
      <c r="AA504" s="48"/>
      <c r="AB504" s="207">
        <v>55</v>
      </c>
      <c r="AC504" s="207">
        <v>20</v>
      </c>
      <c r="AD504" s="207">
        <v>10</v>
      </c>
      <c r="AE504" s="207">
        <f>+AD504+AC504+AB504</f>
        <v>85</v>
      </c>
      <c r="AF504" s="51">
        <v>6</v>
      </c>
      <c r="AG504" s="51">
        <v>40</v>
      </c>
      <c r="AH504" s="51">
        <v>60</v>
      </c>
      <c r="AI504" s="51">
        <v>0</v>
      </c>
      <c r="AJ504" s="51">
        <v>0</v>
      </c>
      <c r="AK504" s="52">
        <f>+SUM(AG504:AJ504)</f>
        <v>100</v>
      </c>
      <c r="AL504" s="52"/>
      <c r="AM504" s="48" t="s">
        <v>2675</v>
      </c>
      <c r="AN504" s="51">
        <v>5000000</v>
      </c>
      <c r="AO504" s="16" t="s">
        <v>6122</v>
      </c>
      <c r="AP504" s="48" t="s">
        <v>2988</v>
      </c>
      <c r="AQ504" s="48" t="s">
        <v>6717</v>
      </c>
    </row>
    <row r="505" spans="1:45" s="46" customFormat="1" ht="12.75" customHeight="1">
      <c r="A505" s="48"/>
      <c r="B505" s="4"/>
      <c r="C505" s="4"/>
      <c r="D505" s="4"/>
      <c r="E505" s="49">
        <v>6492</v>
      </c>
      <c r="F505" s="49">
        <v>158</v>
      </c>
      <c r="G505" s="48" t="s">
        <v>1191</v>
      </c>
      <c r="H505" s="48" t="s">
        <v>516</v>
      </c>
      <c r="I505" s="48" t="s">
        <v>3154</v>
      </c>
      <c r="J505" s="48" t="s">
        <v>2822</v>
      </c>
      <c r="K505" s="48" t="s">
        <v>6166</v>
      </c>
      <c r="L505" s="49">
        <v>62000</v>
      </c>
      <c r="M505" s="84" t="s">
        <v>6101</v>
      </c>
      <c r="N505" s="48" t="s">
        <v>6102</v>
      </c>
      <c r="O505" s="48" t="s">
        <v>2823</v>
      </c>
      <c r="P505" s="45" t="s">
        <v>3159</v>
      </c>
      <c r="Q505" s="48" t="s">
        <v>2829</v>
      </c>
      <c r="R505" s="113" t="s">
        <v>5786</v>
      </c>
      <c r="S505" s="48" t="s">
        <v>6118</v>
      </c>
      <c r="T505" s="48"/>
      <c r="U505" s="62">
        <v>2008</v>
      </c>
      <c r="V505" s="48" t="s">
        <v>5001</v>
      </c>
      <c r="W505" s="48" t="s">
        <v>1928</v>
      </c>
      <c r="X505" s="48" t="s">
        <v>2846</v>
      </c>
      <c r="Y505" s="4" t="s">
        <v>6122</v>
      </c>
      <c r="Z505" s="48" t="s">
        <v>372</v>
      </c>
      <c r="AA505" s="48"/>
      <c r="AB505" s="207">
        <v>20</v>
      </c>
      <c r="AC505" s="207">
        <v>0</v>
      </c>
      <c r="AD505" s="207">
        <v>2</v>
      </c>
      <c r="AE505" s="207">
        <f>+AD505+AC505+AB505</f>
        <v>22</v>
      </c>
      <c r="AF505" s="51">
        <v>2</v>
      </c>
      <c r="AG505" s="51">
        <v>30</v>
      </c>
      <c r="AH505" s="51">
        <v>70</v>
      </c>
      <c r="AI505" s="51">
        <v>0</v>
      </c>
      <c r="AJ505" s="51">
        <v>0</v>
      </c>
      <c r="AK505" s="52">
        <f>+SUM(AG505:AJ505)</f>
        <v>100</v>
      </c>
      <c r="AL505" s="52"/>
      <c r="AM505" s="48" t="s">
        <v>54</v>
      </c>
      <c r="AN505" s="67" t="s">
        <v>5786</v>
      </c>
      <c r="AO505" s="16" t="s">
        <v>6122</v>
      </c>
      <c r="AP505" s="48" t="s">
        <v>52</v>
      </c>
      <c r="AQ505" s="48" t="s">
        <v>53</v>
      </c>
    </row>
    <row r="506" spans="1:45" s="46" customFormat="1" ht="12.75" customHeight="1">
      <c r="A506" s="48"/>
      <c r="B506" s="4"/>
      <c r="C506" s="4"/>
      <c r="D506" s="4"/>
      <c r="E506" s="1">
        <v>655</v>
      </c>
      <c r="F506" s="1">
        <v>161</v>
      </c>
      <c r="G506" s="4" t="s">
        <v>8742</v>
      </c>
      <c r="H506" s="4" t="s">
        <v>2057</v>
      </c>
      <c r="I506" s="4" t="s">
        <v>6164</v>
      </c>
      <c r="J506" s="4" t="s">
        <v>8743</v>
      </c>
      <c r="K506" s="4" t="s">
        <v>531</v>
      </c>
      <c r="L506" s="1" t="s">
        <v>2861</v>
      </c>
      <c r="M506" s="4" t="s">
        <v>4995</v>
      </c>
      <c r="N506" s="4" t="s">
        <v>6219</v>
      </c>
      <c r="O506" s="4" t="s">
        <v>8744</v>
      </c>
      <c r="P506" s="2" t="s">
        <v>8745</v>
      </c>
      <c r="Q506" s="48" t="s">
        <v>8746</v>
      </c>
      <c r="R506" s="113" t="s">
        <v>2862</v>
      </c>
      <c r="S506" s="68" t="s">
        <v>6118</v>
      </c>
      <c r="T506" s="4"/>
      <c r="U506" s="18">
        <v>1994</v>
      </c>
      <c r="V506" s="4" t="s">
        <v>6718</v>
      </c>
      <c r="W506" s="4" t="s">
        <v>6719</v>
      </c>
      <c r="X506" s="4" t="s">
        <v>6121</v>
      </c>
      <c r="Y506" s="4" t="s">
        <v>6122</v>
      </c>
      <c r="Z506" s="4" t="s">
        <v>2864</v>
      </c>
      <c r="AA506" s="4"/>
      <c r="AB506" s="208">
        <v>550</v>
      </c>
      <c r="AC506" s="207">
        <v>30</v>
      </c>
      <c r="AD506" s="207">
        <v>30</v>
      </c>
      <c r="AE506" s="207">
        <v>610</v>
      </c>
      <c r="AF506" s="48">
        <v>5</v>
      </c>
      <c r="AG506" s="51">
        <v>50</v>
      </c>
      <c r="AH506" s="51">
        <v>0</v>
      </c>
      <c r="AI506" s="51">
        <v>10</v>
      </c>
      <c r="AJ506" s="51">
        <v>40</v>
      </c>
      <c r="AK506" s="52">
        <f>+SUM(AG506:AJ506)</f>
        <v>100</v>
      </c>
      <c r="AL506" s="52"/>
      <c r="AM506" s="48" t="s">
        <v>8749</v>
      </c>
      <c r="AN506" s="51">
        <v>1500000</v>
      </c>
      <c r="AO506" s="16" t="s">
        <v>6122</v>
      </c>
      <c r="AP506" s="4" t="s">
        <v>8747</v>
      </c>
      <c r="AQ506" s="4" t="s">
        <v>8748</v>
      </c>
    </row>
    <row r="507" spans="1:45" s="46" customFormat="1" ht="12.75" customHeight="1">
      <c r="B507" s="4"/>
      <c r="C507" s="4"/>
      <c r="D507" s="4"/>
      <c r="E507" s="49">
        <v>6551</v>
      </c>
      <c r="F507" s="49">
        <v>161</v>
      </c>
      <c r="G507" s="48" t="s">
        <v>2865</v>
      </c>
      <c r="H507" s="48" t="s">
        <v>2057</v>
      </c>
      <c r="I507" s="48" t="s">
        <v>3154</v>
      </c>
      <c r="J507" s="48" t="s">
        <v>2866</v>
      </c>
      <c r="K507" s="48" t="s">
        <v>5590</v>
      </c>
      <c r="L507" s="49" t="s">
        <v>2867</v>
      </c>
      <c r="M507" s="48" t="s">
        <v>4995</v>
      </c>
      <c r="N507" s="48" t="s">
        <v>6219</v>
      </c>
      <c r="O507" s="48" t="s">
        <v>4096</v>
      </c>
      <c r="P507" s="55" t="s">
        <v>4097</v>
      </c>
      <c r="Q507" s="48" t="s">
        <v>56</v>
      </c>
      <c r="R507" s="113" t="s">
        <v>2862</v>
      </c>
      <c r="S507" s="68" t="s">
        <v>6118</v>
      </c>
      <c r="T507" s="48"/>
      <c r="U507" s="62">
        <v>2000</v>
      </c>
      <c r="V507" s="48" t="s">
        <v>6718</v>
      </c>
      <c r="X507" s="48" t="s">
        <v>6121</v>
      </c>
      <c r="Y507" s="4" t="s">
        <v>6122</v>
      </c>
      <c r="Z507" s="48" t="s">
        <v>2864</v>
      </c>
      <c r="AA507" s="48"/>
      <c r="AB507" s="207">
        <v>314</v>
      </c>
      <c r="AC507" s="207">
        <v>18</v>
      </c>
      <c r="AD507" s="207">
        <v>17</v>
      </c>
      <c r="AE507" s="207">
        <f>+AD507+AC507+AB507</f>
        <v>349</v>
      </c>
      <c r="AF507" s="51">
        <v>4</v>
      </c>
      <c r="AG507" s="51">
        <v>100</v>
      </c>
      <c r="AH507" s="51">
        <v>0</v>
      </c>
      <c r="AI507" s="51" t="s">
        <v>5786</v>
      </c>
      <c r="AJ507" s="51">
        <v>0</v>
      </c>
      <c r="AK507" s="52">
        <f>+SUM(AG507:AJ507)</f>
        <v>100</v>
      </c>
      <c r="AL507" s="52"/>
      <c r="AM507" s="48" t="s">
        <v>58</v>
      </c>
      <c r="AN507" s="67" t="s">
        <v>5786</v>
      </c>
      <c r="AO507" s="16" t="s">
        <v>6122</v>
      </c>
      <c r="AP507" s="46" t="s">
        <v>57</v>
      </c>
      <c r="AQ507" s="46" t="s">
        <v>5784</v>
      </c>
    </row>
    <row r="508" spans="1:45" s="46" customFormat="1" ht="12.75" customHeight="1">
      <c r="A508" s="48"/>
      <c r="B508" s="4"/>
      <c r="C508" s="4"/>
      <c r="D508" s="4"/>
      <c r="E508" s="49">
        <v>657</v>
      </c>
      <c r="F508" s="49">
        <v>164</v>
      </c>
      <c r="G508" s="48" t="s">
        <v>3897</v>
      </c>
      <c r="H508" s="48" t="s">
        <v>4755</v>
      </c>
      <c r="I508" s="48" t="s">
        <v>3154</v>
      </c>
      <c r="J508" s="48" t="s">
        <v>2133</v>
      </c>
      <c r="K508" s="48" t="s">
        <v>2134</v>
      </c>
      <c r="L508" s="49" t="s">
        <v>2135</v>
      </c>
      <c r="M508" s="84" t="s">
        <v>3708</v>
      </c>
      <c r="N508" s="48" t="s">
        <v>4712</v>
      </c>
      <c r="O508" s="48" t="s">
        <v>2136</v>
      </c>
      <c r="P508" s="45" t="s">
        <v>2137</v>
      </c>
      <c r="Q508" s="48" t="s">
        <v>2138</v>
      </c>
      <c r="R508" s="113" t="s">
        <v>3899</v>
      </c>
      <c r="S508" s="48" t="s">
        <v>6118</v>
      </c>
      <c r="T508" s="48"/>
      <c r="U508" s="62">
        <v>2005</v>
      </c>
      <c r="V508" s="46" t="s">
        <v>4321</v>
      </c>
      <c r="W508" s="48" t="s">
        <v>4317</v>
      </c>
      <c r="X508" s="48" t="s">
        <v>6121</v>
      </c>
      <c r="Y508" s="4" t="s">
        <v>6122</v>
      </c>
      <c r="Z508" s="48" t="s">
        <v>3748</v>
      </c>
      <c r="AA508" s="48"/>
      <c r="AB508" s="207">
        <v>550</v>
      </c>
      <c r="AC508" s="207">
        <v>125</v>
      </c>
      <c r="AD508" s="207">
        <v>30</v>
      </c>
      <c r="AE508" s="207">
        <f>+AD508+AC508+AB508</f>
        <v>705</v>
      </c>
      <c r="AF508" s="51">
        <v>5</v>
      </c>
      <c r="AG508" s="51">
        <v>100</v>
      </c>
      <c r="AH508" s="51">
        <v>0</v>
      </c>
      <c r="AI508" s="51">
        <v>0</v>
      </c>
      <c r="AJ508" s="51">
        <v>0</v>
      </c>
      <c r="AK508" s="52">
        <f>+SUM(AG508:AJ508)</f>
        <v>100</v>
      </c>
      <c r="AL508" s="52"/>
      <c r="AM508" s="48" t="s">
        <v>3748</v>
      </c>
      <c r="AN508" s="67" t="s">
        <v>5786</v>
      </c>
      <c r="AO508" s="16" t="s">
        <v>6122</v>
      </c>
      <c r="AP508" s="46" t="s">
        <v>2139</v>
      </c>
      <c r="AQ508" s="46" t="s">
        <v>1650</v>
      </c>
    </row>
    <row r="509" spans="1:45" s="46" customFormat="1" ht="15" customHeight="1">
      <c r="A509" s="4"/>
      <c r="B509" s="4"/>
      <c r="C509" s="4"/>
      <c r="D509" s="4"/>
      <c r="E509" s="1">
        <v>656</v>
      </c>
      <c r="F509" s="1">
        <v>164</v>
      </c>
      <c r="G509" s="4" t="s">
        <v>3897</v>
      </c>
      <c r="H509" s="4" t="s">
        <v>4755</v>
      </c>
      <c r="I509" s="4" t="s">
        <v>6164</v>
      </c>
      <c r="J509" s="4" t="s">
        <v>4756</v>
      </c>
      <c r="K509" s="4" t="s">
        <v>4757</v>
      </c>
      <c r="L509" s="1" t="s">
        <v>4758</v>
      </c>
      <c r="M509" s="4" t="s">
        <v>4995</v>
      </c>
      <c r="N509" s="4" t="s">
        <v>5393</v>
      </c>
      <c r="O509" s="3" t="s">
        <v>3898</v>
      </c>
      <c r="P509" s="4" t="s">
        <v>4759</v>
      </c>
      <c r="Q509" s="48" t="s">
        <v>2576</v>
      </c>
      <c r="R509" s="113" t="s">
        <v>3899</v>
      </c>
      <c r="S509" s="4" t="s">
        <v>6118</v>
      </c>
      <c r="T509" s="4"/>
      <c r="U509" s="18">
        <v>1988</v>
      </c>
      <c r="V509" s="3" t="s">
        <v>4321</v>
      </c>
      <c r="W509" s="4" t="s">
        <v>2442</v>
      </c>
      <c r="X509" s="4" t="s">
        <v>6121</v>
      </c>
      <c r="Y509" s="4" t="s">
        <v>6122</v>
      </c>
      <c r="Z509" s="4" t="s">
        <v>3748</v>
      </c>
      <c r="AA509" s="4"/>
      <c r="AB509" s="208">
        <v>320</v>
      </c>
      <c r="AC509" s="207">
        <v>96</v>
      </c>
      <c r="AD509" s="207">
        <v>36</v>
      </c>
      <c r="AE509" s="207">
        <f>+AD509+AC509+AB509</f>
        <v>452</v>
      </c>
      <c r="AF509" s="51">
        <v>10</v>
      </c>
      <c r="AG509" s="51">
        <v>100</v>
      </c>
      <c r="AH509" s="51">
        <v>0</v>
      </c>
      <c r="AI509" s="51">
        <v>0</v>
      </c>
      <c r="AJ509" s="51">
        <v>0</v>
      </c>
      <c r="AK509" s="52">
        <f>+SUM(AG509:AJ509)</f>
        <v>100</v>
      </c>
      <c r="AL509" s="52"/>
      <c r="AM509" s="48" t="s">
        <v>2132</v>
      </c>
      <c r="AN509" s="51">
        <v>1500000</v>
      </c>
      <c r="AO509" s="16" t="s">
        <v>6121</v>
      </c>
      <c r="AP509" s="3" t="s">
        <v>2575</v>
      </c>
      <c r="AQ509" s="3" t="s">
        <v>2574</v>
      </c>
      <c r="AR509" s="3"/>
      <c r="AS509" s="3"/>
    </row>
    <row r="510" spans="1:45" s="46" customFormat="1" ht="12.75" customHeight="1">
      <c r="B510" s="4"/>
      <c r="C510" s="4"/>
      <c r="D510" s="4"/>
      <c r="E510" s="49">
        <v>658</v>
      </c>
      <c r="F510" s="49">
        <v>166</v>
      </c>
      <c r="G510" s="48" t="s">
        <v>2936</v>
      </c>
      <c r="H510" s="48" t="s">
        <v>2937</v>
      </c>
      <c r="I510" s="48" t="s">
        <v>6164</v>
      </c>
      <c r="J510" s="48" t="s">
        <v>2938</v>
      </c>
      <c r="K510" s="48" t="s">
        <v>2939</v>
      </c>
      <c r="L510" s="49" t="s">
        <v>2940</v>
      </c>
      <c r="M510" s="48" t="s">
        <v>4995</v>
      </c>
      <c r="N510" s="48" t="s">
        <v>6219</v>
      </c>
      <c r="O510" s="48" t="s">
        <v>2941</v>
      </c>
      <c r="P510" s="45" t="s">
        <v>3159</v>
      </c>
      <c r="Q510" s="48" t="s">
        <v>5786</v>
      </c>
      <c r="R510" s="113" t="s">
        <v>5786</v>
      </c>
      <c r="S510" s="48" t="s">
        <v>6118</v>
      </c>
      <c r="T510" s="48"/>
      <c r="U510" s="62">
        <v>1962</v>
      </c>
      <c r="V510" s="68" t="s">
        <v>4321</v>
      </c>
      <c r="W510" s="48" t="s">
        <v>1686</v>
      </c>
      <c r="X510" s="48" t="s">
        <v>6121</v>
      </c>
      <c r="Y510" s="46" t="s">
        <v>6121</v>
      </c>
      <c r="Z510" s="46" t="s">
        <v>4323</v>
      </c>
      <c r="AB510" s="207">
        <v>30</v>
      </c>
      <c r="AC510" s="207">
        <v>0</v>
      </c>
      <c r="AD510" s="207">
        <v>1</v>
      </c>
      <c r="AE510" s="207">
        <f>+AD510+AC510+AB510</f>
        <v>31</v>
      </c>
      <c r="AF510" s="51">
        <v>2</v>
      </c>
      <c r="AG510" s="51">
        <v>10</v>
      </c>
      <c r="AH510" s="51">
        <v>90</v>
      </c>
      <c r="AI510" s="51">
        <v>0</v>
      </c>
      <c r="AJ510" s="51">
        <v>0</v>
      </c>
      <c r="AK510" s="52">
        <f>+SUM(AG510:AJ510)</f>
        <v>100</v>
      </c>
      <c r="AL510" s="52"/>
      <c r="AM510" s="48" t="s">
        <v>3748</v>
      </c>
      <c r="AN510" s="51">
        <v>700000</v>
      </c>
      <c r="AO510" s="16" t="s">
        <v>6121</v>
      </c>
      <c r="AP510" s="48" t="s">
        <v>2942</v>
      </c>
      <c r="AQ510" s="48" t="s">
        <v>2651</v>
      </c>
    </row>
    <row r="511" spans="1:45" s="46" customFormat="1" ht="12.75" customHeight="1">
      <c r="B511" s="4"/>
      <c r="C511" s="4"/>
      <c r="D511" s="4"/>
      <c r="E511" s="49">
        <v>661</v>
      </c>
      <c r="F511" s="49">
        <v>169</v>
      </c>
      <c r="G511" s="48" t="s">
        <v>2920</v>
      </c>
      <c r="H511" s="48" t="s">
        <v>2921</v>
      </c>
      <c r="I511" s="48" t="s">
        <v>6164</v>
      </c>
      <c r="J511" s="48" t="s">
        <v>2922</v>
      </c>
      <c r="K511" s="48" t="s">
        <v>2923</v>
      </c>
      <c r="L511" s="49" t="s">
        <v>2861</v>
      </c>
      <c r="M511" s="48" t="s">
        <v>4995</v>
      </c>
      <c r="N511" s="48" t="s">
        <v>6219</v>
      </c>
      <c r="O511" s="48" t="s">
        <v>2924</v>
      </c>
      <c r="P511" s="45" t="s">
        <v>2925</v>
      </c>
      <c r="Q511" s="48" t="s">
        <v>2765</v>
      </c>
      <c r="R511" s="113" t="s">
        <v>5786</v>
      </c>
      <c r="S511" s="48" t="s">
        <v>5000</v>
      </c>
      <c r="T511" s="48" t="s">
        <v>5001</v>
      </c>
      <c r="U511" s="62">
        <v>1989</v>
      </c>
      <c r="V511" s="46" t="s">
        <v>4321</v>
      </c>
      <c r="W511" s="48" t="s">
        <v>2005</v>
      </c>
      <c r="X511" s="48" t="s">
        <v>6121</v>
      </c>
      <c r="Y511" s="4" t="s">
        <v>6122</v>
      </c>
      <c r="Z511" s="48" t="s">
        <v>6023</v>
      </c>
      <c r="AA511" s="48"/>
      <c r="AB511" s="207">
        <v>100</v>
      </c>
      <c r="AC511" s="207">
        <v>0</v>
      </c>
      <c r="AD511" s="207">
        <v>4</v>
      </c>
      <c r="AE511" s="207">
        <f>+AD511+AC511+AB511</f>
        <v>104</v>
      </c>
      <c r="AF511" s="51">
        <v>3</v>
      </c>
      <c r="AG511" s="51">
        <v>40</v>
      </c>
      <c r="AH511" s="51">
        <v>20</v>
      </c>
      <c r="AI511" s="51">
        <v>40</v>
      </c>
      <c r="AJ511" s="51">
        <v>0</v>
      </c>
      <c r="AK511" s="52">
        <f>+SUM(AG511:AJ511)</f>
        <v>100</v>
      </c>
      <c r="AL511" s="52"/>
      <c r="AM511" s="48" t="s">
        <v>3699</v>
      </c>
      <c r="AN511" s="67" t="s">
        <v>5786</v>
      </c>
      <c r="AO511" s="68" t="s">
        <v>6121</v>
      </c>
      <c r="AP511" s="48" t="s">
        <v>3700</v>
      </c>
      <c r="AQ511" s="48" t="s">
        <v>5087</v>
      </c>
    </row>
    <row r="512" spans="1:45" s="46" customFormat="1" ht="12.75" customHeight="1">
      <c r="B512" s="4"/>
      <c r="C512" s="4"/>
      <c r="D512" s="4"/>
      <c r="E512" s="49">
        <v>709</v>
      </c>
      <c r="F512" s="49">
        <v>169</v>
      </c>
      <c r="G512" s="48" t="s">
        <v>4069</v>
      </c>
      <c r="H512" s="48" t="s">
        <v>2921</v>
      </c>
      <c r="I512" s="48" t="s">
        <v>3154</v>
      </c>
      <c r="J512" s="48" t="s">
        <v>4666</v>
      </c>
      <c r="K512" s="48" t="s">
        <v>3532</v>
      </c>
      <c r="L512" s="49" t="s">
        <v>3533</v>
      </c>
      <c r="M512" s="48" t="s">
        <v>4995</v>
      </c>
      <c r="N512" s="48" t="s">
        <v>2003</v>
      </c>
      <c r="O512" s="48" t="s">
        <v>4667</v>
      </c>
      <c r="P512" s="45" t="s">
        <v>4668</v>
      </c>
      <c r="Q512" s="48" t="s">
        <v>4669</v>
      </c>
      <c r="R512" s="113" t="s">
        <v>5786</v>
      </c>
      <c r="S512" s="48" t="s">
        <v>5000</v>
      </c>
      <c r="T512" s="48" t="s">
        <v>5001</v>
      </c>
      <c r="U512" s="62">
        <v>1986</v>
      </c>
      <c r="V512" s="4" t="s">
        <v>6119</v>
      </c>
      <c r="W512" s="48" t="s">
        <v>4671</v>
      </c>
      <c r="X512" s="48" t="s">
        <v>6121</v>
      </c>
      <c r="Y512" s="4" t="s">
        <v>6122</v>
      </c>
      <c r="Z512" s="48" t="s">
        <v>5435</v>
      </c>
      <c r="AA512" s="48"/>
      <c r="AB512" s="207">
        <v>43</v>
      </c>
      <c r="AC512" s="207">
        <v>0</v>
      </c>
      <c r="AD512" s="207">
        <v>3</v>
      </c>
      <c r="AE512" s="207">
        <f>+AD512+AC512+AB512</f>
        <v>46</v>
      </c>
      <c r="AF512" s="51">
        <v>5</v>
      </c>
      <c r="AG512" s="51">
        <v>70</v>
      </c>
      <c r="AH512" s="51">
        <v>30</v>
      </c>
      <c r="AI512" s="51">
        <v>0</v>
      </c>
      <c r="AJ512" s="51">
        <v>0</v>
      </c>
      <c r="AK512" s="52">
        <f>+SUM(AG512:AJ512)</f>
        <v>100</v>
      </c>
      <c r="AL512" s="52"/>
      <c r="AM512" s="48" t="s">
        <v>3748</v>
      </c>
      <c r="AN512" s="67" t="s">
        <v>5786</v>
      </c>
      <c r="AO512" s="16" t="s">
        <v>6121</v>
      </c>
      <c r="AP512" s="48" t="s">
        <v>4670</v>
      </c>
      <c r="AQ512" s="48" t="s">
        <v>5087</v>
      </c>
    </row>
    <row r="513" spans="1:45" s="46" customFormat="1" ht="12.75" customHeight="1">
      <c r="A513" s="16"/>
      <c r="B513" s="16"/>
      <c r="C513" s="16"/>
      <c r="D513" s="16"/>
      <c r="E513" s="49">
        <v>662</v>
      </c>
      <c r="F513" s="49">
        <v>170</v>
      </c>
      <c r="G513" s="48" t="s">
        <v>1141</v>
      </c>
      <c r="H513" s="48" t="s">
        <v>1142</v>
      </c>
      <c r="I513" s="48" t="s">
        <v>6164</v>
      </c>
      <c r="J513" s="48" t="s">
        <v>1143</v>
      </c>
      <c r="K513" s="48" t="s">
        <v>3803</v>
      </c>
      <c r="L513" s="49" t="s">
        <v>5650</v>
      </c>
      <c r="M513" s="48" t="s">
        <v>4995</v>
      </c>
      <c r="N513" s="48" t="s">
        <v>4996</v>
      </c>
      <c r="O513" s="48" t="s">
        <v>1144</v>
      </c>
      <c r="P513" s="45" t="s">
        <v>1145</v>
      </c>
      <c r="Q513" s="48" t="s">
        <v>1146</v>
      </c>
      <c r="R513" s="113" t="s">
        <v>5786</v>
      </c>
      <c r="S513" s="48" t="s">
        <v>6118</v>
      </c>
      <c r="T513" s="48"/>
      <c r="U513" s="62">
        <v>1993</v>
      </c>
      <c r="V513" s="68" t="s">
        <v>5001</v>
      </c>
      <c r="W513" s="48" t="s">
        <v>4693</v>
      </c>
      <c r="X513" s="48" t="s">
        <v>4694</v>
      </c>
      <c r="Y513" s="4" t="s">
        <v>6122</v>
      </c>
      <c r="Z513" s="48" t="s">
        <v>6866</v>
      </c>
      <c r="AA513" s="48"/>
      <c r="AB513" s="207">
        <v>100</v>
      </c>
      <c r="AC513" s="207">
        <v>50</v>
      </c>
      <c r="AD513" s="207">
        <v>30</v>
      </c>
      <c r="AE513" s="207">
        <f>+AD513+AC513+AB513</f>
        <v>180</v>
      </c>
      <c r="AF513" s="51">
        <v>4</v>
      </c>
      <c r="AG513" s="51">
        <v>70</v>
      </c>
      <c r="AH513" s="51">
        <v>0</v>
      </c>
      <c r="AI513" s="51">
        <v>30</v>
      </c>
      <c r="AJ513" s="51">
        <v>0</v>
      </c>
      <c r="AK513" s="52">
        <f>+SUM(AG513:AJ513)</f>
        <v>100</v>
      </c>
      <c r="AL513" s="52"/>
      <c r="AM513" s="48" t="s">
        <v>6865</v>
      </c>
      <c r="AN513" s="67" t="s">
        <v>5786</v>
      </c>
      <c r="AO513" s="16" t="s">
        <v>6122</v>
      </c>
      <c r="AP513" s="48" t="s">
        <v>6863</v>
      </c>
      <c r="AQ513" s="48" t="s">
        <v>6864</v>
      </c>
    </row>
    <row r="514" spans="1:45" s="46" customFormat="1" ht="15" customHeight="1">
      <c r="B514" s="4"/>
      <c r="C514" s="4"/>
      <c r="D514" s="4"/>
      <c r="E514" s="49">
        <v>663</v>
      </c>
      <c r="F514" s="49">
        <v>171</v>
      </c>
      <c r="G514" s="48" t="s">
        <v>4087</v>
      </c>
      <c r="H514" s="48" t="s">
        <v>4088</v>
      </c>
      <c r="I514" s="48" t="s">
        <v>6164</v>
      </c>
      <c r="J514" s="48" t="s">
        <v>4089</v>
      </c>
      <c r="K514" s="48" t="s">
        <v>6479</v>
      </c>
      <c r="L514" s="49" t="s">
        <v>6480</v>
      </c>
      <c r="M514" s="48" t="s">
        <v>4995</v>
      </c>
      <c r="N514" s="48" t="s">
        <v>5393</v>
      </c>
      <c r="O514" s="48" t="s">
        <v>4090</v>
      </c>
      <c r="P514" s="45" t="s">
        <v>4091</v>
      </c>
      <c r="Q514" s="48" t="s">
        <v>4092</v>
      </c>
      <c r="R514" s="113" t="s">
        <v>4093</v>
      </c>
      <c r="S514" s="48" t="s">
        <v>6118</v>
      </c>
      <c r="T514" s="48"/>
      <c r="U514" s="62">
        <v>1989</v>
      </c>
      <c r="V514" s="46" t="s">
        <v>4321</v>
      </c>
      <c r="W514" s="48" t="s">
        <v>2442</v>
      </c>
      <c r="X514" s="48" t="s">
        <v>6121</v>
      </c>
      <c r="Y514" s="4" t="s">
        <v>6122</v>
      </c>
      <c r="Z514" s="48" t="s">
        <v>3748</v>
      </c>
      <c r="AA514" s="48"/>
      <c r="AB514" s="207">
        <v>200</v>
      </c>
      <c r="AC514" s="207">
        <v>0</v>
      </c>
      <c r="AD514" s="207">
        <v>20</v>
      </c>
      <c r="AE514" s="207">
        <f>+AD514+AC514+AB514</f>
        <v>220</v>
      </c>
      <c r="AF514" s="51">
        <v>8</v>
      </c>
      <c r="AG514" s="51">
        <v>100</v>
      </c>
      <c r="AH514" s="51">
        <v>0</v>
      </c>
      <c r="AI514" s="51">
        <v>0</v>
      </c>
      <c r="AJ514" s="51">
        <v>0</v>
      </c>
      <c r="AK514" s="52">
        <f>+SUM(AG514:AJ514)</f>
        <v>100</v>
      </c>
      <c r="AL514" s="52"/>
      <c r="AM514" s="48" t="s">
        <v>3748</v>
      </c>
      <c r="AN514" s="51" t="s">
        <v>3747</v>
      </c>
      <c r="AO514" s="16" t="s">
        <v>6121</v>
      </c>
      <c r="AP514" s="48" t="s">
        <v>6732</v>
      </c>
      <c r="AQ514" s="48" t="s">
        <v>6733</v>
      </c>
    </row>
    <row r="515" spans="1:45" s="46" customFormat="1" ht="12.75" customHeight="1">
      <c r="B515" s="4"/>
      <c r="C515" s="4"/>
      <c r="D515" s="4"/>
      <c r="E515" s="49">
        <v>664</v>
      </c>
      <c r="F515" s="49">
        <v>172</v>
      </c>
      <c r="G515" s="48" t="s">
        <v>2495</v>
      </c>
      <c r="H515" s="48" t="s">
        <v>2496</v>
      </c>
      <c r="I515" s="48" t="s">
        <v>6164</v>
      </c>
      <c r="J515" s="48" t="s">
        <v>2497</v>
      </c>
      <c r="K515" s="48" t="s">
        <v>3803</v>
      </c>
      <c r="L515" s="49" t="s">
        <v>5650</v>
      </c>
      <c r="M515" s="48" t="s">
        <v>4995</v>
      </c>
      <c r="N515" s="48" t="s">
        <v>4996</v>
      </c>
      <c r="O515" s="45" t="s">
        <v>2860</v>
      </c>
      <c r="P515" s="45" t="s">
        <v>6737</v>
      </c>
      <c r="Q515" s="115" t="s">
        <v>6738</v>
      </c>
      <c r="R515" s="113" t="s">
        <v>4760</v>
      </c>
      <c r="S515" s="48" t="s">
        <v>6118</v>
      </c>
      <c r="T515" s="48"/>
      <c r="U515" s="62">
        <v>1984</v>
      </c>
      <c r="V515" s="46" t="s">
        <v>4321</v>
      </c>
      <c r="W515" s="48" t="s">
        <v>2043</v>
      </c>
      <c r="X515" s="48" t="s">
        <v>6121</v>
      </c>
      <c r="Y515" s="46" t="s">
        <v>6121</v>
      </c>
      <c r="Z515" s="46" t="s">
        <v>4323</v>
      </c>
      <c r="AB515" s="207">
        <v>3</v>
      </c>
      <c r="AC515" s="207">
        <v>0</v>
      </c>
      <c r="AD515" s="207">
        <v>5</v>
      </c>
      <c r="AE515" s="207">
        <f>+AD515+AC515+AB515</f>
        <v>8</v>
      </c>
      <c r="AF515" s="51">
        <v>2</v>
      </c>
      <c r="AG515" s="51">
        <v>100</v>
      </c>
      <c r="AH515" s="51">
        <v>0</v>
      </c>
      <c r="AI515" s="51">
        <v>0</v>
      </c>
      <c r="AJ515" s="51">
        <v>0</v>
      </c>
      <c r="AK515" s="52">
        <f>+SUM(AG515:AJ515)</f>
        <v>100</v>
      </c>
      <c r="AL515" s="52"/>
      <c r="AM515" s="48" t="s">
        <v>6740</v>
      </c>
      <c r="AN515" s="51">
        <v>1500000</v>
      </c>
      <c r="AO515" s="16" t="s">
        <v>6121</v>
      </c>
      <c r="AP515" s="48" t="s">
        <v>6739</v>
      </c>
      <c r="AQ515" s="48" t="s">
        <v>4761</v>
      </c>
    </row>
    <row r="516" spans="1:45" s="46" customFormat="1" ht="12.75" customHeight="1">
      <c r="B516" s="4"/>
      <c r="C516" s="4"/>
      <c r="D516" s="4"/>
      <c r="E516" s="49">
        <v>666</v>
      </c>
      <c r="F516" s="49">
        <v>173</v>
      </c>
      <c r="G516" s="48" t="s">
        <v>4934</v>
      </c>
      <c r="H516" s="48" t="s">
        <v>4935</v>
      </c>
      <c r="I516" s="48" t="s">
        <v>6164</v>
      </c>
      <c r="J516" s="48" t="s">
        <v>1801</v>
      </c>
      <c r="K516" s="48" t="s">
        <v>6166</v>
      </c>
      <c r="L516" s="70" t="s">
        <v>4936</v>
      </c>
      <c r="M516" s="48" t="s">
        <v>4995</v>
      </c>
      <c r="N516" s="48" t="s">
        <v>4996</v>
      </c>
      <c r="O516" s="48" t="s">
        <v>4006</v>
      </c>
      <c r="P516" s="45" t="s">
        <v>4007</v>
      </c>
      <c r="Q516" s="48" t="s">
        <v>4008</v>
      </c>
      <c r="R516" s="113" t="s">
        <v>3783</v>
      </c>
      <c r="S516" s="48" t="s">
        <v>6118</v>
      </c>
      <c r="T516" s="48"/>
      <c r="U516" s="62">
        <v>1951</v>
      </c>
      <c r="V516" s="46" t="s">
        <v>4321</v>
      </c>
      <c r="W516" s="48" t="s">
        <v>4010</v>
      </c>
      <c r="X516" s="48" t="s">
        <v>6121</v>
      </c>
      <c r="Y516" s="4" t="s">
        <v>6122</v>
      </c>
      <c r="Z516" s="48" t="s">
        <v>1802</v>
      </c>
      <c r="AA516" s="48"/>
      <c r="AB516" s="207">
        <v>25</v>
      </c>
      <c r="AC516" s="207">
        <v>0</v>
      </c>
      <c r="AD516" s="207">
        <v>2.5</v>
      </c>
      <c r="AE516" s="207">
        <f>+AD516+AC516+AB516</f>
        <v>27.5</v>
      </c>
      <c r="AF516" s="51">
        <v>5</v>
      </c>
      <c r="AG516" s="51">
        <v>100</v>
      </c>
      <c r="AH516" s="51">
        <v>0</v>
      </c>
      <c r="AI516" s="51">
        <v>0</v>
      </c>
      <c r="AJ516" s="51">
        <v>0</v>
      </c>
      <c r="AK516" s="52">
        <f>+SUM(AG516:AJ516)</f>
        <v>100</v>
      </c>
      <c r="AL516" s="52"/>
      <c r="AM516" s="48" t="s">
        <v>3748</v>
      </c>
      <c r="AN516" s="51">
        <v>2000000</v>
      </c>
      <c r="AO516" s="16" t="s">
        <v>6121</v>
      </c>
      <c r="AP516" s="48" t="s">
        <v>4935</v>
      </c>
      <c r="AQ516" s="48" t="s">
        <v>6717</v>
      </c>
    </row>
    <row r="517" spans="1:45" s="46" customFormat="1" ht="12.75" customHeight="1">
      <c r="A517" s="48"/>
      <c r="B517" s="4"/>
      <c r="C517" s="4"/>
      <c r="D517" s="4"/>
      <c r="E517" s="49">
        <v>667</v>
      </c>
      <c r="F517" s="49">
        <v>174</v>
      </c>
      <c r="G517" s="48" t="s">
        <v>4011</v>
      </c>
      <c r="H517" s="48" t="s">
        <v>3521</v>
      </c>
      <c r="I517" s="48" t="s">
        <v>6164</v>
      </c>
      <c r="J517" s="48" t="s">
        <v>3522</v>
      </c>
      <c r="K517" s="48" t="s">
        <v>6166</v>
      </c>
      <c r="L517" s="49" t="s">
        <v>3688</v>
      </c>
      <c r="M517" s="48" t="s">
        <v>4995</v>
      </c>
      <c r="N517" s="48" t="s">
        <v>4996</v>
      </c>
      <c r="O517" s="48" t="s">
        <v>3523</v>
      </c>
      <c r="P517" s="45" t="s">
        <v>3159</v>
      </c>
      <c r="Q517" s="48" t="s">
        <v>5786</v>
      </c>
      <c r="R517" s="113" t="s">
        <v>5786</v>
      </c>
      <c r="S517" s="48" t="s">
        <v>6118</v>
      </c>
      <c r="T517" s="48"/>
      <c r="U517" s="62">
        <v>1974</v>
      </c>
      <c r="V517" s="48" t="s">
        <v>6718</v>
      </c>
      <c r="W517" s="48" t="s">
        <v>6621</v>
      </c>
      <c r="X517" s="48" t="s">
        <v>6121</v>
      </c>
      <c r="Y517" s="4" t="s">
        <v>6122</v>
      </c>
      <c r="Z517" s="48" t="s">
        <v>3748</v>
      </c>
      <c r="AA517" s="48"/>
      <c r="AB517" s="207">
        <v>60</v>
      </c>
      <c r="AC517" s="207">
        <v>2</v>
      </c>
      <c r="AD517" s="207">
        <v>1</v>
      </c>
      <c r="AE517" s="207">
        <f>+AD517+AC517+AB517</f>
        <v>63</v>
      </c>
      <c r="AF517" s="51">
        <v>2</v>
      </c>
      <c r="AG517" s="51">
        <v>100</v>
      </c>
      <c r="AH517" s="51">
        <v>0</v>
      </c>
      <c r="AI517" s="51">
        <v>0</v>
      </c>
      <c r="AJ517" s="51">
        <v>0</v>
      </c>
      <c r="AK517" s="52">
        <f>+SUM(AG517:AJ517)</f>
        <v>100</v>
      </c>
      <c r="AL517" s="52"/>
      <c r="AM517" s="48" t="s">
        <v>3748</v>
      </c>
      <c r="AN517" s="67" t="s">
        <v>5786</v>
      </c>
      <c r="AO517" s="16" t="s">
        <v>6121</v>
      </c>
      <c r="AP517" s="48" t="s">
        <v>6620</v>
      </c>
      <c r="AQ517" s="48" t="s">
        <v>3938</v>
      </c>
    </row>
    <row r="518" spans="1:45" s="46" customFormat="1" ht="12.75" customHeight="1">
      <c r="B518" s="4"/>
      <c r="C518" s="4"/>
      <c r="D518" s="4"/>
      <c r="E518" s="49">
        <v>668</v>
      </c>
      <c r="F518" s="49">
        <v>175</v>
      </c>
      <c r="G518" s="48" t="s">
        <v>2059</v>
      </c>
      <c r="H518" s="48" t="s">
        <v>2060</v>
      </c>
      <c r="I518" s="48" t="s">
        <v>6164</v>
      </c>
      <c r="J518" s="48" t="s">
        <v>2061</v>
      </c>
      <c r="K518" s="48" t="s">
        <v>2062</v>
      </c>
      <c r="L518" s="49" t="s">
        <v>2063</v>
      </c>
      <c r="M518" s="48" t="s">
        <v>4995</v>
      </c>
      <c r="N518" s="48" t="s">
        <v>5994</v>
      </c>
      <c r="O518" s="48" t="s">
        <v>2064</v>
      </c>
      <c r="P518" s="45" t="s">
        <v>2065</v>
      </c>
      <c r="Q518" s="48" t="s">
        <v>2066</v>
      </c>
      <c r="R518" s="113" t="s">
        <v>2067</v>
      </c>
      <c r="S518" s="48" t="s">
        <v>6118</v>
      </c>
      <c r="T518" s="48"/>
      <c r="U518" s="62">
        <v>1994</v>
      </c>
      <c r="V518" s="46" t="s">
        <v>4321</v>
      </c>
      <c r="W518" s="48" t="s">
        <v>2068</v>
      </c>
      <c r="X518" s="48" t="s">
        <v>2069</v>
      </c>
      <c r="Y518" s="4" t="s">
        <v>6122</v>
      </c>
      <c r="Z518" s="48" t="s">
        <v>2070</v>
      </c>
      <c r="AA518" s="48"/>
      <c r="AB518" s="207">
        <v>24</v>
      </c>
      <c r="AC518" s="207">
        <v>0</v>
      </c>
      <c r="AD518" s="207">
        <v>1.5</v>
      </c>
      <c r="AE518" s="207">
        <f>+AD518+AC518+AB518</f>
        <v>25.5</v>
      </c>
      <c r="AF518" s="51">
        <v>2</v>
      </c>
      <c r="AG518" s="51">
        <v>100</v>
      </c>
      <c r="AH518" s="51">
        <v>0</v>
      </c>
      <c r="AI518" s="51">
        <v>0</v>
      </c>
      <c r="AJ518" s="51">
        <v>0</v>
      </c>
      <c r="AK518" s="52">
        <f>+SUM(AG518:AJ518)</f>
        <v>100</v>
      </c>
      <c r="AL518" s="52"/>
      <c r="AM518" s="48" t="s">
        <v>2116</v>
      </c>
      <c r="AN518" s="67" t="s">
        <v>5786</v>
      </c>
      <c r="AO518" s="16" t="s">
        <v>6121</v>
      </c>
      <c r="AP518" s="48" t="s">
        <v>6622</v>
      </c>
      <c r="AQ518" s="48" t="s">
        <v>4048</v>
      </c>
    </row>
    <row r="519" spans="1:45" s="46" customFormat="1" ht="12.75" customHeight="1">
      <c r="B519" s="4"/>
      <c r="C519" s="4"/>
      <c r="D519" s="4"/>
      <c r="E519" s="1">
        <v>671</v>
      </c>
      <c r="F519" s="1">
        <v>178</v>
      </c>
      <c r="G519" s="4" t="s">
        <v>2117</v>
      </c>
      <c r="H519" s="4" t="s">
        <v>2118</v>
      </c>
      <c r="I519" s="4" t="s">
        <v>6164</v>
      </c>
      <c r="J519" s="4" t="s">
        <v>2119</v>
      </c>
      <c r="K519" s="4" t="s">
        <v>3803</v>
      </c>
      <c r="L519" s="1" t="s">
        <v>5650</v>
      </c>
      <c r="M519" s="4" t="s">
        <v>4995</v>
      </c>
      <c r="N519" s="4" t="s">
        <v>4996</v>
      </c>
      <c r="O519" s="4" t="s">
        <v>2120</v>
      </c>
      <c r="P519" s="2" t="s">
        <v>3159</v>
      </c>
      <c r="Q519" s="48" t="s">
        <v>2121</v>
      </c>
      <c r="R519" s="113" t="s">
        <v>5786</v>
      </c>
      <c r="S519" s="4" t="s">
        <v>6118</v>
      </c>
      <c r="T519" s="4"/>
      <c r="U519" s="18">
        <v>1999</v>
      </c>
      <c r="V519" s="4" t="s">
        <v>6718</v>
      </c>
      <c r="W519" s="4" t="s">
        <v>6719</v>
      </c>
      <c r="X519" s="4" t="s">
        <v>6121</v>
      </c>
      <c r="Y519" s="4" t="s">
        <v>6122</v>
      </c>
      <c r="Z519" s="4" t="s">
        <v>2122</v>
      </c>
      <c r="AA519" s="4"/>
      <c r="AB519" s="208">
        <v>120</v>
      </c>
      <c r="AC519" s="207">
        <v>25</v>
      </c>
      <c r="AD519" s="207">
        <v>9</v>
      </c>
      <c r="AE519" s="207">
        <f>+AD519+AC519+AB519</f>
        <v>154</v>
      </c>
      <c r="AF519" s="51">
        <v>2</v>
      </c>
      <c r="AG519" s="51">
        <v>100</v>
      </c>
      <c r="AH519" s="51">
        <v>0</v>
      </c>
      <c r="AI519" s="51">
        <v>0</v>
      </c>
      <c r="AJ519" s="51">
        <v>0</v>
      </c>
      <c r="AK519" s="52">
        <f>+SUM(AG519:AJ519)</f>
        <v>100</v>
      </c>
      <c r="AL519" s="52"/>
      <c r="AM519" s="48" t="s">
        <v>3748</v>
      </c>
      <c r="AN519" s="67" t="s">
        <v>5786</v>
      </c>
      <c r="AO519" s="16" t="s">
        <v>6122</v>
      </c>
      <c r="AP519" s="4" t="s">
        <v>2118</v>
      </c>
      <c r="AQ519" s="4" t="s">
        <v>6717</v>
      </c>
      <c r="AR519" s="3"/>
      <c r="AS519" s="3"/>
    </row>
    <row r="520" spans="1:45" s="46" customFormat="1" ht="12.75" customHeight="1">
      <c r="B520" s="4"/>
      <c r="C520" s="4"/>
      <c r="D520" s="4"/>
      <c r="E520" s="1">
        <v>674</v>
      </c>
      <c r="F520" s="1">
        <v>181</v>
      </c>
      <c r="G520" s="4" t="s">
        <v>8750</v>
      </c>
      <c r="H520" s="4" t="s">
        <v>8751</v>
      </c>
      <c r="I520" s="4" t="s">
        <v>6164</v>
      </c>
      <c r="J520" s="4" t="s">
        <v>8752</v>
      </c>
      <c r="K520" s="4" t="s">
        <v>3532</v>
      </c>
      <c r="L520" s="1" t="s">
        <v>3533</v>
      </c>
      <c r="M520" s="4" t="s">
        <v>4995</v>
      </c>
      <c r="N520" s="4" t="s">
        <v>2003</v>
      </c>
      <c r="O520" s="4" t="s">
        <v>8753</v>
      </c>
      <c r="P520" s="2" t="s">
        <v>3159</v>
      </c>
      <c r="Q520" s="48" t="s">
        <v>8754</v>
      </c>
      <c r="R520" s="113" t="s">
        <v>5786</v>
      </c>
      <c r="S520" s="4" t="s">
        <v>6118</v>
      </c>
      <c r="T520" s="4"/>
      <c r="U520" s="1">
        <v>1999</v>
      </c>
      <c r="V520" s="3" t="s">
        <v>4321</v>
      </c>
      <c r="W520" s="4" t="s">
        <v>8756</v>
      </c>
      <c r="X520" s="4" t="s">
        <v>6121</v>
      </c>
      <c r="Y520" s="4" t="s">
        <v>6122</v>
      </c>
      <c r="Z520" s="4" t="s">
        <v>8757</v>
      </c>
      <c r="AA520" s="4"/>
      <c r="AB520" s="208">
        <v>20</v>
      </c>
      <c r="AC520" s="208">
        <v>0</v>
      </c>
      <c r="AD520" s="208">
        <v>3.5</v>
      </c>
      <c r="AE520" s="208">
        <v>23.5</v>
      </c>
      <c r="AF520" s="5">
        <v>3</v>
      </c>
      <c r="AG520" s="5">
        <v>5</v>
      </c>
      <c r="AH520" s="5">
        <v>95</v>
      </c>
      <c r="AI520" s="5">
        <v>0</v>
      </c>
      <c r="AJ520" s="5">
        <v>0</v>
      </c>
      <c r="AK520" s="6">
        <v>100</v>
      </c>
      <c r="AL520" s="6"/>
      <c r="AM520" s="4" t="s">
        <v>8758</v>
      </c>
      <c r="AN520" s="5" t="s">
        <v>5786</v>
      </c>
      <c r="AO520" s="3" t="s">
        <v>468</v>
      </c>
      <c r="AP520" s="4" t="s">
        <v>8755</v>
      </c>
      <c r="AQ520" s="4" t="s">
        <v>6594</v>
      </c>
    </row>
    <row r="521" spans="1:45" s="46" customFormat="1" ht="12.75" customHeight="1">
      <c r="B521" s="4"/>
      <c r="C521" s="4"/>
      <c r="D521" s="4"/>
      <c r="E521" s="49">
        <v>675</v>
      </c>
      <c r="F521" s="49">
        <v>182</v>
      </c>
      <c r="G521" s="48" t="s">
        <v>3528</v>
      </c>
      <c r="H521" s="48" t="s">
        <v>3528</v>
      </c>
      <c r="I521" s="48" t="s">
        <v>6164</v>
      </c>
      <c r="J521" s="48" t="s">
        <v>3529</v>
      </c>
      <c r="K521" s="48" t="s">
        <v>6969</v>
      </c>
      <c r="L521" s="49" t="s">
        <v>6970</v>
      </c>
      <c r="M521" s="48" t="s">
        <v>4995</v>
      </c>
      <c r="N521" s="48" t="s">
        <v>4996</v>
      </c>
      <c r="O521" s="48" t="s">
        <v>3530</v>
      </c>
      <c r="P521" s="45" t="s">
        <v>3531</v>
      </c>
      <c r="Q521" s="115" t="s">
        <v>6867</v>
      </c>
      <c r="R521" s="113" t="s">
        <v>5786</v>
      </c>
      <c r="S521" s="48" t="s">
        <v>6118</v>
      </c>
      <c r="T521" s="48"/>
      <c r="U521" s="62">
        <v>1986</v>
      </c>
      <c r="V521" s="46" t="s">
        <v>4321</v>
      </c>
      <c r="W521" s="48" t="s">
        <v>6869</v>
      </c>
      <c r="X521" s="48" t="s">
        <v>6121</v>
      </c>
      <c r="Y521" s="4" t="s">
        <v>6122</v>
      </c>
      <c r="Z521" s="48" t="s">
        <v>3998</v>
      </c>
      <c r="AA521" s="48"/>
      <c r="AB521" s="207">
        <v>3</v>
      </c>
      <c r="AC521" s="207">
        <v>120</v>
      </c>
      <c r="AD521" s="207">
        <v>1.5</v>
      </c>
      <c r="AE521" s="207">
        <f>+AD521+AC521+AB521</f>
        <v>124.5</v>
      </c>
      <c r="AF521" s="51">
        <v>2</v>
      </c>
      <c r="AG521" s="51">
        <v>100</v>
      </c>
      <c r="AH521" s="51">
        <v>0</v>
      </c>
      <c r="AI521" s="51">
        <v>0</v>
      </c>
      <c r="AJ521" s="51">
        <v>0</v>
      </c>
      <c r="AK521" s="52">
        <f>+SUM(AG521:AJ521)</f>
        <v>100</v>
      </c>
      <c r="AL521" s="52"/>
      <c r="AM521" s="48" t="s">
        <v>3748</v>
      </c>
      <c r="AN521" s="67" t="s">
        <v>5786</v>
      </c>
      <c r="AO521" s="16" t="s">
        <v>6121</v>
      </c>
      <c r="AP521" s="48" t="s">
        <v>6868</v>
      </c>
      <c r="AQ521" s="48" t="s">
        <v>2651</v>
      </c>
    </row>
    <row r="522" spans="1:45" s="46" customFormat="1" ht="12.75" customHeight="1">
      <c r="B522" s="4"/>
      <c r="C522" s="4"/>
      <c r="D522" s="4"/>
      <c r="E522" s="49">
        <v>680</v>
      </c>
      <c r="F522" s="49">
        <v>187</v>
      </c>
      <c r="G522" s="48" t="s">
        <v>1803</v>
      </c>
      <c r="H522" s="48" t="s">
        <v>4077</v>
      </c>
      <c r="I522" s="48" t="s">
        <v>6164</v>
      </c>
      <c r="J522" s="48" t="s">
        <v>4078</v>
      </c>
      <c r="K522" s="48" t="s">
        <v>4100</v>
      </c>
      <c r="L522" s="49" t="s">
        <v>5032</v>
      </c>
      <c r="M522" s="48" t="s">
        <v>4995</v>
      </c>
      <c r="N522" s="48" t="s">
        <v>4996</v>
      </c>
      <c r="O522" s="48" t="s">
        <v>4079</v>
      </c>
      <c r="P522" s="45" t="s">
        <v>4080</v>
      </c>
      <c r="Q522" s="48" t="s">
        <v>4081</v>
      </c>
      <c r="R522" s="113" t="s">
        <v>4707</v>
      </c>
      <c r="S522" s="48" t="s">
        <v>6118</v>
      </c>
      <c r="T522" s="48"/>
      <c r="U522" s="62">
        <v>1905</v>
      </c>
      <c r="V522" s="46" t="s">
        <v>4321</v>
      </c>
      <c r="W522" s="48" t="s">
        <v>4708</v>
      </c>
      <c r="X522" s="48" t="s">
        <v>6121</v>
      </c>
      <c r="Y522" s="4" t="s">
        <v>6122</v>
      </c>
      <c r="Z522" s="48" t="s">
        <v>3748</v>
      </c>
      <c r="AA522" s="48"/>
      <c r="AB522" s="207">
        <v>100</v>
      </c>
      <c r="AC522" s="207">
        <v>60</v>
      </c>
      <c r="AD522" s="207">
        <v>20</v>
      </c>
      <c r="AE522" s="207">
        <f>+AD522+AC522+AB522</f>
        <v>180</v>
      </c>
      <c r="AF522" s="51">
        <v>6</v>
      </c>
      <c r="AG522" s="51">
        <v>92</v>
      </c>
      <c r="AH522" s="51">
        <v>0</v>
      </c>
      <c r="AI522" s="51">
        <v>8</v>
      </c>
      <c r="AJ522" s="51">
        <v>0</v>
      </c>
      <c r="AK522" s="52">
        <f>+SUM(AG522:AJ522)</f>
        <v>100</v>
      </c>
      <c r="AL522" s="52"/>
      <c r="AM522" s="48" t="s">
        <v>4709</v>
      </c>
      <c r="AN522" s="51">
        <v>7000000</v>
      </c>
      <c r="AO522" s="16" t="s">
        <v>6122</v>
      </c>
      <c r="AP522" s="48" t="s">
        <v>1804</v>
      </c>
      <c r="AQ522" s="48" t="s">
        <v>1805</v>
      </c>
    </row>
    <row r="523" spans="1:45" s="46" customFormat="1" ht="12.75" customHeight="1">
      <c r="B523" s="4"/>
      <c r="C523" s="4"/>
      <c r="D523" s="4"/>
      <c r="E523" s="49">
        <v>681</v>
      </c>
      <c r="F523" s="49">
        <v>188</v>
      </c>
      <c r="G523" s="48" t="s">
        <v>2893</v>
      </c>
      <c r="H523" s="48" t="s">
        <v>3556</v>
      </c>
      <c r="I523" s="48" t="s">
        <v>6164</v>
      </c>
      <c r="J523" s="48" t="s">
        <v>3557</v>
      </c>
      <c r="K523" s="48" t="s">
        <v>6166</v>
      </c>
      <c r="L523" s="70" t="s">
        <v>7208</v>
      </c>
      <c r="M523" s="48" t="s">
        <v>4995</v>
      </c>
      <c r="N523" s="48" t="s">
        <v>4996</v>
      </c>
      <c r="O523" s="48" t="s">
        <v>3558</v>
      </c>
      <c r="P523" s="45" t="s">
        <v>3559</v>
      </c>
      <c r="Q523" s="48" t="s">
        <v>3560</v>
      </c>
      <c r="R523" s="113" t="s">
        <v>3561</v>
      </c>
      <c r="S523" s="48" t="s">
        <v>6118</v>
      </c>
      <c r="T523" s="48"/>
      <c r="U523" s="62">
        <v>1995</v>
      </c>
      <c r="V523" s="16" t="s">
        <v>4321</v>
      </c>
      <c r="W523" s="48" t="s">
        <v>3562</v>
      </c>
      <c r="X523" s="48" t="s">
        <v>3563</v>
      </c>
      <c r="Y523" s="46" t="s">
        <v>6121</v>
      </c>
      <c r="Z523" s="46" t="s">
        <v>4323</v>
      </c>
      <c r="AB523" s="207">
        <v>14</v>
      </c>
      <c r="AC523" s="207">
        <v>0</v>
      </c>
      <c r="AD523" s="207">
        <v>1.5</v>
      </c>
      <c r="AE523" s="207">
        <f>+AD523+AC523+AB523</f>
        <v>15.5</v>
      </c>
      <c r="AF523" s="51">
        <v>1</v>
      </c>
      <c r="AG523" s="51">
        <v>95</v>
      </c>
      <c r="AH523" s="51">
        <v>0</v>
      </c>
      <c r="AI523" s="51">
        <v>5</v>
      </c>
      <c r="AJ523" s="51">
        <v>0</v>
      </c>
      <c r="AK523" s="52">
        <f>+SUM(AG523:AJ523)</f>
        <v>100</v>
      </c>
      <c r="AL523" s="52"/>
      <c r="AM523" s="48" t="s">
        <v>1808</v>
      </c>
      <c r="AN523" s="67" t="s">
        <v>5786</v>
      </c>
      <c r="AO523" s="16" t="s">
        <v>6121</v>
      </c>
      <c r="AP523" s="48" t="s">
        <v>1806</v>
      </c>
      <c r="AQ523" s="48" t="s">
        <v>1807</v>
      </c>
    </row>
    <row r="524" spans="1:45" s="46" customFormat="1" ht="12.75" customHeight="1">
      <c r="B524" s="4"/>
      <c r="C524" s="4"/>
      <c r="D524" s="4"/>
      <c r="E524" s="48">
        <v>682</v>
      </c>
      <c r="F524" s="49">
        <v>189</v>
      </c>
      <c r="G524" s="48" t="s">
        <v>3564</v>
      </c>
      <c r="H524" s="48" t="s">
        <v>3565</v>
      </c>
      <c r="I524" s="48" t="s">
        <v>6164</v>
      </c>
      <c r="J524" s="48" t="s">
        <v>3566</v>
      </c>
      <c r="K524" s="48" t="s">
        <v>6166</v>
      </c>
      <c r="L524" s="49" t="s">
        <v>3688</v>
      </c>
      <c r="M524" s="48" t="s">
        <v>4995</v>
      </c>
      <c r="N524" s="48" t="s">
        <v>4996</v>
      </c>
      <c r="O524" s="48" t="s">
        <v>3567</v>
      </c>
      <c r="P524" s="45" t="s">
        <v>3159</v>
      </c>
      <c r="Q524" s="48" t="s">
        <v>2900</v>
      </c>
      <c r="R524" s="113" t="s">
        <v>5786</v>
      </c>
      <c r="S524" s="48" t="s">
        <v>6118</v>
      </c>
      <c r="T524" s="48"/>
      <c r="U524" s="62">
        <v>1969</v>
      </c>
      <c r="V524" s="48" t="s">
        <v>6718</v>
      </c>
      <c r="W524" s="48" t="s">
        <v>1686</v>
      </c>
      <c r="X524" s="48" t="s">
        <v>3302</v>
      </c>
      <c r="Y524" s="4" t="s">
        <v>6122</v>
      </c>
      <c r="Z524" s="48" t="s">
        <v>2901</v>
      </c>
      <c r="AA524" s="48"/>
      <c r="AB524" s="207">
        <v>10</v>
      </c>
      <c r="AC524" s="207">
        <v>0</v>
      </c>
      <c r="AD524" s="207">
        <v>2</v>
      </c>
      <c r="AE524" s="207">
        <f>+AD524+AC524+AB524</f>
        <v>12</v>
      </c>
      <c r="AF524" s="51">
        <v>2</v>
      </c>
      <c r="AG524" s="51">
        <v>40</v>
      </c>
      <c r="AH524" s="51">
        <v>50</v>
      </c>
      <c r="AI524" s="51">
        <v>10</v>
      </c>
      <c r="AJ524" s="51">
        <v>0</v>
      </c>
      <c r="AK524" s="52">
        <f>+SUM(AG524:AJ524)</f>
        <v>100</v>
      </c>
      <c r="AL524" s="52"/>
      <c r="AM524" s="48" t="s">
        <v>2902</v>
      </c>
      <c r="AN524" s="51" t="s">
        <v>3747</v>
      </c>
      <c r="AO524" s="16" t="s">
        <v>6121</v>
      </c>
      <c r="AP524" s="48" t="s">
        <v>3565</v>
      </c>
      <c r="AQ524" s="48" t="s">
        <v>6717</v>
      </c>
    </row>
    <row r="525" spans="1:45" s="46" customFormat="1" ht="12.75" customHeight="1">
      <c r="B525" s="4"/>
      <c r="C525" s="4"/>
      <c r="D525" s="4"/>
      <c r="E525" s="49">
        <v>685</v>
      </c>
      <c r="F525" s="49">
        <v>192</v>
      </c>
      <c r="G525" s="48" t="s">
        <v>2903</v>
      </c>
      <c r="H525" s="48" t="s">
        <v>3545</v>
      </c>
      <c r="I525" s="48" t="s">
        <v>6164</v>
      </c>
      <c r="J525" s="48" t="s">
        <v>2841</v>
      </c>
      <c r="K525" s="48" t="s">
        <v>6064</v>
      </c>
      <c r="L525" s="49" t="s">
        <v>2842</v>
      </c>
      <c r="M525" s="48" t="s">
        <v>4995</v>
      </c>
      <c r="N525" s="48" t="s">
        <v>3499</v>
      </c>
      <c r="O525" s="48" t="s">
        <v>2843</v>
      </c>
      <c r="P525" s="45" t="s">
        <v>3159</v>
      </c>
      <c r="Q525" s="48" t="s">
        <v>5786</v>
      </c>
      <c r="R525" s="113" t="s">
        <v>5786</v>
      </c>
      <c r="S525" s="48" t="s">
        <v>6118</v>
      </c>
      <c r="T525" s="48"/>
      <c r="U525" s="150">
        <v>27061</v>
      </c>
      <c r="V525" s="46" t="s">
        <v>4321</v>
      </c>
      <c r="W525" s="88" t="s">
        <v>2442</v>
      </c>
      <c r="X525" s="48" t="s">
        <v>6121</v>
      </c>
      <c r="Y525" s="4" t="s">
        <v>6122</v>
      </c>
      <c r="Z525" s="88" t="s">
        <v>2845</v>
      </c>
      <c r="AA525" s="88"/>
      <c r="AB525" s="207">
        <v>32</v>
      </c>
      <c r="AC525" s="207">
        <v>0</v>
      </c>
      <c r="AD525" s="207">
        <v>0.5</v>
      </c>
      <c r="AE525" s="207">
        <f>+AD525+AC525+AB525</f>
        <v>32.5</v>
      </c>
      <c r="AF525" s="51">
        <v>2</v>
      </c>
      <c r="AG525" s="51">
        <v>60</v>
      </c>
      <c r="AH525" s="51">
        <v>0</v>
      </c>
      <c r="AI525" s="51">
        <v>40</v>
      </c>
      <c r="AJ525" s="51">
        <v>0</v>
      </c>
      <c r="AK525" s="52">
        <f>+SUM(AG525:AJ525)</f>
        <v>100</v>
      </c>
      <c r="AL525" s="52"/>
      <c r="AM525" s="48" t="s">
        <v>3316</v>
      </c>
      <c r="AN525" s="51">
        <v>500000</v>
      </c>
      <c r="AO525" s="16" t="s">
        <v>6122</v>
      </c>
      <c r="AP525" s="48" t="s">
        <v>2844</v>
      </c>
      <c r="AQ525" s="48" t="s">
        <v>3965</v>
      </c>
    </row>
    <row r="526" spans="1:45" s="46" customFormat="1" ht="12.75" customHeight="1">
      <c r="B526" s="4"/>
      <c r="C526" s="4"/>
      <c r="D526" s="4"/>
      <c r="E526" s="49">
        <v>686</v>
      </c>
      <c r="F526" s="49">
        <v>193</v>
      </c>
      <c r="G526" s="48" t="s">
        <v>2876</v>
      </c>
      <c r="H526" s="48" t="s">
        <v>2877</v>
      </c>
      <c r="I526" s="48" t="s">
        <v>6164</v>
      </c>
      <c r="J526" s="48" t="s">
        <v>2878</v>
      </c>
      <c r="K526" s="48" t="s">
        <v>3504</v>
      </c>
      <c r="L526" s="49" t="s">
        <v>5618</v>
      </c>
      <c r="M526" s="48" t="s">
        <v>4995</v>
      </c>
      <c r="N526" s="48" t="s">
        <v>3506</v>
      </c>
      <c r="O526" s="48" t="s">
        <v>2879</v>
      </c>
      <c r="P526" s="45" t="s">
        <v>2880</v>
      </c>
      <c r="Q526" s="48" t="s">
        <v>2881</v>
      </c>
      <c r="R526" s="113" t="s">
        <v>2882</v>
      </c>
      <c r="S526" s="48" t="s">
        <v>6118</v>
      </c>
      <c r="T526" s="48"/>
      <c r="U526" s="62">
        <v>2001</v>
      </c>
      <c r="V526" s="46" t="s">
        <v>4321</v>
      </c>
      <c r="W526" s="88" t="s">
        <v>2883</v>
      </c>
      <c r="X526" s="48" t="s">
        <v>6121</v>
      </c>
      <c r="Y526" s="4" t="s">
        <v>6122</v>
      </c>
      <c r="Z526" s="88" t="s">
        <v>3748</v>
      </c>
      <c r="AA526" s="88"/>
      <c r="AB526" s="207">
        <v>70</v>
      </c>
      <c r="AC526" s="207">
        <v>40</v>
      </c>
      <c r="AD526" s="207">
        <v>30</v>
      </c>
      <c r="AE526" s="207">
        <f>+AD526+AC526+AB526</f>
        <v>140</v>
      </c>
      <c r="AF526" s="51">
        <v>3</v>
      </c>
      <c r="AG526" s="51">
        <v>97</v>
      </c>
      <c r="AH526" s="51">
        <v>0</v>
      </c>
      <c r="AI526" s="51">
        <v>3</v>
      </c>
      <c r="AJ526" s="51">
        <v>0</v>
      </c>
      <c r="AK526" s="52">
        <f>+SUM(AG526:AJ526)</f>
        <v>100</v>
      </c>
      <c r="AL526" s="52"/>
      <c r="AM526" s="48" t="s">
        <v>3319</v>
      </c>
      <c r="AN526" s="51" t="s">
        <v>3747</v>
      </c>
      <c r="AO526" s="16" t="s">
        <v>6122</v>
      </c>
      <c r="AP526" s="46" t="s">
        <v>3317</v>
      </c>
      <c r="AQ526" s="46" t="s">
        <v>3318</v>
      </c>
    </row>
    <row r="527" spans="1:45" s="46" customFormat="1" ht="12.75" customHeight="1">
      <c r="B527" s="4"/>
      <c r="C527" s="4"/>
      <c r="D527" s="4"/>
      <c r="E527" s="49">
        <v>687</v>
      </c>
      <c r="F527" s="49">
        <v>194</v>
      </c>
      <c r="G527" s="48" t="s">
        <v>6872</v>
      </c>
      <c r="H527" s="48" t="s">
        <v>6870</v>
      </c>
      <c r="I527" s="48" t="s">
        <v>6164</v>
      </c>
      <c r="J527" s="48" t="s">
        <v>2884</v>
      </c>
      <c r="K527" s="48" t="s">
        <v>531</v>
      </c>
      <c r="L527" s="49" t="s">
        <v>2861</v>
      </c>
      <c r="M527" s="48" t="s">
        <v>4995</v>
      </c>
      <c r="N527" s="48" t="s">
        <v>6219</v>
      </c>
      <c r="O527" s="48" t="s">
        <v>2885</v>
      </c>
      <c r="P527" s="45"/>
      <c r="Q527" s="115" t="s">
        <v>4214</v>
      </c>
      <c r="R527" s="113" t="s">
        <v>2886</v>
      </c>
      <c r="S527" s="48" t="s">
        <v>6118</v>
      </c>
      <c r="T527" s="48"/>
      <c r="U527" s="62">
        <v>2001</v>
      </c>
      <c r="V527" s="48" t="s">
        <v>6119</v>
      </c>
      <c r="W527" s="88" t="s">
        <v>2442</v>
      </c>
      <c r="X527" s="48" t="s">
        <v>6121</v>
      </c>
      <c r="Y527" s="4" t="s">
        <v>6122</v>
      </c>
      <c r="Z527" s="88" t="s">
        <v>2887</v>
      </c>
      <c r="AA527" s="88"/>
      <c r="AB527" s="207">
        <v>500</v>
      </c>
      <c r="AC527" s="207">
        <v>15</v>
      </c>
      <c r="AD527" s="207">
        <v>20</v>
      </c>
      <c r="AE527" s="207">
        <f>+AD527+AC527+AB527</f>
        <v>535</v>
      </c>
      <c r="AF527" s="51">
        <v>5</v>
      </c>
      <c r="AG527" s="51">
        <v>40</v>
      </c>
      <c r="AH527" s="51">
        <v>15</v>
      </c>
      <c r="AI527" s="51">
        <v>30</v>
      </c>
      <c r="AJ527" s="51">
        <v>15</v>
      </c>
      <c r="AK527" s="52">
        <f>+SUM(AG527:AJ527)</f>
        <v>100</v>
      </c>
      <c r="AL527" s="52"/>
      <c r="AM527" s="48" t="s">
        <v>6871</v>
      </c>
      <c r="AN527" s="51">
        <v>3000000</v>
      </c>
      <c r="AO527" s="16" t="s">
        <v>6122</v>
      </c>
      <c r="AP527" s="48" t="s">
        <v>2189</v>
      </c>
      <c r="AQ527" s="48" t="s">
        <v>6873</v>
      </c>
    </row>
    <row r="528" spans="1:45" s="46" customFormat="1" ht="12.75" customHeight="1">
      <c r="B528" s="4"/>
      <c r="C528" s="4"/>
      <c r="D528" s="4"/>
      <c r="E528" s="49">
        <v>690</v>
      </c>
      <c r="F528" s="49">
        <v>196</v>
      </c>
      <c r="G528" s="48" t="s">
        <v>6876</v>
      </c>
      <c r="H528" s="48" t="s">
        <v>6877</v>
      </c>
      <c r="I528" s="48" t="s">
        <v>6164</v>
      </c>
      <c r="J528" s="48" t="s">
        <v>5273</v>
      </c>
      <c r="K528" s="48" t="s">
        <v>6969</v>
      </c>
      <c r="L528" s="49" t="s">
        <v>6970</v>
      </c>
      <c r="M528" s="48" t="s">
        <v>4995</v>
      </c>
      <c r="N528" s="48" t="s">
        <v>4996</v>
      </c>
      <c r="O528" s="48" t="s">
        <v>6550</v>
      </c>
      <c r="P528" s="45" t="s">
        <v>6875</v>
      </c>
      <c r="Q528" s="115" t="s">
        <v>5880</v>
      </c>
      <c r="R528" s="113" t="s">
        <v>6874</v>
      </c>
      <c r="S528" s="48" t="s">
        <v>6118</v>
      </c>
      <c r="T528" s="48"/>
      <c r="U528" s="62">
        <v>2002</v>
      </c>
      <c r="V528" s="46" t="s">
        <v>4321</v>
      </c>
      <c r="W528" s="88" t="s">
        <v>6233</v>
      </c>
      <c r="X528" s="48" t="s">
        <v>6121</v>
      </c>
      <c r="Y528" s="4" t="s">
        <v>6122</v>
      </c>
      <c r="Z528" s="88" t="s">
        <v>7142</v>
      </c>
      <c r="AA528" s="88"/>
      <c r="AB528" s="207">
        <v>300</v>
      </c>
      <c r="AC528" s="207">
        <v>50</v>
      </c>
      <c r="AD528" s="207">
        <v>30</v>
      </c>
      <c r="AE528" s="207">
        <f>+AD528+AC528+AB528</f>
        <v>380</v>
      </c>
      <c r="AF528" s="51">
        <v>7</v>
      </c>
      <c r="AG528" s="51">
        <v>70</v>
      </c>
      <c r="AH528" s="51">
        <v>0</v>
      </c>
      <c r="AI528" s="51">
        <v>30</v>
      </c>
      <c r="AJ528" s="51">
        <v>0</v>
      </c>
      <c r="AK528" s="52">
        <f>+SUM(AG528:AJ528)</f>
        <v>100</v>
      </c>
      <c r="AL528" s="52"/>
      <c r="AM528" s="48" t="s">
        <v>4301</v>
      </c>
      <c r="AN528" s="51" t="s">
        <v>2427</v>
      </c>
      <c r="AO528" s="16" t="s">
        <v>6121</v>
      </c>
      <c r="AP528" s="48" t="s">
        <v>4300</v>
      </c>
      <c r="AQ528" s="48" t="s">
        <v>2441</v>
      </c>
    </row>
    <row r="529" spans="1:43" s="46" customFormat="1" ht="12.75" customHeight="1">
      <c r="B529" s="4"/>
      <c r="C529" s="4"/>
      <c r="D529" s="4"/>
      <c r="E529" s="1">
        <v>690001</v>
      </c>
      <c r="F529" s="1">
        <v>196</v>
      </c>
      <c r="G529" s="4" t="s">
        <v>6876</v>
      </c>
      <c r="H529" s="4" t="s">
        <v>6877</v>
      </c>
      <c r="I529" s="4" t="s">
        <v>3154</v>
      </c>
      <c r="J529" s="4" t="s">
        <v>8023</v>
      </c>
      <c r="K529" s="4" t="s">
        <v>1711</v>
      </c>
      <c r="L529" s="11" t="s">
        <v>7364</v>
      </c>
      <c r="M529" s="4" t="s">
        <v>4995</v>
      </c>
      <c r="N529" s="4" t="s">
        <v>3506</v>
      </c>
      <c r="O529" s="3" t="s">
        <v>8024</v>
      </c>
      <c r="P529" s="3"/>
      <c r="Q529" s="115" t="s">
        <v>8025</v>
      </c>
      <c r="R529" s="113" t="s">
        <v>6874</v>
      </c>
      <c r="S529" s="4" t="s">
        <v>6118</v>
      </c>
      <c r="T529" s="4"/>
      <c r="U529" s="18">
        <v>2010</v>
      </c>
      <c r="V529" s="3" t="s">
        <v>4321</v>
      </c>
      <c r="W529" s="12" t="s">
        <v>8028</v>
      </c>
      <c r="X529" s="4" t="s">
        <v>8029</v>
      </c>
      <c r="Y529" s="4" t="s">
        <v>6122</v>
      </c>
      <c r="Z529" s="12" t="s">
        <v>8030</v>
      </c>
      <c r="AA529" s="12"/>
      <c r="AB529" s="208">
        <v>6</v>
      </c>
      <c r="AC529" s="207">
        <v>0</v>
      </c>
      <c r="AD529" s="207">
        <v>1</v>
      </c>
      <c r="AE529" s="207">
        <v>7</v>
      </c>
      <c r="AF529" s="51">
        <v>2</v>
      </c>
      <c r="AG529" s="51">
        <v>100</v>
      </c>
      <c r="AH529" s="51">
        <v>0</v>
      </c>
      <c r="AI529" s="51">
        <v>0</v>
      </c>
      <c r="AJ529" s="51">
        <v>0</v>
      </c>
      <c r="AK529" s="52">
        <f>+SUM(AG529:AJ529)</f>
        <v>100</v>
      </c>
      <c r="AL529" s="52"/>
      <c r="AM529" s="48" t="s">
        <v>3748</v>
      </c>
      <c r="AN529" s="67" t="s">
        <v>5786</v>
      </c>
      <c r="AO529" s="16" t="s">
        <v>6121</v>
      </c>
      <c r="AP529" s="4" t="s">
        <v>8026</v>
      </c>
      <c r="AQ529" s="4" t="s">
        <v>8027</v>
      </c>
    </row>
    <row r="530" spans="1:43" s="46" customFormat="1" ht="12.75" customHeight="1">
      <c r="B530" s="4"/>
      <c r="C530" s="4"/>
      <c r="D530" s="4"/>
      <c r="E530" s="1">
        <v>691</v>
      </c>
      <c r="F530" s="1">
        <v>197</v>
      </c>
      <c r="G530" s="4" t="s">
        <v>4121</v>
      </c>
      <c r="H530" s="4" t="s">
        <v>5252</v>
      </c>
      <c r="I530" s="4" t="s">
        <v>6164</v>
      </c>
      <c r="J530" s="4" t="s">
        <v>5253</v>
      </c>
      <c r="K530" s="4" t="s">
        <v>6166</v>
      </c>
      <c r="L530" s="1" t="s">
        <v>7208</v>
      </c>
      <c r="M530" s="4" t="s">
        <v>4995</v>
      </c>
      <c r="N530" s="4" t="s">
        <v>4996</v>
      </c>
      <c r="O530" s="4" t="s">
        <v>5254</v>
      </c>
      <c r="P530" s="2" t="s">
        <v>3159</v>
      </c>
      <c r="Q530" s="48" t="s">
        <v>5255</v>
      </c>
      <c r="R530" s="113" t="s">
        <v>5786</v>
      </c>
      <c r="S530" s="4" t="s">
        <v>6118</v>
      </c>
      <c r="T530" s="4"/>
      <c r="U530" s="1">
        <v>1938</v>
      </c>
      <c r="V530" s="4" t="s">
        <v>6718</v>
      </c>
      <c r="W530" s="4" t="s">
        <v>6719</v>
      </c>
      <c r="X530" s="4" t="s">
        <v>6121</v>
      </c>
      <c r="Y530" s="4" t="s">
        <v>6122</v>
      </c>
      <c r="Z530" s="4" t="s">
        <v>5846</v>
      </c>
      <c r="AA530" s="4"/>
      <c r="AB530" s="208">
        <v>150</v>
      </c>
      <c r="AC530" s="208">
        <v>260</v>
      </c>
      <c r="AD530" s="208">
        <v>20</v>
      </c>
      <c r="AE530" s="208">
        <f>+AD530+AC530+AB530</f>
        <v>430</v>
      </c>
      <c r="AF530" s="5">
        <v>8</v>
      </c>
      <c r="AG530" s="5">
        <v>70</v>
      </c>
      <c r="AH530" s="5">
        <v>30</v>
      </c>
      <c r="AI530" s="5">
        <v>0</v>
      </c>
      <c r="AJ530" s="5">
        <v>0</v>
      </c>
      <c r="AK530" s="6">
        <v>100</v>
      </c>
      <c r="AL530" s="6"/>
      <c r="AM530" s="4" t="s">
        <v>3748</v>
      </c>
      <c r="AN530" s="5" t="s">
        <v>5786</v>
      </c>
      <c r="AO530" s="3" t="s">
        <v>3748</v>
      </c>
      <c r="AP530" s="4" t="s">
        <v>5256</v>
      </c>
      <c r="AQ530" s="4" t="s">
        <v>4048</v>
      </c>
    </row>
    <row r="531" spans="1:43" s="46" customFormat="1" ht="12.75" customHeight="1">
      <c r="B531" s="4"/>
      <c r="C531" s="4"/>
      <c r="D531" s="4"/>
      <c r="E531" s="49">
        <v>693</v>
      </c>
      <c r="F531" s="49">
        <v>199</v>
      </c>
      <c r="G531" s="48" t="s">
        <v>5888</v>
      </c>
      <c r="H531" s="48" t="s">
        <v>6013</v>
      </c>
      <c r="I531" s="48" t="s">
        <v>6164</v>
      </c>
      <c r="J531" s="48" t="s">
        <v>6014</v>
      </c>
      <c r="K531" s="48" t="s">
        <v>4120</v>
      </c>
      <c r="L531" s="49" t="s">
        <v>6015</v>
      </c>
      <c r="M531" s="48" t="s">
        <v>4995</v>
      </c>
      <c r="N531" s="48" t="s">
        <v>5393</v>
      </c>
      <c r="O531" s="48" t="s">
        <v>1811</v>
      </c>
      <c r="P531" s="45" t="s">
        <v>6016</v>
      </c>
      <c r="Q531" s="48" t="s">
        <v>1809</v>
      </c>
      <c r="R531" s="113" t="s">
        <v>5786</v>
      </c>
      <c r="S531" s="48" t="s">
        <v>6118</v>
      </c>
      <c r="T531" s="48"/>
      <c r="U531" s="62">
        <v>1987</v>
      </c>
      <c r="V531" s="48" t="s">
        <v>6718</v>
      </c>
      <c r="W531" s="48" t="s">
        <v>6719</v>
      </c>
      <c r="X531" s="48" t="s">
        <v>6121</v>
      </c>
      <c r="Y531" s="4" t="s">
        <v>6122</v>
      </c>
      <c r="Z531" s="48" t="s">
        <v>6018</v>
      </c>
      <c r="AA531" s="48"/>
      <c r="AB531" s="207">
        <v>10</v>
      </c>
      <c r="AC531" s="207">
        <v>10</v>
      </c>
      <c r="AD531" s="207">
        <v>4</v>
      </c>
      <c r="AE531" s="207">
        <f>+AD531+AC531+AB531</f>
        <v>24</v>
      </c>
      <c r="AF531" s="51">
        <v>3</v>
      </c>
      <c r="AG531" s="51">
        <v>30</v>
      </c>
      <c r="AH531" s="51">
        <v>60</v>
      </c>
      <c r="AI531" s="51">
        <v>10</v>
      </c>
      <c r="AJ531" s="51">
        <v>0</v>
      </c>
      <c r="AK531" s="52">
        <f>+SUM(AG531:AJ531)</f>
        <v>100</v>
      </c>
      <c r="AL531" s="52"/>
      <c r="AM531" s="48" t="s">
        <v>1810</v>
      </c>
      <c r="AN531" s="51">
        <v>3087281</v>
      </c>
      <c r="AO531" s="16" t="s">
        <v>6122</v>
      </c>
      <c r="AP531" s="48" t="s">
        <v>6017</v>
      </c>
      <c r="AQ531" s="48" t="s">
        <v>2651</v>
      </c>
    </row>
    <row r="532" spans="1:43" s="46" customFormat="1" ht="12.75" customHeight="1">
      <c r="A532" s="3"/>
      <c r="B532" s="68"/>
      <c r="C532" s="68"/>
      <c r="D532" s="68"/>
      <c r="E532" s="49">
        <v>695</v>
      </c>
      <c r="F532" s="49">
        <v>200</v>
      </c>
      <c r="G532" s="48" t="s">
        <v>5899</v>
      </c>
      <c r="H532" s="48" t="s">
        <v>4241</v>
      </c>
      <c r="I532" s="48" t="s">
        <v>6164</v>
      </c>
      <c r="J532" s="48" t="s">
        <v>3320</v>
      </c>
      <c r="K532" s="48" t="s">
        <v>3321</v>
      </c>
      <c r="L532" s="70" t="s">
        <v>2784</v>
      </c>
      <c r="M532" s="48" t="s">
        <v>4995</v>
      </c>
      <c r="N532" s="48" t="s">
        <v>2785</v>
      </c>
      <c r="O532" s="48" t="s">
        <v>4242</v>
      </c>
      <c r="P532" s="45" t="s">
        <v>3159</v>
      </c>
      <c r="Q532" s="48" t="s">
        <v>4243</v>
      </c>
      <c r="R532" s="113" t="s">
        <v>5786</v>
      </c>
      <c r="S532" s="48" t="s">
        <v>6118</v>
      </c>
      <c r="T532" s="48"/>
      <c r="U532" s="62">
        <v>1985</v>
      </c>
      <c r="V532" s="48" t="s">
        <v>6718</v>
      </c>
      <c r="W532" s="48" t="s">
        <v>6719</v>
      </c>
      <c r="X532" s="48" t="s">
        <v>6121</v>
      </c>
      <c r="Y532" s="46" t="s">
        <v>6121</v>
      </c>
      <c r="Z532" s="46" t="s">
        <v>4323</v>
      </c>
      <c r="AB532" s="207">
        <v>20</v>
      </c>
      <c r="AC532" s="207">
        <v>0</v>
      </c>
      <c r="AD532" s="207">
        <v>20</v>
      </c>
      <c r="AE532" s="207">
        <f>+AD532+AC532+AB532</f>
        <v>40</v>
      </c>
      <c r="AF532" s="51">
        <v>1</v>
      </c>
      <c r="AG532" s="51">
        <v>100</v>
      </c>
      <c r="AH532" s="51">
        <v>0</v>
      </c>
      <c r="AI532" s="51">
        <v>0</v>
      </c>
      <c r="AJ532" s="51">
        <v>0</v>
      </c>
      <c r="AK532" s="52">
        <f>+SUM(AG532:AJ532)</f>
        <v>100</v>
      </c>
      <c r="AL532" s="52"/>
      <c r="AM532" s="48" t="s">
        <v>3748</v>
      </c>
      <c r="AN532" s="67" t="s">
        <v>3072</v>
      </c>
      <c r="AO532" s="16" t="s">
        <v>6122</v>
      </c>
      <c r="AP532" s="48" t="s">
        <v>3322</v>
      </c>
      <c r="AQ532" s="48" t="s">
        <v>3970</v>
      </c>
    </row>
    <row r="533" spans="1:43" s="46" customFormat="1" ht="12.75" customHeight="1">
      <c r="B533" s="4"/>
      <c r="C533" s="4"/>
      <c r="D533" s="4"/>
      <c r="E533" s="1">
        <v>696</v>
      </c>
      <c r="F533" s="1">
        <v>202</v>
      </c>
      <c r="G533" s="4" t="s">
        <v>8031</v>
      </c>
      <c r="H533" s="4" t="s">
        <v>8032</v>
      </c>
      <c r="I533" s="4" t="s">
        <v>6164</v>
      </c>
      <c r="J533" s="4" t="s">
        <v>8033</v>
      </c>
      <c r="K533" s="4" t="s">
        <v>8034</v>
      </c>
      <c r="L533" s="1" t="s">
        <v>8035</v>
      </c>
      <c r="M533" s="4" t="s">
        <v>4995</v>
      </c>
      <c r="N533" s="4" t="s">
        <v>8036</v>
      </c>
      <c r="O533" s="4" t="s">
        <v>8037</v>
      </c>
      <c r="P533" s="2" t="s">
        <v>3159</v>
      </c>
      <c r="Q533" s="115" t="s">
        <v>8038</v>
      </c>
      <c r="R533" s="113" t="s">
        <v>5786</v>
      </c>
      <c r="S533" s="4" t="s">
        <v>6118</v>
      </c>
      <c r="T533" s="4"/>
      <c r="U533" s="18">
        <v>1996</v>
      </c>
      <c r="V533" s="4" t="s">
        <v>6718</v>
      </c>
      <c r="W533" s="4" t="s">
        <v>6719</v>
      </c>
      <c r="X533" s="4" t="s">
        <v>6121</v>
      </c>
      <c r="Y533" s="4" t="s">
        <v>6122</v>
      </c>
      <c r="Z533" s="4" t="s">
        <v>8041</v>
      </c>
      <c r="AA533" s="4"/>
      <c r="AB533" s="208">
        <v>90</v>
      </c>
      <c r="AC533" s="207">
        <v>5</v>
      </c>
      <c r="AD533" s="207">
        <v>6</v>
      </c>
      <c r="AE533" s="207">
        <v>101</v>
      </c>
      <c r="AF533" s="51">
        <v>3</v>
      </c>
      <c r="AG533" s="51">
        <v>50</v>
      </c>
      <c r="AH533" s="51">
        <v>40</v>
      </c>
      <c r="AI533" s="51">
        <v>10</v>
      </c>
      <c r="AJ533" s="51">
        <v>0</v>
      </c>
      <c r="AK533" s="52">
        <f>+SUM(AG533:AJ533)</f>
        <v>100</v>
      </c>
      <c r="AL533" s="52"/>
      <c r="AM533" s="48" t="s">
        <v>8042</v>
      </c>
      <c r="AN533" s="51">
        <v>2000000</v>
      </c>
      <c r="AO533" s="16" t="s">
        <v>6122</v>
      </c>
      <c r="AP533" s="4" t="s">
        <v>8039</v>
      </c>
      <c r="AQ533" s="4" t="s">
        <v>8040</v>
      </c>
    </row>
    <row r="534" spans="1:43" s="46" customFormat="1" ht="12.75" customHeight="1">
      <c r="B534" s="4"/>
      <c r="C534" s="4"/>
      <c r="D534" s="4"/>
      <c r="E534" s="49">
        <v>697</v>
      </c>
      <c r="F534" s="49">
        <v>203</v>
      </c>
      <c r="G534" s="48" t="s">
        <v>4748</v>
      </c>
      <c r="H534" s="48" t="s">
        <v>4754</v>
      </c>
      <c r="I534" s="48" t="s">
        <v>6164</v>
      </c>
      <c r="J534" s="48" t="s">
        <v>4749</v>
      </c>
      <c r="K534" s="48" t="s">
        <v>4750</v>
      </c>
      <c r="L534" s="49" t="s">
        <v>4751</v>
      </c>
      <c r="M534" s="48" t="s">
        <v>4995</v>
      </c>
      <c r="N534" s="48" t="s">
        <v>2003</v>
      </c>
      <c r="O534" s="48" t="s">
        <v>4752</v>
      </c>
      <c r="P534" s="45" t="s">
        <v>3159</v>
      </c>
      <c r="Q534" s="48" t="s">
        <v>4753</v>
      </c>
      <c r="R534" s="113" t="s">
        <v>5786</v>
      </c>
      <c r="S534" s="48" t="s">
        <v>5586</v>
      </c>
      <c r="T534" s="48"/>
      <c r="U534" s="62">
        <v>1968</v>
      </c>
      <c r="V534" s="4" t="s">
        <v>4321</v>
      </c>
      <c r="W534" s="68" t="s">
        <v>1686</v>
      </c>
      <c r="X534" s="48" t="s">
        <v>6121</v>
      </c>
      <c r="Y534" s="46" t="s">
        <v>6121</v>
      </c>
      <c r="Z534" s="46" t="s">
        <v>4323</v>
      </c>
      <c r="AB534" s="207">
        <v>15</v>
      </c>
      <c r="AC534" s="207">
        <v>20</v>
      </c>
      <c r="AD534" s="207">
        <v>5</v>
      </c>
      <c r="AE534" s="207">
        <f>+AD534+AC534+AB534</f>
        <v>40</v>
      </c>
      <c r="AF534" s="51">
        <v>4</v>
      </c>
      <c r="AG534" s="51">
        <v>15</v>
      </c>
      <c r="AH534" s="51">
        <v>15</v>
      </c>
      <c r="AI534" s="51">
        <v>70</v>
      </c>
      <c r="AJ534" s="51">
        <v>0</v>
      </c>
      <c r="AK534" s="52">
        <f>+SUM(AG534:AJ534)</f>
        <v>100</v>
      </c>
      <c r="AL534" s="52"/>
      <c r="AM534" s="48" t="s">
        <v>3063</v>
      </c>
      <c r="AN534" s="51">
        <v>1700000</v>
      </c>
      <c r="AO534" s="16" t="s">
        <v>6122</v>
      </c>
      <c r="AP534" s="48" t="s">
        <v>4754</v>
      </c>
      <c r="AQ534" s="48" t="s">
        <v>6717</v>
      </c>
    </row>
    <row r="535" spans="1:43" s="46" customFormat="1" ht="12.75" customHeight="1">
      <c r="A535" s="3"/>
      <c r="B535" s="4"/>
      <c r="C535" s="4"/>
      <c r="D535" s="4"/>
      <c r="E535" s="49">
        <v>698</v>
      </c>
      <c r="F535" s="49">
        <v>204</v>
      </c>
      <c r="G535" s="48" t="s">
        <v>3064</v>
      </c>
      <c r="H535" s="48" t="s">
        <v>4051</v>
      </c>
      <c r="I535" s="48" t="s">
        <v>6164</v>
      </c>
      <c r="J535" s="48" t="s">
        <v>6533</v>
      </c>
      <c r="K535" s="48" t="s">
        <v>6166</v>
      </c>
      <c r="L535" s="49" t="s">
        <v>6202</v>
      </c>
      <c r="M535" s="48" t="s">
        <v>4995</v>
      </c>
      <c r="N535" s="48" t="s">
        <v>4996</v>
      </c>
      <c r="O535" s="48" t="s">
        <v>6534</v>
      </c>
      <c r="P535" s="45" t="s">
        <v>3159</v>
      </c>
      <c r="Q535" s="48" t="s">
        <v>6535</v>
      </c>
      <c r="R535" s="113" t="s">
        <v>7030</v>
      </c>
      <c r="S535" s="48" t="s">
        <v>6118</v>
      </c>
      <c r="T535" s="48"/>
      <c r="U535" s="62">
        <v>1986</v>
      </c>
      <c r="V535" s="48" t="s">
        <v>6119</v>
      </c>
      <c r="W535" s="88" t="s">
        <v>2190</v>
      </c>
      <c r="X535" s="88" t="s">
        <v>2486</v>
      </c>
      <c r="Y535" s="4" t="s">
        <v>6122</v>
      </c>
      <c r="Z535" s="46" t="s">
        <v>2191</v>
      </c>
      <c r="AB535" s="207">
        <v>10</v>
      </c>
      <c r="AC535" s="207">
        <v>4</v>
      </c>
      <c r="AD535" s="207">
        <v>2</v>
      </c>
      <c r="AE535" s="207">
        <f>+AD535+AC535+AB535</f>
        <v>16</v>
      </c>
      <c r="AF535" s="51">
        <v>2</v>
      </c>
      <c r="AG535" s="51">
        <v>60</v>
      </c>
      <c r="AH535" s="51">
        <v>0</v>
      </c>
      <c r="AI535" s="51">
        <v>40</v>
      </c>
      <c r="AJ535" s="51">
        <v>0</v>
      </c>
      <c r="AK535" s="52">
        <f>+SUM(AG535:AJ535)</f>
        <v>100</v>
      </c>
      <c r="AL535" s="52"/>
      <c r="AM535" s="48" t="s">
        <v>2192</v>
      </c>
      <c r="AN535" s="51">
        <v>700000</v>
      </c>
      <c r="AO535" s="16" t="s">
        <v>6122</v>
      </c>
      <c r="AP535" s="48" t="s">
        <v>2485</v>
      </c>
      <c r="AQ535" s="48" t="s">
        <v>3501</v>
      </c>
    </row>
    <row r="536" spans="1:43" s="46" customFormat="1" ht="12.75" customHeight="1">
      <c r="B536" s="4"/>
      <c r="C536" s="4"/>
      <c r="D536" s="4"/>
      <c r="E536" s="49">
        <v>699</v>
      </c>
      <c r="F536" s="49">
        <v>205</v>
      </c>
      <c r="G536" s="48" t="s">
        <v>3546</v>
      </c>
      <c r="H536" s="48" t="s">
        <v>3790</v>
      </c>
      <c r="I536" s="48" t="s">
        <v>6164</v>
      </c>
      <c r="J536" s="48" t="s">
        <v>3791</v>
      </c>
      <c r="K536" s="48" t="s">
        <v>3792</v>
      </c>
      <c r="L536" s="49" t="s">
        <v>3793</v>
      </c>
      <c r="M536" s="48" t="s">
        <v>4995</v>
      </c>
      <c r="N536" s="48" t="s">
        <v>3506</v>
      </c>
      <c r="O536" s="48" t="s">
        <v>7137</v>
      </c>
      <c r="P536" s="45" t="s">
        <v>6559</v>
      </c>
      <c r="Q536" s="115" t="s">
        <v>7133</v>
      </c>
      <c r="R536" s="113" t="s">
        <v>3794</v>
      </c>
      <c r="S536" s="48" t="s">
        <v>6118</v>
      </c>
      <c r="T536" s="48"/>
      <c r="U536" s="62">
        <v>1986</v>
      </c>
      <c r="V536" s="48" t="s">
        <v>6718</v>
      </c>
      <c r="W536" s="48" t="s">
        <v>6719</v>
      </c>
      <c r="X536" s="48" t="s">
        <v>6121</v>
      </c>
      <c r="Y536" s="4" t="s">
        <v>6122</v>
      </c>
      <c r="Z536" s="48" t="s">
        <v>7135</v>
      </c>
      <c r="AA536" s="48"/>
      <c r="AB536" s="207">
        <v>4100</v>
      </c>
      <c r="AC536" s="207">
        <v>400</v>
      </c>
      <c r="AD536" s="207">
        <v>100</v>
      </c>
      <c r="AE536" s="207">
        <f>+AD536+AC536+AB536</f>
        <v>4600</v>
      </c>
      <c r="AF536" s="51">
        <v>100</v>
      </c>
      <c r="AG536" s="51">
        <v>60</v>
      </c>
      <c r="AH536" s="51">
        <v>20</v>
      </c>
      <c r="AI536" s="51">
        <v>15</v>
      </c>
      <c r="AJ536" s="51">
        <v>5</v>
      </c>
      <c r="AK536" s="52">
        <f>+SUM(AG536:AJ536)</f>
        <v>100</v>
      </c>
      <c r="AL536" s="52"/>
      <c r="AM536" s="48" t="s">
        <v>3910</v>
      </c>
      <c r="AN536" s="67" t="s">
        <v>5786</v>
      </c>
      <c r="AO536" s="16" t="s">
        <v>6121</v>
      </c>
      <c r="AP536" s="48" t="s">
        <v>7136</v>
      </c>
      <c r="AQ536" s="48" t="s">
        <v>7134</v>
      </c>
    </row>
    <row r="537" spans="1:43" s="46" customFormat="1" ht="12.75" customHeight="1">
      <c r="B537" s="4"/>
      <c r="C537" s="4"/>
      <c r="D537" s="4"/>
      <c r="E537" s="49">
        <v>700</v>
      </c>
      <c r="F537" s="49">
        <v>205</v>
      </c>
      <c r="G537" s="48" t="s">
        <v>3911</v>
      </c>
      <c r="H537" s="48" t="s">
        <v>3790</v>
      </c>
      <c r="I537" s="48" t="s">
        <v>3154</v>
      </c>
      <c r="J537" s="48" t="s">
        <v>3912</v>
      </c>
      <c r="K537" s="48" t="s">
        <v>6166</v>
      </c>
      <c r="L537" s="49" t="s">
        <v>6202</v>
      </c>
      <c r="M537" s="48" t="s">
        <v>4995</v>
      </c>
      <c r="N537" s="48" t="s">
        <v>4996</v>
      </c>
      <c r="O537" s="48" t="s">
        <v>3913</v>
      </c>
      <c r="P537" s="45" t="s">
        <v>3914</v>
      </c>
      <c r="Q537" s="115" t="s">
        <v>6557</v>
      </c>
      <c r="R537" s="113" t="s">
        <v>3794</v>
      </c>
      <c r="S537" s="48" t="s">
        <v>6118</v>
      </c>
      <c r="T537" s="48"/>
      <c r="U537" s="62">
        <v>1986</v>
      </c>
      <c r="V537" s="48" t="s">
        <v>6718</v>
      </c>
      <c r="W537" s="48" t="s">
        <v>6719</v>
      </c>
      <c r="X537" s="48" t="s">
        <v>6121</v>
      </c>
      <c r="Y537" s="4" t="s">
        <v>6122</v>
      </c>
      <c r="Z537" s="48" t="s">
        <v>6635</v>
      </c>
      <c r="AA537" s="48"/>
      <c r="AB537" s="207">
        <v>666</v>
      </c>
      <c r="AC537" s="207">
        <v>100</v>
      </c>
      <c r="AD537" s="207">
        <v>50</v>
      </c>
      <c r="AE537" s="207">
        <f>+AD537+AC537+AB537</f>
        <v>816</v>
      </c>
      <c r="AF537" s="51">
        <v>38</v>
      </c>
      <c r="AG537" s="51">
        <v>60</v>
      </c>
      <c r="AH537" s="51">
        <v>20</v>
      </c>
      <c r="AI537" s="51">
        <v>15</v>
      </c>
      <c r="AJ537" s="51">
        <v>5</v>
      </c>
      <c r="AK537" s="52">
        <f>+SUM(AG537:AJ537)</f>
        <v>100</v>
      </c>
      <c r="AL537" s="52"/>
      <c r="AM537" s="48" t="s">
        <v>6558</v>
      </c>
      <c r="AN537" s="67" t="s">
        <v>5786</v>
      </c>
      <c r="AO537" s="16" t="s">
        <v>6122</v>
      </c>
      <c r="AP537" s="46" t="s">
        <v>1151</v>
      </c>
      <c r="AQ537" s="46" t="s">
        <v>2651</v>
      </c>
    </row>
    <row r="538" spans="1:43" s="46" customFormat="1" ht="12.75" customHeight="1">
      <c r="B538" s="4"/>
      <c r="C538" s="4"/>
      <c r="D538" s="4"/>
      <c r="E538" s="49">
        <v>701</v>
      </c>
      <c r="F538" s="49">
        <v>205</v>
      </c>
      <c r="G538" s="48" t="s">
        <v>3546</v>
      </c>
      <c r="H538" s="48" t="s">
        <v>3790</v>
      </c>
      <c r="I538" s="48" t="s">
        <v>3154</v>
      </c>
      <c r="J538" s="48" t="s">
        <v>6611</v>
      </c>
      <c r="K538" s="48" t="s">
        <v>2409</v>
      </c>
      <c r="L538" s="70" t="s">
        <v>2471</v>
      </c>
      <c r="M538" s="48" t="s">
        <v>4995</v>
      </c>
      <c r="N538" s="48" t="s">
        <v>3506</v>
      </c>
      <c r="O538" s="48" t="s">
        <v>6612</v>
      </c>
      <c r="P538" s="45" t="s">
        <v>3159</v>
      </c>
      <c r="Q538" s="115" t="s">
        <v>6485</v>
      </c>
      <c r="R538" s="113" t="s">
        <v>3794</v>
      </c>
      <c r="S538" s="48" t="s">
        <v>6118</v>
      </c>
      <c r="T538" s="48"/>
      <c r="U538" s="62">
        <v>2003</v>
      </c>
      <c r="V538" s="48" t="s">
        <v>6718</v>
      </c>
      <c r="W538" s="48" t="s">
        <v>6719</v>
      </c>
      <c r="X538" s="48" t="s">
        <v>6121</v>
      </c>
      <c r="Y538" s="4" t="s">
        <v>6122</v>
      </c>
      <c r="Z538" s="48" t="s">
        <v>5976</v>
      </c>
      <c r="AA538" s="48"/>
      <c r="AB538" s="207">
        <v>650</v>
      </c>
      <c r="AC538" s="207">
        <v>40</v>
      </c>
      <c r="AD538" s="207">
        <v>30</v>
      </c>
      <c r="AE538" s="207">
        <f>+AD538+AC538+AB538</f>
        <v>720</v>
      </c>
      <c r="AF538" s="51">
        <v>30</v>
      </c>
      <c r="AG538" s="51">
        <v>79</v>
      </c>
      <c r="AH538" s="51">
        <v>6</v>
      </c>
      <c r="AI538" s="51">
        <v>15</v>
      </c>
      <c r="AJ538" s="51">
        <v>0</v>
      </c>
      <c r="AK538" s="52">
        <f>+SUM(AG538:AJ538)</f>
        <v>100</v>
      </c>
      <c r="AL538" s="52"/>
      <c r="AM538" s="48" t="s">
        <v>5916</v>
      </c>
      <c r="AN538" s="67" t="s">
        <v>5786</v>
      </c>
      <c r="AO538" s="16" t="s">
        <v>6122</v>
      </c>
      <c r="AP538" s="48" t="s">
        <v>5914</v>
      </c>
      <c r="AQ538" s="48" t="s">
        <v>5915</v>
      </c>
    </row>
    <row r="539" spans="1:43" s="46" customFormat="1" ht="12.75" customHeight="1">
      <c r="B539" s="4"/>
      <c r="C539" s="4"/>
      <c r="D539" s="4"/>
      <c r="E539" s="49">
        <v>702</v>
      </c>
      <c r="F539" s="49">
        <v>205</v>
      </c>
      <c r="G539" s="48" t="s">
        <v>5977</v>
      </c>
      <c r="H539" s="48" t="s">
        <v>3790</v>
      </c>
      <c r="I539" s="48" t="s">
        <v>3154</v>
      </c>
      <c r="J539" s="48" t="s">
        <v>5978</v>
      </c>
      <c r="K539" s="48" t="s">
        <v>2029</v>
      </c>
      <c r="L539" s="49" t="s">
        <v>5979</v>
      </c>
      <c r="M539" s="48" t="s">
        <v>4125</v>
      </c>
      <c r="N539" s="62" t="s">
        <v>6096</v>
      </c>
      <c r="O539" s="48" t="s">
        <v>5980</v>
      </c>
      <c r="P539" s="45" t="s">
        <v>3159</v>
      </c>
      <c r="Q539" s="115" t="s">
        <v>6579</v>
      </c>
      <c r="R539" s="113" t="s">
        <v>3794</v>
      </c>
      <c r="S539" s="48" t="s">
        <v>6118</v>
      </c>
      <c r="T539" s="48"/>
      <c r="U539" s="62">
        <v>2004</v>
      </c>
      <c r="V539" s="48" t="s">
        <v>6718</v>
      </c>
      <c r="W539" s="48" t="s">
        <v>6719</v>
      </c>
      <c r="X539" s="48" t="s">
        <v>6121</v>
      </c>
      <c r="Y539" s="4" t="s">
        <v>6122</v>
      </c>
      <c r="Z539" s="48" t="s">
        <v>6580</v>
      </c>
      <c r="AA539" s="48"/>
      <c r="AB539" s="207">
        <v>269</v>
      </c>
      <c r="AC539" s="207">
        <v>0</v>
      </c>
      <c r="AD539" s="207">
        <v>7</v>
      </c>
      <c r="AE539" s="207">
        <f>+AD539+AC539+AB539</f>
        <v>276</v>
      </c>
      <c r="AF539" s="51">
        <v>27</v>
      </c>
      <c r="AG539" s="51">
        <v>60</v>
      </c>
      <c r="AH539" s="51">
        <v>20</v>
      </c>
      <c r="AI539" s="51">
        <v>20</v>
      </c>
      <c r="AJ539" s="51">
        <v>0</v>
      </c>
      <c r="AK539" s="52">
        <f>+SUM(AG539:AJ539)</f>
        <v>100</v>
      </c>
      <c r="AL539" s="52"/>
      <c r="AM539" s="52" t="s">
        <v>6581</v>
      </c>
      <c r="AN539" s="67" t="s">
        <v>5786</v>
      </c>
      <c r="AO539" s="16" t="s">
        <v>6122</v>
      </c>
      <c r="AP539" s="48" t="s">
        <v>6578</v>
      </c>
      <c r="AQ539" s="48" t="s">
        <v>3501</v>
      </c>
    </row>
    <row r="540" spans="1:43" s="46" customFormat="1" ht="12.75" customHeight="1">
      <c r="B540" s="4"/>
      <c r="C540" s="4"/>
      <c r="D540" s="4"/>
      <c r="E540" s="49">
        <v>703</v>
      </c>
      <c r="F540" s="49">
        <v>205</v>
      </c>
      <c r="G540" s="48" t="s">
        <v>5981</v>
      </c>
      <c r="H540" s="48" t="s">
        <v>3790</v>
      </c>
      <c r="I540" s="48" t="s">
        <v>3154</v>
      </c>
      <c r="J540" s="48" t="s">
        <v>5982</v>
      </c>
      <c r="K540" s="48" t="s">
        <v>3718</v>
      </c>
      <c r="L540" s="49">
        <v>37160</v>
      </c>
      <c r="M540" s="48" t="s">
        <v>3080</v>
      </c>
      <c r="N540" s="48" t="s">
        <v>6610</v>
      </c>
      <c r="O540" s="48" t="s">
        <v>5983</v>
      </c>
      <c r="P540" s="45" t="s">
        <v>3159</v>
      </c>
      <c r="Q540" s="48" t="s">
        <v>4809</v>
      </c>
      <c r="R540" s="113" t="s">
        <v>3794</v>
      </c>
      <c r="S540" s="48" t="s">
        <v>6118</v>
      </c>
      <c r="T540" s="48"/>
      <c r="U540" s="62">
        <v>2006</v>
      </c>
      <c r="V540" s="48" t="s">
        <v>6718</v>
      </c>
      <c r="W540" s="48" t="s">
        <v>6719</v>
      </c>
      <c r="X540" s="48" t="s">
        <v>6121</v>
      </c>
      <c r="Y540" s="4" t="s">
        <v>6122</v>
      </c>
      <c r="Z540" s="48" t="s">
        <v>4810</v>
      </c>
      <c r="AA540" s="48"/>
      <c r="AB540" s="207">
        <v>140</v>
      </c>
      <c r="AC540" s="207">
        <v>10</v>
      </c>
      <c r="AD540" s="207">
        <v>6</v>
      </c>
      <c r="AE540" s="207">
        <f>+AD540+AC540+AB540</f>
        <v>156</v>
      </c>
      <c r="AF540" s="51">
        <v>9</v>
      </c>
      <c r="AG540" s="51">
        <v>80</v>
      </c>
      <c r="AH540" s="51">
        <v>10</v>
      </c>
      <c r="AI540" s="51">
        <v>10</v>
      </c>
      <c r="AJ540" s="51">
        <v>0</v>
      </c>
      <c r="AK540" s="52">
        <f>+SUM(AG540:AJ540)</f>
        <v>100</v>
      </c>
      <c r="AL540" s="52"/>
      <c r="AM540" s="48" t="s">
        <v>4811</v>
      </c>
      <c r="AN540" s="67" t="s">
        <v>5786</v>
      </c>
      <c r="AO540" s="16" t="s">
        <v>6122</v>
      </c>
      <c r="AP540" s="48" t="s">
        <v>7131</v>
      </c>
      <c r="AQ540" s="48" t="s">
        <v>7132</v>
      </c>
    </row>
    <row r="541" spans="1:43" s="46" customFormat="1" ht="12.75" customHeight="1">
      <c r="B541" s="4"/>
      <c r="C541" s="4"/>
      <c r="D541" s="4"/>
      <c r="E541" s="49">
        <v>705</v>
      </c>
      <c r="F541" s="49">
        <v>205</v>
      </c>
      <c r="G541" s="48" t="s">
        <v>7216</v>
      </c>
      <c r="H541" s="48" t="s">
        <v>3790</v>
      </c>
      <c r="I541" s="48" t="s">
        <v>3154</v>
      </c>
      <c r="J541" s="48" t="s">
        <v>7217</v>
      </c>
      <c r="K541" s="48" t="s">
        <v>3792</v>
      </c>
      <c r="L541" s="49" t="s">
        <v>3793</v>
      </c>
      <c r="M541" s="48" t="s">
        <v>4995</v>
      </c>
      <c r="N541" s="48" t="s">
        <v>3506</v>
      </c>
      <c r="O541" s="48" t="s">
        <v>7218</v>
      </c>
      <c r="P541" s="45" t="s">
        <v>3159</v>
      </c>
      <c r="Q541" s="48" t="s">
        <v>6584</v>
      </c>
      <c r="R541" s="113" t="s">
        <v>3794</v>
      </c>
      <c r="S541" s="48" t="s">
        <v>6118</v>
      </c>
      <c r="T541" s="48"/>
      <c r="U541" s="62">
        <v>2000</v>
      </c>
      <c r="V541" s="48" t="s">
        <v>6718</v>
      </c>
      <c r="W541" s="48" t="s">
        <v>6719</v>
      </c>
      <c r="X541" s="48" t="s">
        <v>6121</v>
      </c>
      <c r="Y541" s="4" t="s">
        <v>6122</v>
      </c>
      <c r="Z541" s="48" t="s">
        <v>7219</v>
      </c>
      <c r="AA541" s="48"/>
      <c r="AB541" s="207">
        <v>300</v>
      </c>
      <c r="AC541" s="207">
        <v>250</v>
      </c>
      <c r="AD541" s="207">
        <v>50</v>
      </c>
      <c r="AE541" s="207">
        <f>+AD541+AC541+AB541</f>
        <v>600</v>
      </c>
      <c r="AF541" s="51">
        <v>12</v>
      </c>
      <c r="AG541" s="51">
        <v>60</v>
      </c>
      <c r="AH541" s="51">
        <v>20</v>
      </c>
      <c r="AI541" s="51">
        <v>15</v>
      </c>
      <c r="AJ541" s="51">
        <v>5</v>
      </c>
      <c r="AK541" s="52">
        <f>+SUM(AG541:AJ541)</f>
        <v>100</v>
      </c>
      <c r="AL541" s="52"/>
      <c r="AM541" s="48" t="s">
        <v>7220</v>
      </c>
      <c r="AN541" s="67" t="s">
        <v>5786</v>
      </c>
      <c r="AO541" s="16" t="s">
        <v>6122</v>
      </c>
      <c r="AP541" s="46" t="s">
        <v>6582</v>
      </c>
      <c r="AQ541" s="46" t="s">
        <v>6583</v>
      </c>
    </row>
    <row r="542" spans="1:43" s="46" customFormat="1" ht="12.75" customHeight="1">
      <c r="B542" s="4"/>
      <c r="C542" s="4"/>
      <c r="D542" s="4"/>
      <c r="E542" s="49">
        <v>6991</v>
      </c>
      <c r="F542" s="49">
        <v>205</v>
      </c>
      <c r="G542" s="48" t="s">
        <v>3546</v>
      </c>
      <c r="H542" s="48" t="s">
        <v>3790</v>
      </c>
      <c r="I542" s="48" t="s">
        <v>3154</v>
      </c>
      <c r="J542" s="48" t="s">
        <v>6560</v>
      </c>
      <c r="K542" s="48" t="s">
        <v>3493</v>
      </c>
      <c r="L542" s="49">
        <v>11560</v>
      </c>
      <c r="M542" s="48" t="s">
        <v>4995</v>
      </c>
      <c r="N542" s="48" t="s">
        <v>6219</v>
      </c>
      <c r="O542" s="48" t="s">
        <v>7221</v>
      </c>
      <c r="P542" s="45" t="s">
        <v>3159</v>
      </c>
      <c r="Q542" s="115" t="s">
        <v>5918</v>
      </c>
      <c r="R542" s="113" t="s">
        <v>3794</v>
      </c>
      <c r="S542" s="48" t="s">
        <v>6118</v>
      </c>
      <c r="U542" s="62">
        <v>2008</v>
      </c>
      <c r="V542" s="48" t="s">
        <v>5001</v>
      </c>
      <c r="W542" s="48"/>
      <c r="X542" s="48" t="s">
        <v>6561</v>
      </c>
      <c r="Y542" s="4" t="s">
        <v>6122</v>
      </c>
      <c r="Z542" s="48" t="s">
        <v>7223</v>
      </c>
      <c r="AA542" s="48"/>
      <c r="AB542" s="207">
        <v>24</v>
      </c>
      <c r="AC542" s="207">
        <v>83</v>
      </c>
      <c r="AD542" s="207">
        <v>3</v>
      </c>
      <c r="AE542" s="207">
        <f>+AD542+AC542+AB542</f>
        <v>110</v>
      </c>
      <c r="AF542" s="51">
        <v>3</v>
      </c>
      <c r="AG542" s="51">
        <v>91</v>
      </c>
      <c r="AH542" s="51">
        <v>8</v>
      </c>
      <c r="AI542" s="51">
        <v>1</v>
      </c>
      <c r="AJ542" s="51">
        <v>0</v>
      </c>
      <c r="AK542" s="52">
        <f>+SUM(AG542:AJ542)</f>
        <v>100</v>
      </c>
      <c r="AL542" s="52"/>
      <c r="AM542" s="48" t="s">
        <v>5919</v>
      </c>
      <c r="AN542" s="67" t="s">
        <v>5786</v>
      </c>
      <c r="AO542" s="16" t="s">
        <v>6122</v>
      </c>
      <c r="AP542" s="48" t="s">
        <v>5917</v>
      </c>
      <c r="AQ542" s="48" t="s">
        <v>7222</v>
      </c>
    </row>
    <row r="543" spans="1:43" s="46" customFormat="1" ht="12.75" customHeight="1">
      <c r="B543" s="4"/>
      <c r="C543" s="4"/>
      <c r="D543" s="4"/>
      <c r="E543" s="49">
        <v>6992</v>
      </c>
      <c r="F543" s="49">
        <v>205</v>
      </c>
      <c r="G543" s="48" t="s">
        <v>3546</v>
      </c>
      <c r="H543" s="48" t="s">
        <v>3790</v>
      </c>
      <c r="I543" s="48" t="s">
        <v>3154</v>
      </c>
      <c r="J543" s="48" t="s">
        <v>4796</v>
      </c>
      <c r="K543" s="48" t="s">
        <v>3701</v>
      </c>
      <c r="L543" s="49">
        <v>76160</v>
      </c>
      <c r="M543" s="48" t="s">
        <v>5010</v>
      </c>
      <c r="N543" s="48" t="s">
        <v>5010</v>
      </c>
      <c r="O543" s="48" t="s">
        <v>4797</v>
      </c>
      <c r="P543" s="45" t="s">
        <v>3159</v>
      </c>
      <c r="Q543" s="115" t="s">
        <v>5928</v>
      </c>
      <c r="R543" s="113" t="s">
        <v>3794</v>
      </c>
      <c r="S543" s="48" t="s">
        <v>6118</v>
      </c>
      <c r="T543" s="48"/>
      <c r="U543" s="62">
        <v>2008</v>
      </c>
      <c r="V543" s="48" t="s">
        <v>5001</v>
      </c>
      <c r="W543" s="48"/>
      <c r="X543" s="48" t="s">
        <v>6121</v>
      </c>
      <c r="Y543" s="4" t="s">
        <v>6122</v>
      </c>
      <c r="Z543" s="48" t="s">
        <v>5930</v>
      </c>
      <c r="AA543" s="48"/>
      <c r="AB543" s="207">
        <v>364</v>
      </c>
      <c r="AC543" s="207">
        <v>100</v>
      </c>
      <c r="AD543" s="207">
        <v>22</v>
      </c>
      <c r="AE543" s="207">
        <f>+AD543+AC543+AB543</f>
        <v>486</v>
      </c>
      <c r="AF543" s="51">
        <v>16</v>
      </c>
      <c r="AG543" s="51">
        <v>60</v>
      </c>
      <c r="AH543" s="51">
        <v>30</v>
      </c>
      <c r="AI543" s="51">
        <v>10</v>
      </c>
      <c r="AJ543" s="51">
        <v>0</v>
      </c>
      <c r="AK543" s="52">
        <f>+SUM(AG543:AJ543)</f>
        <v>100</v>
      </c>
      <c r="AL543" s="52"/>
      <c r="AM543" s="48" t="s">
        <v>5892</v>
      </c>
      <c r="AN543" s="67" t="s">
        <v>5786</v>
      </c>
      <c r="AO543" s="16" t="s">
        <v>6122</v>
      </c>
      <c r="AP543" s="48" t="s">
        <v>5929</v>
      </c>
      <c r="AQ543" s="48" t="s">
        <v>3970</v>
      </c>
    </row>
    <row r="544" spans="1:43" s="46" customFormat="1" ht="12.75" customHeight="1">
      <c r="B544" s="4"/>
      <c r="C544" s="4"/>
      <c r="D544" s="4"/>
      <c r="E544" s="49">
        <v>6993</v>
      </c>
      <c r="F544" s="49">
        <v>205</v>
      </c>
      <c r="G544" s="48" t="s">
        <v>3546</v>
      </c>
      <c r="H544" s="48" t="s">
        <v>3790</v>
      </c>
      <c r="I544" s="48" t="s">
        <v>3154</v>
      </c>
      <c r="J544" s="48" t="s">
        <v>6482</v>
      </c>
      <c r="K544" s="48" t="s">
        <v>6483</v>
      </c>
      <c r="L544" s="49">
        <v>45040</v>
      </c>
      <c r="M544" s="48" t="s">
        <v>3708</v>
      </c>
      <c r="N544" s="48" t="s">
        <v>4684</v>
      </c>
      <c r="O544" s="48" t="s">
        <v>6484</v>
      </c>
      <c r="P544" s="45" t="s">
        <v>3159</v>
      </c>
      <c r="Q544" s="115" t="s">
        <v>5932</v>
      </c>
      <c r="R544" s="113" t="s">
        <v>3794</v>
      </c>
      <c r="S544" s="48" t="s">
        <v>6118</v>
      </c>
      <c r="T544" s="48"/>
      <c r="U544" s="62">
        <v>2008</v>
      </c>
      <c r="V544" s="48" t="s">
        <v>5001</v>
      </c>
      <c r="W544" s="48"/>
      <c r="X544" s="48" t="s">
        <v>6121</v>
      </c>
      <c r="Y544" s="4" t="s">
        <v>6122</v>
      </c>
      <c r="Z544" s="48" t="s">
        <v>6486</v>
      </c>
      <c r="AA544" s="48"/>
      <c r="AB544" s="207">
        <v>500</v>
      </c>
      <c r="AC544" s="207">
        <v>0</v>
      </c>
      <c r="AD544" s="207">
        <v>9</v>
      </c>
      <c r="AE544" s="207">
        <f>+AD544+AC544+AB544</f>
        <v>509</v>
      </c>
      <c r="AF544" s="51">
        <v>13</v>
      </c>
      <c r="AG544" s="51">
        <v>74</v>
      </c>
      <c r="AH544" s="51">
        <v>10</v>
      </c>
      <c r="AI544" s="51">
        <v>15</v>
      </c>
      <c r="AJ544" s="51">
        <v>1</v>
      </c>
      <c r="AK544" s="52">
        <f>+SUM(AG544:AJ544)</f>
        <v>100</v>
      </c>
      <c r="AL544" s="52"/>
      <c r="AM544" s="48" t="s">
        <v>6577</v>
      </c>
      <c r="AN544" s="67" t="s">
        <v>5786</v>
      </c>
      <c r="AO544" s="16" t="s">
        <v>6122</v>
      </c>
      <c r="AP544" s="48" t="s">
        <v>5931</v>
      </c>
      <c r="AQ544" s="48" t="s">
        <v>3970</v>
      </c>
    </row>
    <row r="545" spans="1:45" s="46" customFormat="1" ht="12.75" customHeight="1">
      <c r="B545" s="4"/>
      <c r="C545" s="4"/>
      <c r="D545" s="4"/>
      <c r="E545" s="62">
        <v>6994</v>
      </c>
      <c r="F545" s="49">
        <v>205</v>
      </c>
      <c r="G545" s="48" t="s">
        <v>3546</v>
      </c>
      <c r="H545" s="48" t="s">
        <v>3790</v>
      </c>
      <c r="I545" s="48" t="s">
        <v>3154</v>
      </c>
      <c r="J545" s="48" t="s">
        <v>5910</v>
      </c>
      <c r="K545" s="48" t="s">
        <v>6302</v>
      </c>
      <c r="L545" s="49">
        <v>72530</v>
      </c>
      <c r="M545" s="48" t="s">
        <v>1913</v>
      </c>
      <c r="N545" s="48" t="s">
        <v>1913</v>
      </c>
      <c r="O545" s="48" t="s">
        <v>5911</v>
      </c>
      <c r="P545" s="45"/>
      <c r="Q545" s="115" t="s">
        <v>5925</v>
      </c>
      <c r="R545" s="113" t="s">
        <v>3794</v>
      </c>
      <c r="S545" s="48" t="s">
        <v>6118</v>
      </c>
      <c r="T545" s="48"/>
      <c r="U545" s="147" t="s">
        <v>5926</v>
      </c>
      <c r="V545" s="48" t="s">
        <v>5001</v>
      </c>
      <c r="W545" s="48"/>
      <c r="X545" s="48" t="s">
        <v>6121</v>
      </c>
      <c r="Y545" s="4" t="s">
        <v>6122</v>
      </c>
      <c r="Z545" s="48" t="s">
        <v>5786</v>
      </c>
      <c r="AA545" s="48"/>
      <c r="AB545" s="207">
        <v>600</v>
      </c>
      <c r="AC545" s="207">
        <v>10</v>
      </c>
      <c r="AD545" s="207">
        <v>12</v>
      </c>
      <c r="AE545" s="207">
        <f>+AD545+AC545+AB545</f>
        <v>622</v>
      </c>
      <c r="AF545" s="51">
        <v>10</v>
      </c>
      <c r="AG545" s="51">
        <v>72</v>
      </c>
      <c r="AH545" s="51">
        <v>16</v>
      </c>
      <c r="AI545" s="51">
        <v>10</v>
      </c>
      <c r="AJ545" s="51">
        <v>2</v>
      </c>
      <c r="AK545" s="52">
        <f>+SUM(AG545:AJ545)</f>
        <v>100</v>
      </c>
      <c r="AL545" s="52"/>
      <c r="AM545" s="48" t="s">
        <v>5927</v>
      </c>
      <c r="AN545" s="67" t="s">
        <v>5786</v>
      </c>
      <c r="AO545" s="16" t="s">
        <v>6122</v>
      </c>
      <c r="AP545" s="48" t="s">
        <v>5924</v>
      </c>
      <c r="AQ545" s="48" t="s">
        <v>2651</v>
      </c>
    </row>
    <row r="546" spans="1:45" s="46" customFormat="1" ht="12.75" customHeight="1">
      <c r="B546" s="4"/>
      <c r="C546" s="4"/>
      <c r="D546" s="4"/>
      <c r="E546" s="62">
        <v>6995</v>
      </c>
      <c r="F546" s="49">
        <v>205</v>
      </c>
      <c r="G546" s="48" t="s">
        <v>3546</v>
      </c>
      <c r="H546" s="48" t="s">
        <v>5923</v>
      </c>
      <c r="I546" s="48" t="s">
        <v>3154</v>
      </c>
      <c r="J546" s="68" t="s">
        <v>7538</v>
      </c>
      <c r="K546" s="3" t="s">
        <v>9333</v>
      </c>
      <c r="L546" s="49">
        <v>72830</v>
      </c>
      <c r="M546" s="48" t="s">
        <v>1913</v>
      </c>
      <c r="N546" s="48" t="s">
        <v>66</v>
      </c>
      <c r="O546" s="48" t="s">
        <v>5912</v>
      </c>
      <c r="P546" s="45" t="s">
        <v>3159</v>
      </c>
      <c r="Q546" s="115" t="s">
        <v>5921</v>
      </c>
      <c r="R546" s="113" t="s">
        <v>3794</v>
      </c>
      <c r="S546" s="48" t="s">
        <v>6118</v>
      </c>
      <c r="T546" s="48"/>
      <c r="U546" s="147">
        <v>40848</v>
      </c>
      <c r="V546" s="48" t="s">
        <v>5001</v>
      </c>
      <c r="W546" s="48"/>
      <c r="X546" s="48" t="s">
        <v>5913</v>
      </c>
      <c r="Y546" s="4" t="s">
        <v>6122</v>
      </c>
      <c r="Z546" s="48" t="s">
        <v>5922</v>
      </c>
      <c r="AA546" s="48"/>
      <c r="AB546" s="207">
        <v>40</v>
      </c>
      <c r="AC546" s="207">
        <v>0</v>
      </c>
      <c r="AD546" s="207">
        <v>4</v>
      </c>
      <c r="AE546" s="207">
        <f>+AD546+AC546+AB546</f>
        <v>44</v>
      </c>
      <c r="AF546" s="51">
        <v>8</v>
      </c>
      <c r="AG546" s="51">
        <v>72</v>
      </c>
      <c r="AH546" s="51">
        <v>16</v>
      </c>
      <c r="AI546" s="51">
        <v>10</v>
      </c>
      <c r="AJ546" s="51">
        <v>2</v>
      </c>
      <c r="AK546" s="52">
        <f>+SUM(AG546:AJ546)</f>
        <v>100</v>
      </c>
      <c r="AL546" s="52"/>
      <c r="AM546" s="48" t="s">
        <v>4361</v>
      </c>
      <c r="AN546" s="67" t="s">
        <v>5786</v>
      </c>
      <c r="AO546" s="16" t="s">
        <v>6122</v>
      </c>
      <c r="AP546" s="48" t="s">
        <v>5920</v>
      </c>
      <c r="AQ546" s="48" t="s">
        <v>2651</v>
      </c>
    </row>
    <row r="547" spans="1:45" s="46" customFormat="1" ht="12.75" customHeight="1">
      <c r="B547" s="4"/>
      <c r="C547" s="4"/>
      <c r="D547" s="4"/>
      <c r="E547" s="1">
        <v>6995</v>
      </c>
      <c r="F547" s="1">
        <v>205</v>
      </c>
      <c r="G547" s="4" t="s">
        <v>3546</v>
      </c>
      <c r="H547" s="4" t="s">
        <v>3790</v>
      </c>
      <c r="I547" s="4" t="s">
        <v>3154</v>
      </c>
      <c r="J547" s="4" t="s">
        <v>8043</v>
      </c>
      <c r="K547" s="4" t="s">
        <v>8044</v>
      </c>
      <c r="L547" s="1">
        <v>14350</v>
      </c>
      <c r="M547" s="4" t="s">
        <v>4995</v>
      </c>
      <c r="N547" s="4" t="s">
        <v>4413</v>
      </c>
      <c r="O547" s="4" t="s">
        <v>8045</v>
      </c>
      <c r="P547" s="2" t="s">
        <v>3159</v>
      </c>
      <c r="Q547" s="115" t="s">
        <v>8046</v>
      </c>
      <c r="R547" s="113" t="s">
        <v>3794</v>
      </c>
      <c r="S547" s="4" t="s">
        <v>6118</v>
      </c>
      <c r="T547" s="4"/>
      <c r="U547" s="18" t="s">
        <v>8048</v>
      </c>
      <c r="V547" s="4" t="s">
        <v>5001</v>
      </c>
      <c r="W547" s="4"/>
      <c r="X547" s="4" t="s">
        <v>6121</v>
      </c>
      <c r="Y547" s="4" t="s">
        <v>6122</v>
      </c>
      <c r="Z547" s="4" t="s">
        <v>8049</v>
      </c>
      <c r="AA547" s="4"/>
      <c r="AB547" s="208">
        <v>40</v>
      </c>
      <c r="AC547" s="207">
        <v>0</v>
      </c>
      <c r="AD547" s="207">
        <v>4</v>
      </c>
      <c r="AE547" s="207">
        <v>44</v>
      </c>
      <c r="AF547" s="51">
        <v>12</v>
      </c>
      <c r="AG547" s="51">
        <v>70</v>
      </c>
      <c r="AH547" s="51">
        <v>20</v>
      </c>
      <c r="AI547" s="51">
        <v>10</v>
      </c>
      <c r="AJ547" s="51">
        <v>0</v>
      </c>
      <c r="AK547" s="52">
        <f>+SUM(AG547:AJ547)</f>
        <v>100</v>
      </c>
      <c r="AL547" s="52"/>
      <c r="AM547" s="48" t="s">
        <v>8050</v>
      </c>
      <c r="AN547" s="67" t="s">
        <v>5786</v>
      </c>
      <c r="AO547" s="16" t="s">
        <v>6122</v>
      </c>
      <c r="AP547" s="4" t="s">
        <v>8047</v>
      </c>
      <c r="AQ547" s="4" t="s">
        <v>3970</v>
      </c>
    </row>
    <row r="548" spans="1:45" s="46" customFormat="1" ht="12.75" customHeight="1">
      <c r="B548" s="4"/>
      <c r="C548" s="4"/>
      <c r="D548" s="4"/>
      <c r="E548" s="1">
        <v>2120</v>
      </c>
      <c r="F548" s="1">
        <v>211</v>
      </c>
      <c r="G548" s="4" t="s">
        <v>7002</v>
      </c>
      <c r="H548" s="4" t="s">
        <v>6518</v>
      </c>
      <c r="I548" s="4" t="s">
        <v>6164</v>
      </c>
      <c r="J548" s="4" t="s">
        <v>7472</v>
      </c>
      <c r="K548" s="4" t="s">
        <v>6166</v>
      </c>
      <c r="L548" s="1" t="s">
        <v>3348</v>
      </c>
      <c r="M548" s="27" t="s">
        <v>4335</v>
      </c>
      <c r="N548" s="4" t="s">
        <v>3349</v>
      </c>
      <c r="O548" s="4" t="s">
        <v>7473</v>
      </c>
      <c r="P548" s="2" t="s">
        <v>3159</v>
      </c>
      <c r="Q548" s="48" t="s">
        <v>5786</v>
      </c>
      <c r="R548" s="113" t="s">
        <v>5786</v>
      </c>
      <c r="S548" s="4" t="s">
        <v>6118</v>
      </c>
      <c r="T548" s="4"/>
      <c r="U548" s="1">
        <v>2003</v>
      </c>
      <c r="V548" s="3" t="s">
        <v>4321</v>
      </c>
      <c r="W548" s="4" t="s">
        <v>4744</v>
      </c>
      <c r="X548" s="4" t="s">
        <v>4745</v>
      </c>
      <c r="Y548" s="4" t="s">
        <v>6122</v>
      </c>
      <c r="Z548" s="4" t="s">
        <v>4746</v>
      </c>
      <c r="AA548" s="4"/>
      <c r="AB548" s="208">
        <v>10</v>
      </c>
      <c r="AC548" s="208">
        <v>0</v>
      </c>
      <c r="AD548" s="208">
        <v>4</v>
      </c>
      <c r="AE548" s="208">
        <f>+AD548+AC548+AB548</f>
        <v>14</v>
      </c>
      <c r="AF548" s="5">
        <v>1</v>
      </c>
      <c r="AG548" s="5">
        <v>81</v>
      </c>
      <c r="AH548" s="5">
        <v>1</v>
      </c>
      <c r="AI548" s="5">
        <v>18</v>
      </c>
      <c r="AJ548" s="5">
        <v>0</v>
      </c>
      <c r="AK548" s="6">
        <v>100</v>
      </c>
      <c r="AL548" s="6"/>
      <c r="AM548" s="4" t="s">
        <v>4747</v>
      </c>
      <c r="AN548" s="5" t="s">
        <v>5786</v>
      </c>
      <c r="AO548" s="3" t="s">
        <v>3748</v>
      </c>
      <c r="AP548" s="4" t="s">
        <v>4743</v>
      </c>
      <c r="AQ548" s="4" t="s">
        <v>2651</v>
      </c>
    </row>
    <row r="549" spans="1:45" s="46" customFormat="1" ht="12.75" customHeight="1">
      <c r="A549" s="3"/>
      <c r="B549" s="68"/>
      <c r="C549" s="68"/>
      <c r="D549" s="68"/>
      <c r="E549" s="49">
        <v>1490</v>
      </c>
      <c r="F549" s="49">
        <v>214</v>
      </c>
      <c r="G549" s="48" t="s">
        <v>4672</v>
      </c>
      <c r="H549" s="68" t="s">
        <v>9740</v>
      </c>
      <c r="I549" s="68" t="s">
        <v>6164</v>
      </c>
      <c r="J549" s="48" t="s">
        <v>5436</v>
      </c>
      <c r="K549" s="48" t="s">
        <v>6166</v>
      </c>
      <c r="L549" s="49" t="s">
        <v>6202</v>
      </c>
      <c r="M549" s="48" t="s">
        <v>4995</v>
      </c>
      <c r="N549" s="48" t="s">
        <v>4996</v>
      </c>
      <c r="O549" s="48" t="s">
        <v>4673</v>
      </c>
      <c r="P549" s="48" t="s">
        <v>4674</v>
      </c>
      <c r="Q549" s="48" t="s">
        <v>6603</v>
      </c>
      <c r="R549" s="113" t="s">
        <v>5786</v>
      </c>
      <c r="S549" s="48" t="s">
        <v>5000</v>
      </c>
      <c r="T549" s="48" t="s">
        <v>5001</v>
      </c>
      <c r="U549" s="62">
        <v>1953</v>
      </c>
      <c r="V549" s="4" t="s">
        <v>6119</v>
      </c>
      <c r="W549" s="48" t="s">
        <v>6604</v>
      </c>
      <c r="X549" s="48" t="s">
        <v>6121</v>
      </c>
      <c r="Y549" s="4" t="s">
        <v>6122</v>
      </c>
      <c r="Z549" s="48" t="s">
        <v>5438</v>
      </c>
      <c r="AA549" s="48"/>
      <c r="AB549" s="207">
        <v>54</v>
      </c>
      <c r="AC549" s="207">
        <v>0</v>
      </c>
      <c r="AD549" s="207">
        <v>4</v>
      </c>
      <c r="AE549" s="207">
        <f>+AD549+AC549+AB549</f>
        <v>58</v>
      </c>
      <c r="AF549" s="51">
        <v>7</v>
      </c>
      <c r="AG549" s="51">
        <v>20</v>
      </c>
      <c r="AH549" s="51">
        <v>80</v>
      </c>
      <c r="AI549" s="51">
        <v>0</v>
      </c>
      <c r="AJ549" s="51">
        <v>0</v>
      </c>
      <c r="AK549" s="52">
        <f>+SUM(AG549:AJ549)</f>
        <v>100</v>
      </c>
      <c r="AL549" s="52"/>
      <c r="AM549" s="48" t="s">
        <v>3748</v>
      </c>
      <c r="AN549" s="51" t="s">
        <v>3747</v>
      </c>
      <c r="AO549" s="16" t="s">
        <v>6121</v>
      </c>
      <c r="AP549" s="48" t="s">
        <v>5437</v>
      </c>
      <c r="AQ549" s="48" t="s">
        <v>5492</v>
      </c>
    </row>
    <row r="550" spans="1:45" s="46" customFormat="1" ht="12.75" customHeight="1">
      <c r="A550" s="48"/>
      <c r="B550" s="4"/>
      <c r="C550" s="4"/>
      <c r="D550" s="4"/>
      <c r="E550" s="1">
        <v>711</v>
      </c>
      <c r="F550" s="1">
        <v>216</v>
      </c>
      <c r="G550" s="4" t="s">
        <v>8762</v>
      </c>
      <c r="H550" s="4" t="s">
        <v>8763</v>
      </c>
      <c r="I550" s="4" t="s">
        <v>6164</v>
      </c>
      <c r="J550" s="4" t="s">
        <v>8764</v>
      </c>
      <c r="K550" s="4" t="s">
        <v>6166</v>
      </c>
      <c r="L550" s="11" t="s">
        <v>4994</v>
      </c>
      <c r="M550" s="4" t="s">
        <v>4995</v>
      </c>
      <c r="N550" s="4" t="s">
        <v>4996</v>
      </c>
      <c r="O550" s="4" t="s">
        <v>8765</v>
      </c>
      <c r="P550" s="2" t="s">
        <v>8766</v>
      </c>
      <c r="Q550" s="48" t="s">
        <v>8767</v>
      </c>
      <c r="R550" s="113" t="s">
        <v>5786</v>
      </c>
      <c r="S550" s="4" t="s">
        <v>6118</v>
      </c>
      <c r="T550" s="4"/>
      <c r="U550" s="1">
        <v>1995</v>
      </c>
      <c r="V550" s="4" t="s">
        <v>6718</v>
      </c>
      <c r="W550" s="4" t="s">
        <v>8770</v>
      </c>
      <c r="X550" s="4" t="s">
        <v>6121</v>
      </c>
      <c r="Y550" s="3" t="s">
        <v>6121</v>
      </c>
      <c r="Z550" s="3" t="s">
        <v>4323</v>
      </c>
      <c r="AA550" s="3"/>
      <c r="AB550" s="208">
        <v>400</v>
      </c>
      <c r="AC550" s="208">
        <v>100</v>
      </c>
      <c r="AD550" s="208">
        <v>10</v>
      </c>
      <c r="AE550" s="208">
        <v>510</v>
      </c>
      <c r="AF550" s="5">
        <v>6</v>
      </c>
      <c r="AG550" s="5">
        <v>100</v>
      </c>
      <c r="AH550" s="5">
        <v>0</v>
      </c>
      <c r="AI550" s="5">
        <v>0</v>
      </c>
      <c r="AJ550" s="5">
        <v>0</v>
      </c>
      <c r="AK550" s="6">
        <v>100</v>
      </c>
      <c r="AL550" s="6"/>
      <c r="AM550" s="4" t="s">
        <v>3748</v>
      </c>
      <c r="AN550" s="5" t="s">
        <v>5786</v>
      </c>
      <c r="AO550" s="3" t="s">
        <v>6265</v>
      </c>
      <c r="AP550" s="4" t="s">
        <v>8768</v>
      </c>
      <c r="AQ550" s="4" t="s">
        <v>8769</v>
      </c>
    </row>
    <row r="551" spans="1:45" s="46" customFormat="1" ht="12.75" customHeight="1">
      <c r="A551" s="116"/>
      <c r="B551" s="68"/>
      <c r="C551" s="68"/>
      <c r="D551" s="68"/>
      <c r="E551" s="1">
        <v>712</v>
      </c>
      <c r="F551" s="1">
        <v>216</v>
      </c>
      <c r="G551" s="4" t="s">
        <v>8762</v>
      </c>
      <c r="H551" s="4" t="s">
        <v>8763</v>
      </c>
      <c r="I551" s="4" t="s">
        <v>3154</v>
      </c>
      <c r="J551" s="4" t="s">
        <v>8771</v>
      </c>
      <c r="K551" s="4" t="s">
        <v>8772</v>
      </c>
      <c r="L551" s="1" t="s">
        <v>7974</v>
      </c>
      <c r="M551" s="4" t="s">
        <v>4995</v>
      </c>
      <c r="N551" s="4" t="s">
        <v>3506</v>
      </c>
      <c r="O551" s="4" t="s">
        <v>8773</v>
      </c>
      <c r="P551" s="2" t="s">
        <v>3159</v>
      </c>
      <c r="Q551" s="48" t="s">
        <v>8774</v>
      </c>
      <c r="R551" s="113" t="s">
        <v>5786</v>
      </c>
      <c r="S551" s="4" t="s">
        <v>6118</v>
      </c>
      <c r="T551" s="4"/>
      <c r="U551" s="1">
        <v>2004</v>
      </c>
      <c r="V551" s="4" t="s">
        <v>6718</v>
      </c>
      <c r="W551" s="4" t="s">
        <v>8770</v>
      </c>
      <c r="X551" s="4" t="s">
        <v>6121</v>
      </c>
      <c r="Y551" s="3" t="s">
        <v>6121</v>
      </c>
      <c r="Z551" s="3" t="s">
        <v>4323</v>
      </c>
      <c r="AA551" s="3"/>
      <c r="AB551" s="208">
        <v>165</v>
      </c>
      <c r="AC551" s="208">
        <v>0</v>
      </c>
      <c r="AD551" s="208">
        <v>10</v>
      </c>
      <c r="AE551" s="208">
        <v>175</v>
      </c>
      <c r="AF551" s="5">
        <v>2</v>
      </c>
      <c r="AG551" s="5">
        <v>100</v>
      </c>
      <c r="AH551" s="5">
        <v>0</v>
      </c>
      <c r="AI551" s="5">
        <v>0</v>
      </c>
      <c r="AJ551" s="5">
        <v>0</v>
      </c>
      <c r="AK551" s="6">
        <v>100</v>
      </c>
      <c r="AL551" s="6"/>
      <c r="AM551" s="4" t="s">
        <v>3748</v>
      </c>
      <c r="AN551" s="5" t="s">
        <v>5786</v>
      </c>
      <c r="AO551" s="3" t="s">
        <v>6265</v>
      </c>
      <c r="AP551" s="4" t="s">
        <v>8768</v>
      </c>
      <c r="AQ551" s="4" t="s">
        <v>8769</v>
      </c>
    </row>
    <row r="552" spans="1:45" s="46" customFormat="1" ht="12.75" customHeight="1">
      <c r="B552" s="4"/>
      <c r="C552" s="4"/>
      <c r="D552" s="4"/>
      <c r="E552" s="49">
        <v>713</v>
      </c>
      <c r="F552" s="49">
        <v>218</v>
      </c>
      <c r="G552" s="48" t="s">
        <v>7139</v>
      </c>
      <c r="H552" s="48" t="s">
        <v>7532</v>
      </c>
      <c r="I552" s="48" t="s">
        <v>6164</v>
      </c>
      <c r="J552" s="48" t="s">
        <v>7140</v>
      </c>
      <c r="K552" s="48" t="s">
        <v>6969</v>
      </c>
      <c r="L552" s="49" t="s">
        <v>6970</v>
      </c>
      <c r="M552" s="48" t="s">
        <v>4995</v>
      </c>
      <c r="N552" s="48" t="s">
        <v>4996</v>
      </c>
      <c r="O552" s="48" t="s">
        <v>5860</v>
      </c>
      <c r="P552" s="45" t="s">
        <v>5861</v>
      </c>
      <c r="Q552" s="48" t="s">
        <v>5786</v>
      </c>
      <c r="R552" s="113" t="s">
        <v>7138</v>
      </c>
      <c r="S552" s="48" t="s">
        <v>6118</v>
      </c>
      <c r="T552" s="48"/>
      <c r="U552" s="62">
        <v>1992</v>
      </c>
      <c r="V552" s="46" t="s">
        <v>4321</v>
      </c>
      <c r="W552" s="48" t="s">
        <v>6233</v>
      </c>
      <c r="X552" s="48" t="s">
        <v>6121</v>
      </c>
      <c r="Y552" s="4" t="s">
        <v>6122</v>
      </c>
      <c r="Z552" s="46" t="s">
        <v>7141</v>
      </c>
      <c r="AB552" s="207">
        <v>75</v>
      </c>
      <c r="AC552" s="207">
        <v>0</v>
      </c>
      <c r="AD552" s="207">
        <v>1</v>
      </c>
      <c r="AE552" s="207">
        <f>+AD552+AC552+AB552</f>
        <v>76</v>
      </c>
      <c r="AF552" s="51">
        <v>8</v>
      </c>
      <c r="AG552" s="51">
        <v>75</v>
      </c>
      <c r="AH552" s="51">
        <v>0</v>
      </c>
      <c r="AI552" s="51">
        <v>25</v>
      </c>
      <c r="AJ552" s="51">
        <v>0</v>
      </c>
      <c r="AK552" s="52">
        <f>+SUM(AG552:AJ552)</f>
        <v>100</v>
      </c>
      <c r="AL552" s="52"/>
      <c r="AM552" s="48" t="s">
        <v>4301</v>
      </c>
      <c r="AN552" s="67" t="s">
        <v>5786</v>
      </c>
      <c r="AO552" s="16" t="s">
        <v>6121</v>
      </c>
      <c r="AP552" s="48" t="s">
        <v>5862</v>
      </c>
      <c r="AQ552" s="48" t="s">
        <v>3938</v>
      </c>
    </row>
    <row r="553" spans="1:45" s="46" customFormat="1" ht="12.75" customHeight="1">
      <c r="A553" s="48"/>
      <c r="B553" s="4"/>
      <c r="C553" s="4"/>
      <c r="D553" s="4"/>
      <c r="E553" s="49">
        <v>718</v>
      </c>
      <c r="F553" s="49">
        <v>219</v>
      </c>
      <c r="G553" s="48" t="s">
        <v>6670</v>
      </c>
      <c r="H553" s="48" t="s">
        <v>6008</v>
      </c>
      <c r="I553" s="48" t="s">
        <v>3154</v>
      </c>
      <c r="J553" s="68" t="s">
        <v>7543</v>
      </c>
      <c r="K553" s="48" t="s">
        <v>5003</v>
      </c>
      <c r="L553" s="49" t="s">
        <v>4994</v>
      </c>
      <c r="M553" s="48" t="s">
        <v>4995</v>
      </c>
      <c r="N553" s="48" t="s">
        <v>4996</v>
      </c>
      <c r="O553" s="48" t="s">
        <v>6671</v>
      </c>
      <c r="P553" s="45" t="s">
        <v>3159</v>
      </c>
      <c r="Q553" s="48" t="s">
        <v>6672</v>
      </c>
      <c r="R553" s="113" t="s">
        <v>6010</v>
      </c>
      <c r="S553" s="48" t="s">
        <v>5000</v>
      </c>
      <c r="T553" s="45" t="s">
        <v>4310</v>
      </c>
      <c r="U553" s="62">
        <v>1997</v>
      </c>
      <c r="V553" s="4" t="s">
        <v>6119</v>
      </c>
      <c r="W553" s="48" t="s">
        <v>4348</v>
      </c>
      <c r="X553" s="48" t="s">
        <v>1160</v>
      </c>
      <c r="Y553" s="4" t="s">
        <v>6122</v>
      </c>
      <c r="Z553" s="46" t="s">
        <v>4323</v>
      </c>
      <c r="AB553" s="207">
        <v>36</v>
      </c>
      <c r="AC553" s="207">
        <v>2</v>
      </c>
      <c r="AD553" s="207">
        <v>2</v>
      </c>
      <c r="AE553" s="207">
        <f>+AD553+AC553+AB553</f>
        <v>40</v>
      </c>
      <c r="AF553" s="51">
        <v>2</v>
      </c>
      <c r="AG553" s="51">
        <v>100</v>
      </c>
      <c r="AH553" s="51">
        <v>0</v>
      </c>
      <c r="AI553" s="51">
        <v>0</v>
      </c>
      <c r="AJ553" s="51">
        <v>0</v>
      </c>
      <c r="AK553" s="52">
        <f>+SUM(AG553:AJ553)</f>
        <v>100</v>
      </c>
      <c r="AL553" s="52"/>
      <c r="AM553" s="48" t="s">
        <v>3748</v>
      </c>
      <c r="AN553" s="67" t="s">
        <v>5786</v>
      </c>
      <c r="AO553" s="16" t="s">
        <v>6122</v>
      </c>
      <c r="AP553" s="48" t="s">
        <v>7143</v>
      </c>
      <c r="AQ553" s="48" t="s">
        <v>2651</v>
      </c>
    </row>
    <row r="554" spans="1:45" s="46" customFormat="1" ht="12.75" customHeight="1">
      <c r="B554" s="4"/>
      <c r="C554" s="4"/>
      <c r="D554" s="4"/>
      <c r="E554" s="1">
        <v>717</v>
      </c>
      <c r="F554" s="1">
        <v>219</v>
      </c>
      <c r="G554" s="4" t="s">
        <v>5024</v>
      </c>
      <c r="H554" s="4" t="s">
        <v>6008</v>
      </c>
      <c r="I554" s="4" t="s">
        <v>6164</v>
      </c>
      <c r="J554" s="4" t="s">
        <v>6009</v>
      </c>
      <c r="K554" s="4" t="s">
        <v>4143</v>
      </c>
      <c r="L554" s="1" t="s">
        <v>4689</v>
      </c>
      <c r="M554" s="4" t="s">
        <v>4995</v>
      </c>
      <c r="N554" s="4" t="s">
        <v>3506</v>
      </c>
      <c r="O554" s="4" t="s">
        <v>5026</v>
      </c>
      <c r="P554" s="4" t="s">
        <v>5025</v>
      </c>
      <c r="Q554" s="115" t="s">
        <v>5028</v>
      </c>
      <c r="R554" s="113" t="s">
        <v>6010</v>
      </c>
      <c r="S554" s="4" t="s">
        <v>5000</v>
      </c>
      <c r="T554" s="48" t="s">
        <v>4310</v>
      </c>
      <c r="U554" s="18">
        <v>2005</v>
      </c>
      <c r="V554" s="4" t="s">
        <v>6119</v>
      </c>
      <c r="W554" s="4" t="s">
        <v>6011</v>
      </c>
      <c r="X554" s="4" t="s">
        <v>6121</v>
      </c>
      <c r="Y554" s="4" t="s">
        <v>6122</v>
      </c>
      <c r="Z554" s="4" t="s">
        <v>4323</v>
      </c>
      <c r="AA554" s="4"/>
      <c r="AB554" s="208">
        <v>80</v>
      </c>
      <c r="AC554" s="207">
        <v>25</v>
      </c>
      <c r="AD554" s="207">
        <v>2</v>
      </c>
      <c r="AE554" s="207">
        <f>+AD554+AC554+AB554</f>
        <v>107</v>
      </c>
      <c r="AF554" s="51">
        <v>2</v>
      </c>
      <c r="AG554" s="51">
        <v>99</v>
      </c>
      <c r="AH554" s="51">
        <v>0</v>
      </c>
      <c r="AI554" s="51">
        <v>1</v>
      </c>
      <c r="AJ554" s="51">
        <v>0</v>
      </c>
      <c r="AK554" s="52">
        <f>+SUM(AG554:AJ554)</f>
        <v>100</v>
      </c>
      <c r="AL554" s="52"/>
      <c r="AM554" s="48" t="s">
        <v>5029</v>
      </c>
      <c r="AN554" s="51">
        <v>100000</v>
      </c>
      <c r="AO554" s="16" t="s">
        <v>6121</v>
      </c>
      <c r="AP554" s="4" t="s">
        <v>2561</v>
      </c>
      <c r="AQ554" s="4" t="s">
        <v>5027</v>
      </c>
      <c r="AR554" s="3"/>
      <c r="AS554" s="3"/>
    </row>
    <row r="555" spans="1:45" s="46" customFormat="1" ht="12.75" customHeight="1">
      <c r="B555" s="4"/>
      <c r="C555" s="4"/>
      <c r="D555" s="4"/>
      <c r="E555" s="49">
        <v>719</v>
      </c>
      <c r="F555" s="49">
        <v>224</v>
      </c>
      <c r="G555" s="48" t="s">
        <v>836</v>
      </c>
      <c r="H555" s="48" t="s">
        <v>4940</v>
      </c>
      <c r="I555" s="48" t="s">
        <v>6164</v>
      </c>
      <c r="J555" s="48" t="s">
        <v>4941</v>
      </c>
      <c r="K555" s="48" t="s">
        <v>4942</v>
      </c>
      <c r="L555" s="49" t="s">
        <v>4943</v>
      </c>
      <c r="M555" s="48" t="s">
        <v>4995</v>
      </c>
      <c r="N555" s="48" t="s">
        <v>2003</v>
      </c>
      <c r="O555" s="48" t="s">
        <v>4944</v>
      </c>
      <c r="P555" s="45" t="s">
        <v>4945</v>
      </c>
      <c r="Q555" s="48" t="s">
        <v>4946</v>
      </c>
      <c r="R555" s="113" t="s">
        <v>5786</v>
      </c>
      <c r="S555" s="48" t="s">
        <v>6118</v>
      </c>
      <c r="T555" s="48"/>
      <c r="U555" s="62">
        <v>1963</v>
      </c>
      <c r="V555" s="48" t="s">
        <v>6718</v>
      </c>
      <c r="W555" s="48" t="s">
        <v>1686</v>
      </c>
      <c r="X555" s="48" t="s">
        <v>6121</v>
      </c>
      <c r="Y555" s="4" t="s">
        <v>6122</v>
      </c>
      <c r="Z555" s="48" t="s">
        <v>7508</v>
      </c>
      <c r="AA555" s="48"/>
      <c r="AB555" s="207">
        <v>25</v>
      </c>
      <c r="AC555" s="207">
        <v>80</v>
      </c>
      <c r="AD555" s="207">
        <v>70</v>
      </c>
      <c r="AE555" s="207">
        <f>+AD555+AC555+AB555</f>
        <v>175</v>
      </c>
      <c r="AF555" s="51">
        <v>2</v>
      </c>
      <c r="AG555" s="51">
        <v>65</v>
      </c>
      <c r="AH555" s="51">
        <v>25</v>
      </c>
      <c r="AI555" s="51">
        <v>5</v>
      </c>
      <c r="AJ555" s="51">
        <v>5</v>
      </c>
      <c r="AK555" s="52">
        <f>+SUM(AG555:AJ555)</f>
        <v>100</v>
      </c>
      <c r="AL555" s="52"/>
      <c r="AM555" s="48" t="s">
        <v>209</v>
      </c>
      <c r="AN555" s="51">
        <v>100000</v>
      </c>
      <c r="AO555" s="16" t="s">
        <v>6121</v>
      </c>
      <c r="AP555" s="48" t="s">
        <v>4947</v>
      </c>
      <c r="AQ555" s="48" t="s">
        <v>3501</v>
      </c>
    </row>
    <row r="556" spans="1:45" s="46" customFormat="1" ht="12.75" customHeight="1">
      <c r="A556" s="48"/>
      <c r="B556" s="4"/>
      <c r="C556" s="4"/>
      <c r="D556" s="4"/>
      <c r="E556" s="49">
        <v>721</v>
      </c>
      <c r="F556" s="49">
        <v>225</v>
      </c>
      <c r="G556" s="48" t="s">
        <v>7153</v>
      </c>
      <c r="H556" s="48" t="s">
        <v>7154</v>
      </c>
      <c r="I556" s="48" t="s">
        <v>6164</v>
      </c>
      <c r="J556" s="48" t="s">
        <v>2327</v>
      </c>
      <c r="K556" s="48" t="s">
        <v>2328</v>
      </c>
      <c r="L556" s="70" t="s">
        <v>2329</v>
      </c>
      <c r="M556" s="48" t="s">
        <v>4995</v>
      </c>
      <c r="N556" s="48" t="s">
        <v>5994</v>
      </c>
      <c r="O556" s="48" t="s">
        <v>1586</v>
      </c>
      <c r="P556" s="45" t="s">
        <v>3159</v>
      </c>
      <c r="Q556" s="115" t="s">
        <v>7155</v>
      </c>
      <c r="R556" s="113" t="s">
        <v>5786</v>
      </c>
      <c r="S556" s="48" t="s">
        <v>6118</v>
      </c>
      <c r="T556" s="48"/>
      <c r="U556" s="62">
        <v>1999</v>
      </c>
      <c r="V556" s="46" t="s">
        <v>4321</v>
      </c>
      <c r="W556" s="48" t="s">
        <v>197</v>
      </c>
      <c r="X556" s="48" t="s">
        <v>706</v>
      </c>
      <c r="Y556" s="4" t="s">
        <v>6122</v>
      </c>
      <c r="Z556" s="48" t="s">
        <v>7152</v>
      </c>
      <c r="AA556" s="48"/>
      <c r="AB556" s="207">
        <v>20</v>
      </c>
      <c r="AC556" s="207">
        <v>0</v>
      </c>
      <c r="AD556" s="207">
        <v>2</v>
      </c>
      <c r="AE556" s="207">
        <f>+AD556+AC556+AB556</f>
        <v>22</v>
      </c>
      <c r="AF556" s="51">
        <v>2</v>
      </c>
      <c r="AG556" s="51">
        <v>95</v>
      </c>
      <c r="AH556" s="51">
        <v>0</v>
      </c>
      <c r="AI556" s="51">
        <v>5</v>
      </c>
      <c r="AJ556" s="51">
        <v>0</v>
      </c>
      <c r="AK556" s="52">
        <f>+SUM(AG556:AJ556)</f>
        <v>100</v>
      </c>
      <c r="AL556" s="52"/>
      <c r="AM556" s="52" t="s">
        <v>2330</v>
      </c>
      <c r="AN556" s="67" t="s">
        <v>5786</v>
      </c>
      <c r="AO556" s="16" t="s">
        <v>6122</v>
      </c>
      <c r="AP556" s="48" t="s">
        <v>7154</v>
      </c>
      <c r="AQ556" s="48" t="s">
        <v>6717</v>
      </c>
    </row>
    <row r="557" spans="1:45" s="46" customFormat="1" ht="12.75" customHeight="1">
      <c r="A557" s="48"/>
      <c r="B557" s="4"/>
      <c r="C557" s="4"/>
      <c r="D557" s="4"/>
      <c r="E557" s="1">
        <v>722</v>
      </c>
      <c r="F557" s="1">
        <v>227</v>
      </c>
      <c r="G557" s="4" t="s">
        <v>1434</v>
      </c>
      <c r="H557" s="4" t="s">
        <v>604</v>
      </c>
      <c r="I557" s="4" t="s">
        <v>6164</v>
      </c>
      <c r="J557" s="4" t="s">
        <v>605</v>
      </c>
      <c r="K557" s="4" t="s">
        <v>6166</v>
      </c>
      <c r="L557" s="1" t="s">
        <v>2113</v>
      </c>
      <c r="M557" s="4" t="s">
        <v>4995</v>
      </c>
      <c r="N557" s="4" t="s">
        <v>4996</v>
      </c>
      <c r="O557" s="4" t="s">
        <v>606</v>
      </c>
      <c r="P557" s="2" t="s">
        <v>3159</v>
      </c>
      <c r="Q557" s="48" t="s">
        <v>5786</v>
      </c>
      <c r="R557" s="113" t="s">
        <v>5786</v>
      </c>
      <c r="S557" s="4" t="s">
        <v>6118</v>
      </c>
      <c r="T557" s="4"/>
      <c r="U557" s="1">
        <v>1972</v>
      </c>
      <c r="V557" s="4" t="s">
        <v>6718</v>
      </c>
      <c r="W557" s="4" t="s">
        <v>6719</v>
      </c>
      <c r="X557" s="4" t="s">
        <v>6121</v>
      </c>
      <c r="Y557" s="4" t="s">
        <v>6122</v>
      </c>
      <c r="Z557" s="4" t="s">
        <v>608</v>
      </c>
      <c r="AA557" s="4"/>
      <c r="AB557" s="208">
        <v>140</v>
      </c>
      <c r="AC557" s="208">
        <v>0</v>
      </c>
      <c r="AD557" s="208">
        <v>4</v>
      </c>
      <c r="AE557" s="208">
        <f>+AD557+AC557+AB557</f>
        <v>144</v>
      </c>
      <c r="AF557" s="5">
        <v>4</v>
      </c>
      <c r="AG557" s="5">
        <v>90</v>
      </c>
      <c r="AH557" s="5">
        <v>10</v>
      </c>
      <c r="AI557" s="5">
        <v>0</v>
      </c>
      <c r="AJ557" s="5">
        <v>0</v>
      </c>
      <c r="AK557" s="6">
        <v>100</v>
      </c>
      <c r="AL557" s="6"/>
      <c r="AM557" s="4" t="s">
        <v>3748</v>
      </c>
      <c r="AN557" s="5" t="s">
        <v>5786</v>
      </c>
      <c r="AO557" s="3" t="s">
        <v>3748</v>
      </c>
      <c r="AP557" s="4" t="s">
        <v>607</v>
      </c>
      <c r="AQ557" s="4" t="s">
        <v>3551</v>
      </c>
    </row>
    <row r="558" spans="1:45" s="46" customFormat="1" ht="12.75" customHeight="1">
      <c r="A558" s="16"/>
      <c r="B558" s="16"/>
      <c r="C558" s="16"/>
      <c r="D558" s="16"/>
      <c r="E558" s="49">
        <v>723</v>
      </c>
      <c r="F558" s="49">
        <v>228</v>
      </c>
      <c r="G558" s="48" t="s">
        <v>609</v>
      </c>
      <c r="H558" s="48" t="s">
        <v>610</v>
      </c>
      <c r="I558" s="48" t="s">
        <v>6164</v>
      </c>
      <c r="J558" s="48" t="s">
        <v>611</v>
      </c>
      <c r="K558" s="48" t="s">
        <v>612</v>
      </c>
      <c r="L558" s="49" t="s">
        <v>613</v>
      </c>
      <c r="M558" s="48" t="s">
        <v>4995</v>
      </c>
      <c r="N558" s="48" t="s">
        <v>2785</v>
      </c>
      <c r="O558" s="48" t="s">
        <v>614</v>
      </c>
      <c r="P558" s="45" t="s">
        <v>837</v>
      </c>
      <c r="Q558" s="48" t="s">
        <v>912</v>
      </c>
      <c r="R558" s="113" t="s">
        <v>5786</v>
      </c>
      <c r="S558" s="48" t="s">
        <v>5586</v>
      </c>
      <c r="T558" s="48"/>
      <c r="U558" s="62">
        <v>2002</v>
      </c>
      <c r="V558" s="4" t="s">
        <v>4321</v>
      </c>
      <c r="W558" s="48" t="s">
        <v>1686</v>
      </c>
      <c r="X558" s="48" t="s">
        <v>6121</v>
      </c>
      <c r="Y558" s="4" t="s">
        <v>6122</v>
      </c>
      <c r="Z558" s="46" t="s">
        <v>838</v>
      </c>
      <c r="AB558" s="207">
        <v>16</v>
      </c>
      <c r="AC558" s="207">
        <v>10</v>
      </c>
      <c r="AD558" s="207">
        <v>4</v>
      </c>
      <c r="AE558" s="207">
        <f>+AD558+AC558+AB558</f>
        <v>30</v>
      </c>
      <c r="AF558" s="51">
        <v>2</v>
      </c>
      <c r="AG558" s="51">
        <v>20</v>
      </c>
      <c r="AH558" s="51">
        <v>10</v>
      </c>
      <c r="AI558" s="51">
        <v>70</v>
      </c>
      <c r="AJ558" s="51">
        <v>0</v>
      </c>
      <c r="AK558" s="52">
        <f>+SUM(AG558:AJ558)</f>
        <v>100</v>
      </c>
      <c r="AL558" s="52"/>
      <c r="AM558" s="48" t="s">
        <v>1318</v>
      </c>
      <c r="AN558" s="51">
        <v>280000</v>
      </c>
      <c r="AO558" s="68" t="s">
        <v>6121</v>
      </c>
      <c r="AP558" s="48" t="s">
        <v>1317</v>
      </c>
      <c r="AQ558" s="48" t="s">
        <v>2651</v>
      </c>
    </row>
    <row r="559" spans="1:45" s="46" customFormat="1" ht="12.75" customHeight="1">
      <c r="B559" s="4"/>
      <c r="C559" s="4"/>
      <c r="D559" s="4"/>
      <c r="E559" s="49">
        <v>724</v>
      </c>
      <c r="F559" s="49">
        <v>229</v>
      </c>
      <c r="G559" s="48" t="s">
        <v>284</v>
      </c>
      <c r="H559" s="48" t="s">
        <v>7192</v>
      </c>
      <c r="I559" s="48" t="s">
        <v>6164</v>
      </c>
      <c r="J559" s="48" t="s">
        <v>7196</v>
      </c>
      <c r="K559" s="48" t="s">
        <v>285</v>
      </c>
      <c r="L559" s="49">
        <v>15600</v>
      </c>
      <c r="M559" s="48" t="s">
        <v>4995</v>
      </c>
      <c r="N559" s="48" t="s">
        <v>3499</v>
      </c>
      <c r="O559" s="46" t="s">
        <v>286</v>
      </c>
      <c r="P559" s="45" t="s">
        <v>7197</v>
      </c>
      <c r="Q559" s="115" t="s">
        <v>7193</v>
      </c>
      <c r="R559" s="113" t="s">
        <v>5786</v>
      </c>
      <c r="S559" s="48" t="s">
        <v>5586</v>
      </c>
      <c r="T559" s="48"/>
      <c r="U559" s="62">
        <v>1983</v>
      </c>
      <c r="V559" s="4" t="s">
        <v>4321</v>
      </c>
      <c r="W559" s="48" t="s">
        <v>1686</v>
      </c>
      <c r="X559" s="48" t="s">
        <v>6121</v>
      </c>
      <c r="Y559" s="4" t="s">
        <v>6122</v>
      </c>
      <c r="Z559" s="48" t="s">
        <v>7341</v>
      </c>
      <c r="AA559" s="48"/>
      <c r="AB559" s="207">
        <v>40</v>
      </c>
      <c r="AC559" s="207">
        <v>60</v>
      </c>
      <c r="AD559" s="207">
        <v>1</v>
      </c>
      <c r="AE559" s="207">
        <f>+AD559+AC559+AB559</f>
        <v>101</v>
      </c>
      <c r="AF559" s="51">
        <v>10</v>
      </c>
      <c r="AG559" s="51">
        <v>15</v>
      </c>
      <c r="AH559" s="51">
        <v>35</v>
      </c>
      <c r="AI559" s="51">
        <v>50</v>
      </c>
      <c r="AJ559" s="51">
        <v>0</v>
      </c>
      <c r="AK559" s="52">
        <f>+SUM(AG559:AJ559)</f>
        <v>100</v>
      </c>
      <c r="AL559" s="52"/>
      <c r="AM559" s="48" t="s">
        <v>7342</v>
      </c>
      <c r="AN559" s="51">
        <v>2400000</v>
      </c>
      <c r="AO559" s="16" t="s">
        <v>6121</v>
      </c>
      <c r="AP559" s="46" t="s">
        <v>7195</v>
      </c>
      <c r="AQ559" s="46" t="s">
        <v>7194</v>
      </c>
    </row>
    <row r="560" spans="1:45" s="46" customFormat="1" ht="12.75" customHeight="1">
      <c r="A560" s="48"/>
      <c r="B560" s="4"/>
      <c r="C560" s="4"/>
      <c r="D560" s="4"/>
      <c r="E560" s="1">
        <v>726</v>
      </c>
      <c r="F560" s="1">
        <v>230</v>
      </c>
      <c r="G560" s="4" t="s">
        <v>8775</v>
      </c>
      <c r="H560" s="4" t="s">
        <v>8776</v>
      </c>
      <c r="I560" s="4" t="s">
        <v>6164</v>
      </c>
      <c r="J560" s="4" t="s">
        <v>8777</v>
      </c>
      <c r="K560" s="4" t="s">
        <v>3493</v>
      </c>
      <c r="L560" s="1" t="s">
        <v>8778</v>
      </c>
      <c r="M560" s="4" t="s">
        <v>4995</v>
      </c>
      <c r="N560" s="4" t="s">
        <v>6219</v>
      </c>
      <c r="O560" s="4" t="s">
        <v>8779</v>
      </c>
      <c r="P560" s="2" t="s">
        <v>8780</v>
      </c>
      <c r="Q560" s="115" t="s">
        <v>8781</v>
      </c>
      <c r="R560" s="113" t="s">
        <v>5786</v>
      </c>
      <c r="S560" s="4" t="s">
        <v>6118</v>
      </c>
      <c r="T560" s="4"/>
      <c r="U560" s="18">
        <v>1997</v>
      </c>
      <c r="V560" s="3" t="s">
        <v>4321</v>
      </c>
      <c r="W560" s="4" t="s">
        <v>3562</v>
      </c>
      <c r="X560" s="4" t="s">
        <v>6121</v>
      </c>
      <c r="Y560" s="4" t="s">
        <v>6121</v>
      </c>
      <c r="Z560" s="3" t="s">
        <v>4323</v>
      </c>
      <c r="AA560" s="3"/>
      <c r="AB560" s="208">
        <v>83</v>
      </c>
      <c r="AC560" s="207">
        <v>30</v>
      </c>
      <c r="AD560" s="207">
        <v>7</v>
      </c>
      <c r="AE560" s="207">
        <v>120</v>
      </c>
      <c r="AF560" s="51">
        <v>6</v>
      </c>
      <c r="AG560" s="51">
        <v>100</v>
      </c>
      <c r="AH560" s="51">
        <v>0</v>
      </c>
      <c r="AI560" s="51">
        <v>0</v>
      </c>
      <c r="AJ560" s="51">
        <v>0</v>
      </c>
      <c r="AK560" s="52">
        <f>+SUM(AG560:AJ560)</f>
        <v>100</v>
      </c>
      <c r="AL560" s="52"/>
      <c r="AM560" s="48">
        <v>0</v>
      </c>
      <c r="AN560" s="67" t="s">
        <v>5786</v>
      </c>
      <c r="AO560" s="68" t="s">
        <v>6121</v>
      </c>
      <c r="AP560" s="4" t="s">
        <v>8782</v>
      </c>
      <c r="AQ560" s="4"/>
    </row>
    <row r="561" spans="1:45" s="46" customFormat="1" ht="12.75" customHeight="1">
      <c r="A561" s="53"/>
      <c r="B561" s="4"/>
      <c r="C561" s="4"/>
      <c r="D561" s="4"/>
      <c r="E561" s="1">
        <v>727</v>
      </c>
      <c r="F561" s="1">
        <v>232</v>
      </c>
      <c r="G561" s="4" t="s">
        <v>6638</v>
      </c>
      <c r="H561" s="4" t="s">
        <v>6639</v>
      </c>
      <c r="I561" s="4" t="s">
        <v>6164</v>
      </c>
      <c r="J561" s="4" t="s">
        <v>6640</v>
      </c>
      <c r="K561" s="4" t="s">
        <v>6641</v>
      </c>
      <c r="L561" s="1" t="s">
        <v>6642</v>
      </c>
      <c r="M561" s="4" t="s">
        <v>4995</v>
      </c>
      <c r="N561" s="4" t="s">
        <v>3506</v>
      </c>
      <c r="O561" s="4" t="s">
        <v>6643</v>
      </c>
      <c r="P561" s="2" t="s">
        <v>6644</v>
      </c>
      <c r="Q561" s="48" t="s">
        <v>6645</v>
      </c>
      <c r="R561" s="113" t="s">
        <v>5786</v>
      </c>
      <c r="S561" s="4" t="s">
        <v>6118</v>
      </c>
      <c r="T561" s="4"/>
      <c r="U561" s="1">
        <v>1991</v>
      </c>
      <c r="V561" s="3" t="s">
        <v>4321</v>
      </c>
      <c r="W561" s="4" t="s">
        <v>6647</v>
      </c>
      <c r="X561" s="4" t="s">
        <v>6121</v>
      </c>
      <c r="Y561" s="4" t="s">
        <v>6122</v>
      </c>
      <c r="Z561" s="4"/>
      <c r="AA561" s="4"/>
      <c r="AB561" s="208">
        <v>72</v>
      </c>
      <c r="AC561" s="208">
        <v>72</v>
      </c>
      <c r="AD561" s="208">
        <v>48</v>
      </c>
      <c r="AE561" s="208">
        <f>+AD561+AC561+AB561</f>
        <v>192</v>
      </c>
      <c r="AF561" s="5">
        <v>5</v>
      </c>
      <c r="AG561" s="5">
        <v>50</v>
      </c>
      <c r="AH561" s="5">
        <v>0</v>
      </c>
      <c r="AI561" s="5">
        <v>50</v>
      </c>
      <c r="AJ561" s="5">
        <v>0</v>
      </c>
      <c r="AK561" s="6">
        <v>100</v>
      </c>
      <c r="AL561" s="6"/>
      <c r="AM561" s="4" t="s">
        <v>1599</v>
      </c>
      <c r="AN561" s="5" t="s">
        <v>5786</v>
      </c>
      <c r="AO561" s="3" t="s">
        <v>3748</v>
      </c>
      <c r="AP561" s="4" t="s">
        <v>6646</v>
      </c>
      <c r="AQ561" s="4" t="s">
        <v>3501</v>
      </c>
    </row>
    <row r="562" spans="1:45" s="46" customFormat="1" ht="12.75" customHeight="1">
      <c r="A562" s="4"/>
      <c r="B562" s="4"/>
      <c r="C562" s="4"/>
      <c r="D562" s="4"/>
      <c r="E562" s="49">
        <v>729</v>
      </c>
      <c r="F562" s="49">
        <v>234</v>
      </c>
      <c r="G562" s="48" t="s">
        <v>1600</v>
      </c>
      <c r="H562" s="48" t="s">
        <v>1601</v>
      </c>
      <c r="I562" s="48" t="s">
        <v>3154</v>
      </c>
      <c r="J562" s="48" t="s">
        <v>1602</v>
      </c>
      <c r="K562" s="48" t="s">
        <v>6166</v>
      </c>
      <c r="L562" s="49" t="s">
        <v>2113</v>
      </c>
      <c r="M562" s="48" t="s">
        <v>4995</v>
      </c>
      <c r="N562" s="48" t="s">
        <v>4996</v>
      </c>
      <c r="O562" s="48" t="s">
        <v>1603</v>
      </c>
      <c r="P562" s="45" t="s">
        <v>3159</v>
      </c>
      <c r="Q562" s="48" t="s">
        <v>5786</v>
      </c>
      <c r="R562" s="113" t="s">
        <v>5786</v>
      </c>
      <c r="S562" s="48" t="s">
        <v>6118</v>
      </c>
      <c r="T562" s="48"/>
      <c r="U562" s="62">
        <v>1947</v>
      </c>
      <c r="V562" s="48" t="s">
        <v>6718</v>
      </c>
      <c r="W562" s="48" t="s">
        <v>1686</v>
      </c>
      <c r="X562" s="48" t="s">
        <v>6121</v>
      </c>
      <c r="Y562" s="4" t="s">
        <v>6122</v>
      </c>
      <c r="Z562" s="48" t="s">
        <v>3916</v>
      </c>
      <c r="AA562" s="48"/>
      <c r="AB562" s="207">
        <v>2</v>
      </c>
      <c r="AC562" s="207">
        <v>5</v>
      </c>
      <c r="AD562" s="207">
        <v>1.5</v>
      </c>
      <c r="AE562" s="207">
        <f>+AD562+AC562+AB562</f>
        <v>8.5</v>
      </c>
      <c r="AF562" s="51">
        <v>3</v>
      </c>
      <c r="AG562" s="51">
        <v>40</v>
      </c>
      <c r="AH562" s="51">
        <v>60</v>
      </c>
      <c r="AI562" s="51">
        <v>0</v>
      </c>
      <c r="AJ562" s="51">
        <v>0</v>
      </c>
      <c r="AK562" s="52">
        <f>+SUM(AG562:AJ562)</f>
        <v>100</v>
      </c>
      <c r="AL562" s="52"/>
      <c r="AM562" s="48" t="s">
        <v>3748</v>
      </c>
      <c r="AN562" s="51">
        <v>1000000</v>
      </c>
      <c r="AO562" s="16" t="s">
        <v>6121</v>
      </c>
      <c r="AP562" s="48" t="s">
        <v>2284</v>
      </c>
      <c r="AQ562" s="48" t="s">
        <v>2651</v>
      </c>
    </row>
    <row r="563" spans="1:45" s="46" customFormat="1" ht="12.75" customHeight="1">
      <c r="A563" s="16"/>
      <c r="B563" s="16"/>
      <c r="C563" s="16"/>
      <c r="D563" s="16"/>
      <c r="E563" s="49">
        <v>730</v>
      </c>
      <c r="F563" s="49">
        <v>234</v>
      </c>
      <c r="G563" s="48" t="s">
        <v>2285</v>
      </c>
      <c r="H563" s="48" t="s">
        <v>2286</v>
      </c>
      <c r="I563" s="48" t="s">
        <v>6164</v>
      </c>
      <c r="J563" s="48" t="s">
        <v>2287</v>
      </c>
      <c r="K563" s="48" t="s">
        <v>6166</v>
      </c>
      <c r="L563" s="49" t="s">
        <v>2113</v>
      </c>
      <c r="M563" s="48" t="s">
        <v>4995</v>
      </c>
      <c r="N563" s="48" t="s">
        <v>4996</v>
      </c>
      <c r="O563" s="48" t="s">
        <v>2288</v>
      </c>
      <c r="P563" s="45" t="s">
        <v>3159</v>
      </c>
      <c r="Q563" s="48" t="s">
        <v>5786</v>
      </c>
      <c r="R563" s="113" t="s">
        <v>5786</v>
      </c>
      <c r="S563" s="48" t="s">
        <v>6118</v>
      </c>
      <c r="T563" s="48"/>
      <c r="U563" s="62">
        <v>2002</v>
      </c>
      <c r="V563" s="48" t="s">
        <v>6718</v>
      </c>
      <c r="W563" s="48" t="s">
        <v>1686</v>
      </c>
      <c r="X563" s="48" t="s">
        <v>6121</v>
      </c>
      <c r="Y563" s="4" t="s">
        <v>6122</v>
      </c>
      <c r="Z563" s="48" t="s">
        <v>3916</v>
      </c>
      <c r="AA563" s="48"/>
      <c r="AB563" s="207">
        <v>6</v>
      </c>
      <c r="AC563" s="207">
        <v>0</v>
      </c>
      <c r="AD563" s="207">
        <v>4</v>
      </c>
      <c r="AE563" s="207">
        <f>+AD563+AC563+AB563</f>
        <v>10</v>
      </c>
      <c r="AF563" s="51">
        <v>3</v>
      </c>
      <c r="AG563" s="51">
        <v>30</v>
      </c>
      <c r="AH563" s="51">
        <v>70</v>
      </c>
      <c r="AI563" s="51">
        <v>0</v>
      </c>
      <c r="AJ563" s="51">
        <v>0</v>
      </c>
      <c r="AK563" s="52">
        <f>+SUM(AG563:AJ563)</f>
        <v>100</v>
      </c>
      <c r="AL563" s="52"/>
      <c r="AM563" s="48" t="s">
        <v>3748</v>
      </c>
      <c r="AN563" s="51">
        <v>1700000</v>
      </c>
      <c r="AO563" s="16" t="s">
        <v>6121</v>
      </c>
      <c r="AP563" s="48" t="s">
        <v>2289</v>
      </c>
      <c r="AQ563" s="48" t="s">
        <v>2651</v>
      </c>
    </row>
    <row r="564" spans="1:45" s="46" customFormat="1" ht="12.75" customHeight="1">
      <c r="A564" s="48"/>
      <c r="B564" s="4"/>
      <c r="C564" s="4"/>
      <c r="D564" s="4"/>
      <c r="E564" s="49">
        <v>1475</v>
      </c>
      <c r="F564" s="49">
        <v>234</v>
      </c>
      <c r="G564" s="48" t="s">
        <v>2290</v>
      </c>
      <c r="H564" s="48" t="s">
        <v>2286</v>
      </c>
      <c r="I564" s="48" t="s">
        <v>3154</v>
      </c>
      <c r="J564" s="48" t="s">
        <v>2291</v>
      </c>
      <c r="K564" s="48" t="s">
        <v>5003</v>
      </c>
      <c r="L564" s="49" t="s">
        <v>4362</v>
      </c>
      <c r="M564" s="48" t="s">
        <v>4995</v>
      </c>
      <c r="N564" s="48" t="s">
        <v>4996</v>
      </c>
      <c r="O564" s="48" t="s">
        <v>2292</v>
      </c>
      <c r="P564" s="45" t="s">
        <v>3159</v>
      </c>
      <c r="Q564" s="48" t="s">
        <v>5786</v>
      </c>
      <c r="R564" s="113" t="s">
        <v>7563</v>
      </c>
      <c r="S564" s="48" t="s">
        <v>5000</v>
      </c>
      <c r="T564" s="45" t="s">
        <v>4310</v>
      </c>
      <c r="U564" s="62">
        <v>1999</v>
      </c>
      <c r="V564" s="4" t="s">
        <v>6119</v>
      </c>
      <c r="W564" s="48" t="s">
        <v>2293</v>
      </c>
      <c r="X564" s="48" t="s">
        <v>4311</v>
      </c>
      <c r="Y564" s="4" t="s">
        <v>6122</v>
      </c>
      <c r="Z564" s="46" t="s">
        <v>4323</v>
      </c>
      <c r="AB564" s="207">
        <v>26</v>
      </c>
      <c r="AC564" s="207">
        <v>0</v>
      </c>
      <c r="AD564" s="207">
        <v>2</v>
      </c>
      <c r="AE564" s="207">
        <f>+AD564+AC564+AB564</f>
        <v>28</v>
      </c>
      <c r="AF564" s="51">
        <v>1</v>
      </c>
      <c r="AG564" s="51">
        <v>60</v>
      </c>
      <c r="AH564" s="51">
        <v>40</v>
      </c>
      <c r="AI564" s="51">
        <v>0</v>
      </c>
      <c r="AJ564" s="51">
        <v>0</v>
      </c>
      <c r="AK564" s="52">
        <f>+SUM(AG564:AJ564)</f>
        <v>100</v>
      </c>
      <c r="AL564" s="52"/>
      <c r="AM564" s="48" t="s">
        <v>3748</v>
      </c>
      <c r="AN564" s="51">
        <v>1500000</v>
      </c>
      <c r="AO564" s="16" t="s">
        <v>6121</v>
      </c>
      <c r="AP564" s="48" t="s">
        <v>3999</v>
      </c>
      <c r="AQ564" s="48" t="s">
        <v>2651</v>
      </c>
    </row>
    <row r="565" spans="1:45" s="46" customFormat="1" ht="12.75" customHeight="1">
      <c r="B565" s="4"/>
      <c r="C565" s="4"/>
      <c r="D565" s="4"/>
      <c r="E565" s="1">
        <v>733</v>
      </c>
      <c r="F565" s="1">
        <v>238</v>
      </c>
      <c r="G565" s="4" t="s">
        <v>8051</v>
      </c>
      <c r="H565" s="4" t="s">
        <v>8051</v>
      </c>
      <c r="I565" s="4" t="s">
        <v>6164</v>
      </c>
      <c r="J565" s="68" t="s">
        <v>8361</v>
      </c>
      <c r="K565" s="4" t="s">
        <v>6166</v>
      </c>
      <c r="L565" s="11" t="s">
        <v>7174</v>
      </c>
      <c r="M565" s="4" t="s">
        <v>4995</v>
      </c>
      <c r="N565" s="4" t="s">
        <v>4996</v>
      </c>
      <c r="O565" s="4" t="s">
        <v>8052</v>
      </c>
      <c r="P565" s="2" t="s">
        <v>3159</v>
      </c>
      <c r="Q565" s="48" t="s">
        <v>8053</v>
      </c>
      <c r="R565" s="113" t="s">
        <v>8054</v>
      </c>
      <c r="S565" s="4" t="s">
        <v>6118</v>
      </c>
      <c r="T565" s="4"/>
      <c r="U565" s="18">
        <v>1978</v>
      </c>
      <c r="V565" s="3" t="s">
        <v>4321</v>
      </c>
      <c r="W565" s="4" t="s">
        <v>8057</v>
      </c>
      <c r="X565" s="4" t="s">
        <v>8059</v>
      </c>
      <c r="Y565" s="4" t="s">
        <v>6122</v>
      </c>
      <c r="Z565" s="4" t="s">
        <v>8060</v>
      </c>
      <c r="AA565" s="4"/>
      <c r="AB565" s="208">
        <v>90</v>
      </c>
      <c r="AC565" s="207">
        <v>300</v>
      </c>
      <c r="AD565" s="207">
        <v>20</v>
      </c>
      <c r="AE565" s="207">
        <v>410</v>
      </c>
      <c r="AF565" s="51">
        <v>3</v>
      </c>
      <c r="AG565" s="51">
        <v>85</v>
      </c>
      <c r="AH565" s="51">
        <v>0</v>
      </c>
      <c r="AI565" s="51">
        <v>5</v>
      </c>
      <c r="AJ565" s="51">
        <v>10</v>
      </c>
      <c r="AK565" s="52">
        <f>+SUM(AG565:AJ565)</f>
        <v>100</v>
      </c>
      <c r="AL565" s="52"/>
      <c r="AM565" s="48" t="s">
        <v>8061</v>
      </c>
      <c r="AN565" s="51">
        <v>1800000</v>
      </c>
      <c r="AO565" s="16" t="s">
        <v>6121</v>
      </c>
      <c r="AP565" s="4" t="s">
        <v>8055</v>
      </c>
      <c r="AQ565" s="4" t="s">
        <v>8056</v>
      </c>
    </row>
    <row r="566" spans="1:45" s="46" customFormat="1" ht="12.75" customHeight="1">
      <c r="B566" s="4"/>
      <c r="C566" s="4"/>
      <c r="D566" s="4"/>
      <c r="E566" s="1">
        <v>735</v>
      </c>
      <c r="F566" s="1">
        <v>240</v>
      </c>
      <c r="G566" s="4" t="s">
        <v>8783</v>
      </c>
      <c r="H566" s="4" t="s">
        <v>8784</v>
      </c>
      <c r="I566" s="4" t="s">
        <v>6164</v>
      </c>
      <c r="J566" s="4" t="s">
        <v>8785</v>
      </c>
      <c r="K566" s="4" t="s">
        <v>6166</v>
      </c>
      <c r="L566" s="1" t="s">
        <v>2113</v>
      </c>
      <c r="M566" s="4" t="s">
        <v>4995</v>
      </c>
      <c r="N566" s="4" t="s">
        <v>4996</v>
      </c>
      <c r="O566" s="4" t="s">
        <v>8786</v>
      </c>
      <c r="P566" s="4" t="s">
        <v>8787</v>
      </c>
      <c r="Q566" s="48" t="s">
        <v>8788</v>
      </c>
      <c r="R566" s="113" t="s">
        <v>8789</v>
      </c>
      <c r="S566" s="4" t="s">
        <v>6118</v>
      </c>
      <c r="T566" s="4"/>
      <c r="U566" s="18">
        <v>1998</v>
      </c>
      <c r="V566" s="4" t="s">
        <v>4321</v>
      </c>
      <c r="W566" s="4" t="s">
        <v>8792</v>
      </c>
      <c r="X566" s="4" t="s">
        <v>6121</v>
      </c>
      <c r="Y566" s="4" t="s">
        <v>6122</v>
      </c>
      <c r="Z566" s="4" t="s">
        <v>8793</v>
      </c>
      <c r="AA566" s="4"/>
      <c r="AB566" s="208">
        <v>500</v>
      </c>
      <c r="AC566" s="207">
        <v>30</v>
      </c>
      <c r="AD566" s="207">
        <v>25</v>
      </c>
      <c r="AE566" s="207">
        <v>555</v>
      </c>
      <c r="AF566" s="51">
        <v>10</v>
      </c>
      <c r="AG566" s="51">
        <v>90</v>
      </c>
      <c r="AH566" s="51">
        <v>10</v>
      </c>
      <c r="AI566" s="51">
        <v>0</v>
      </c>
      <c r="AJ566" s="51">
        <v>0</v>
      </c>
      <c r="AK566" s="52">
        <f>+SUM(AG566:AJ566)</f>
        <v>100</v>
      </c>
      <c r="AL566" s="52"/>
      <c r="AM566" s="48" t="s">
        <v>8794</v>
      </c>
      <c r="AN566" s="67" t="s">
        <v>5786</v>
      </c>
      <c r="AO566" s="16" t="s">
        <v>6122</v>
      </c>
      <c r="AP566" s="3" t="s">
        <v>8790</v>
      </c>
      <c r="AQ566" s="3" t="s">
        <v>8791</v>
      </c>
    </row>
    <row r="567" spans="1:45" s="46" customFormat="1" ht="12.75" customHeight="1">
      <c r="B567" s="4"/>
      <c r="C567" s="4"/>
      <c r="D567" s="4"/>
      <c r="E567" s="49">
        <v>744</v>
      </c>
      <c r="F567" s="49">
        <v>249</v>
      </c>
      <c r="G567" s="48" t="s">
        <v>2655</v>
      </c>
      <c r="H567" s="48" t="s">
        <v>5059</v>
      </c>
      <c r="I567" s="48" t="s">
        <v>6164</v>
      </c>
      <c r="J567" s="48" t="s">
        <v>3021</v>
      </c>
      <c r="K567" s="48" t="s">
        <v>3022</v>
      </c>
      <c r="L567" s="49" t="s">
        <v>3023</v>
      </c>
      <c r="M567" s="48" t="s">
        <v>4995</v>
      </c>
      <c r="N567" s="48" t="s">
        <v>3499</v>
      </c>
      <c r="O567" s="48" t="s">
        <v>1609</v>
      </c>
      <c r="P567" s="45" t="s">
        <v>3159</v>
      </c>
      <c r="Q567" s="48" t="s">
        <v>1610</v>
      </c>
      <c r="R567" s="113" t="s">
        <v>5786</v>
      </c>
      <c r="S567" s="48" t="s">
        <v>6118</v>
      </c>
      <c r="T567" s="48"/>
      <c r="U567" s="62">
        <v>1997</v>
      </c>
      <c r="V567" s="48" t="s">
        <v>6718</v>
      </c>
      <c r="W567" s="48" t="s">
        <v>1686</v>
      </c>
      <c r="X567" s="48" t="s">
        <v>6121</v>
      </c>
      <c r="Y567" s="4" t="s">
        <v>6122</v>
      </c>
      <c r="Z567" s="48" t="s">
        <v>1247</v>
      </c>
      <c r="AA567" s="48"/>
      <c r="AB567" s="207">
        <v>60</v>
      </c>
      <c r="AC567" s="207">
        <v>0</v>
      </c>
      <c r="AD567" s="207">
        <v>7</v>
      </c>
      <c r="AE567" s="207">
        <f>+AD567+AC567+AB567</f>
        <v>67</v>
      </c>
      <c r="AF567" s="51">
        <v>5</v>
      </c>
      <c r="AG567" s="51">
        <v>20</v>
      </c>
      <c r="AH567" s="51">
        <v>60</v>
      </c>
      <c r="AI567" s="51">
        <v>20</v>
      </c>
      <c r="AJ567" s="51">
        <v>0</v>
      </c>
      <c r="AK567" s="52">
        <f>+SUM(AG567:AJ567)</f>
        <v>100</v>
      </c>
      <c r="AL567" s="52"/>
      <c r="AM567" s="48" t="s">
        <v>281</v>
      </c>
      <c r="AN567" s="51">
        <v>850000</v>
      </c>
      <c r="AO567" s="16" t="s">
        <v>6121</v>
      </c>
      <c r="AP567" s="48" t="s">
        <v>2458</v>
      </c>
      <c r="AQ567" s="48" t="s">
        <v>3420</v>
      </c>
    </row>
    <row r="568" spans="1:45" s="46" customFormat="1" ht="12.75" customHeight="1">
      <c r="A568" s="3"/>
      <c r="B568" s="4"/>
      <c r="C568" s="4"/>
      <c r="D568" s="4"/>
      <c r="E568" s="49">
        <v>746</v>
      </c>
      <c r="F568" s="49">
        <v>250</v>
      </c>
      <c r="G568" s="48" t="s">
        <v>630</v>
      </c>
      <c r="H568" s="48" t="s">
        <v>631</v>
      </c>
      <c r="I568" s="48" t="s">
        <v>3154</v>
      </c>
      <c r="J568" s="48" t="s">
        <v>507</v>
      </c>
      <c r="K568" s="48" t="s">
        <v>508</v>
      </c>
      <c r="L568" s="70" t="s">
        <v>509</v>
      </c>
      <c r="M568" s="48" t="s">
        <v>4995</v>
      </c>
      <c r="N568" s="48" t="s">
        <v>2003</v>
      </c>
      <c r="O568" s="48" t="s">
        <v>510</v>
      </c>
      <c r="P568" s="45" t="s">
        <v>3159</v>
      </c>
      <c r="Q568" s="48" t="s">
        <v>511</v>
      </c>
      <c r="R568" s="113" t="s">
        <v>5786</v>
      </c>
      <c r="S568" s="48" t="s">
        <v>6118</v>
      </c>
      <c r="T568" s="48"/>
      <c r="U568" s="62">
        <v>2006</v>
      </c>
      <c r="V568" s="48" t="s">
        <v>6718</v>
      </c>
      <c r="W568" s="48" t="s">
        <v>6719</v>
      </c>
      <c r="X568" s="48" t="s">
        <v>1963</v>
      </c>
      <c r="Y568" s="4" t="s">
        <v>6122</v>
      </c>
      <c r="Z568" s="48" t="s">
        <v>1964</v>
      </c>
      <c r="AA568" s="48"/>
      <c r="AB568" s="207">
        <v>164</v>
      </c>
      <c r="AC568" s="207">
        <v>0</v>
      </c>
      <c r="AD568" s="207">
        <v>6</v>
      </c>
      <c r="AE568" s="207">
        <f>+AD568+AC568+AB568</f>
        <v>170</v>
      </c>
      <c r="AF568" s="51">
        <v>4</v>
      </c>
      <c r="AG568" s="51">
        <v>93</v>
      </c>
      <c r="AH568" s="51">
        <v>5</v>
      </c>
      <c r="AI568" s="51">
        <v>2</v>
      </c>
      <c r="AJ568" s="51">
        <v>0</v>
      </c>
      <c r="AK568" s="52">
        <f>+SUM(AG568:AJ568)</f>
        <v>100</v>
      </c>
      <c r="AL568" s="52"/>
      <c r="AM568" s="48" t="s">
        <v>7493</v>
      </c>
      <c r="AN568" s="51">
        <v>3000000</v>
      </c>
      <c r="AO568" s="16" t="s">
        <v>6122</v>
      </c>
      <c r="AP568" s="48" t="s">
        <v>512</v>
      </c>
      <c r="AQ568" s="48" t="s">
        <v>2651</v>
      </c>
    </row>
    <row r="569" spans="1:45" s="46" customFormat="1" ht="12.75" customHeight="1">
      <c r="B569" s="4"/>
      <c r="C569" s="4"/>
      <c r="D569" s="4"/>
      <c r="E569" s="1">
        <v>745</v>
      </c>
      <c r="F569" s="1">
        <v>250</v>
      </c>
      <c r="G569" s="4" t="s">
        <v>630</v>
      </c>
      <c r="H569" s="4" t="s">
        <v>631</v>
      </c>
      <c r="I569" s="4" t="s">
        <v>6164</v>
      </c>
      <c r="J569" s="4" t="s">
        <v>632</v>
      </c>
      <c r="K569" s="4" t="s">
        <v>6166</v>
      </c>
      <c r="L569" s="11" t="s">
        <v>7208</v>
      </c>
      <c r="M569" s="4" t="s">
        <v>4995</v>
      </c>
      <c r="N569" s="4" t="s">
        <v>4996</v>
      </c>
      <c r="O569" s="4" t="s">
        <v>6724</v>
      </c>
      <c r="P569" s="2" t="s">
        <v>6725</v>
      </c>
      <c r="Q569" s="48" t="s">
        <v>7281</v>
      </c>
      <c r="R569" s="113" t="s">
        <v>5786</v>
      </c>
      <c r="S569" s="4" t="s">
        <v>6118</v>
      </c>
      <c r="T569" s="4"/>
      <c r="U569" s="18">
        <v>2001</v>
      </c>
      <c r="V569" s="4" t="s">
        <v>6718</v>
      </c>
      <c r="W569" s="4" t="s">
        <v>6719</v>
      </c>
      <c r="X569" s="4" t="s">
        <v>5615</v>
      </c>
      <c r="Y569" s="4" t="s">
        <v>6122</v>
      </c>
      <c r="Z569" s="4" t="s">
        <v>5616</v>
      </c>
      <c r="AA569" s="4"/>
      <c r="AB569" s="208">
        <v>38</v>
      </c>
      <c r="AC569" s="207">
        <v>0</v>
      </c>
      <c r="AD569" s="207">
        <v>2</v>
      </c>
      <c r="AE569" s="207">
        <f>+AD569+AC569+AB569</f>
        <v>40</v>
      </c>
      <c r="AF569" s="51">
        <v>3</v>
      </c>
      <c r="AG569" s="51">
        <v>90</v>
      </c>
      <c r="AH569" s="51">
        <v>10</v>
      </c>
      <c r="AI569" s="51">
        <v>0</v>
      </c>
      <c r="AJ569" s="51">
        <v>0</v>
      </c>
      <c r="AK569" s="52">
        <f>+SUM(AG569:AJ569)</f>
        <v>100</v>
      </c>
      <c r="AL569" s="52"/>
      <c r="AM569" s="48" t="s">
        <v>3748</v>
      </c>
      <c r="AN569" s="51">
        <v>1900000</v>
      </c>
      <c r="AO569" s="16" t="s">
        <v>6122</v>
      </c>
      <c r="AP569" s="4" t="s">
        <v>5968</v>
      </c>
      <c r="AQ569" s="4" t="s">
        <v>6117</v>
      </c>
      <c r="AR569" s="3"/>
      <c r="AS569" s="3"/>
    </row>
    <row r="570" spans="1:45" s="46" customFormat="1" ht="12.75" customHeight="1">
      <c r="B570" s="4"/>
      <c r="C570" s="4"/>
      <c r="D570" s="4"/>
      <c r="E570" s="49">
        <v>748</v>
      </c>
      <c r="F570" s="49">
        <v>253</v>
      </c>
      <c r="G570" s="48" t="s">
        <v>1965</v>
      </c>
      <c r="H570" s="48" t="s">
        <v>1966</v>
      </c>
      <c r="I570" s="48" t="s">
        <v>6164</v>
      </c>
      <c r="J570" s="48" t="s">
        <v>1967</v>
      </c>
      <c r="K570" s="48" t="s">
        <v>1968</v>
      </c>
      <c r="L570" s="49" t="s">
        <v>1969</v>
      </c>
      <c r="M570" s="48" t="s">
        <v>4125</v>
      </c>
      <c r="N570" s="48" t="s">
        <v>2386</v>
      </c>
      <c r="O570" s="46" t="s">
        <v>1970</v>
      </c>
      <c r="P570" s="45" t="s">
        <v>1971</v>
      </c>
      <c r="Q570" s="48" t="s">
        <v>1972</v>
      </c>
      <c r="R570" s="113" t="s">
        <v>1973</v>
      </c>
      <c r="S570" s="48" t="s">
        <v>6118</v>
      </c>
      <c r="T570" s="48"/>
      <c r="U570" s="62">
        <v>2006</v>
      </c>
      <c r="V570" s="68" t="s">
        <v>4321</v>
      </c>
      <c r="W570" s="48" t="s">
        <v>5738</v>
      </c>
      <c r="X570" s="48" t="s">
        <v>6121</v>
      </c>
      <c r="Y570" s="4" t="s">
        <v>6122</v>
      </c>
      <c r="Z570" s="48" t="s">
        <v>1974</v>
      </c>
      <c r="AA570" s="48"/>
      <c r="AB570" s="207">
        <v>15</v>
      </c>
      <c r="AC570" s="207">
        <v>150</v>
      </c>
      <c r="AD570" s="207">
        <v>20</v>
      </c>
      <c r="AE570" s="207">
        <f>+AD570+AC570+AB570</f>
        <v>185</v>
      </c>
      <c r="AF570" s="51">
        <v>3</v>
      </c>
      <c r="AG570" s="51">
        <v>4</v>
      </c>
      <c r="AH570" s="51">
        <v>85</v>
      </c>
      <c r="AI570" s="51">
        <v>10</v>
      </c>
      <c r="AJ570" s="51">
        <v>1</v>
      </c>
      <c r="AK570" s="52">
        <f>+SUM(AG570:AJ570)</f>
        <v>100</v>
      </c>
      <c r="AL570" s="52"/>
      <c r="AM570" s="48" t="s">
        <v>161</v>
      </c>
      <c r="AN570" s="51">
        <v>5000000</v>
      </c>
      <c r="AO570" s="16" t="s">
        <v>6122</v>
      </c>
      <c r="AP570" s="48" t="s">
        <v>6721</v>
      </c>
      <c r="AQ570" s="48" t="s">
        <v>5621</v>
      </c>
    </row>
    <row r="571" spans="1:45" s="46" customFormat="1" ht="12.75" customHeight="1">
      <c r="B571" s="4"/>
      <c r="C571" s="4"/>
      <c r="D571" s="4"/>
      <c r="E571" s="49">
        <v>751</v>
      </c>
      <c r="F571" s="49">
        <v>256</v>
      </c>
      <c r="G571" s="48" t="s">
        <v>2736</v>
      </c>
      <c r="H571" s="48" t="s">
        <v>5612</v>
      </c>
      <c r="I571" s="48" t="s">
        <v>6164</v>
      </c>
      <c r="J571" s="48" t="s">
        <v>5613</v>
      </c>
      <c r="K571" s="48" t="s">
        <v>5614</v>
      </c>
      <c r="L571" s="49" t="s">
        <v>5816</v>
      </c>
      <c r="M571" s="48" t="s">
        <v>4995</v>
      </c>
      <c r="N571" s="48" t="s">
        <v>3506</v>
      </c>
      <c r="O571" s="48" t="s">
        <v>5817</v>
      </c>
      <c r="P571" s="45" t="s">
        <v>5818</v>
      </c>
      <c r="Q571" s="48" t="s">
        <v>5819</v>
      </c>
      <c r="R571" s="113" t="s">
        <v>5786</v>
      </c>
      <c r="S571" s="48" t="s">
        <v>6118</v>
      </c>
      <c r="T571" s="48"/>
      <c r="U571" s="62">
        <v>1967</v>
      </c>
      <c r="V571" s="46" t="s">
        <v>4321</v>
      </c>
      <c r="W571" s="48" t="s">
        <v>2442</v>
      </c>
      <c r="X571" s="48" t="s">
        <v>2014</v>
      </c>
      <c r="Y571" s="4" t="s">
        <v>6122</v>
      </c>
      <c r="Z571" s="48" t="s">
        <v>2015</v>
      </c>
      <c r="AA571" s="48"/>
      <c r="AB571" s="207">
        <v>80</v>
      </c>
      <c r="AC571" s="207">
        <v>8</v>
      </c>
      <c r="AD571" s="207">
        <v>6</v>
      </c>
      <c r="AE571" s="207">
        <f>+AD571+AC571+AB571</f>
        <v>94</v>
      </c>
      <c r="AF571" s="51">
        <v>3</v>
      </c>
      <c r="AG571" s="51">
        <v>40</v>
      </c>
      <c r="AH571" s="51">
        <v>0</v>
      </c>
      <c r="AI571" s="51">
        <v>60</v>
      </c>
      <c r="AJ571" s="51">
        <v>0</v>
      </c>
      <c r="AK571" s="52">
        <f>+SUM(AG571:AJ571)</f>
        <v>100</v>
      </c>
      <c r="AL571" s="52"/>
      <c r="AM571" s="48" t="s">
        <v>390</v>
      </c>
      <c r="AN571" s="67" t="s">
        <v>5786</v>
      </c>
      <c r="AO571" s="16" t="s">
        <v>6122</v>
      </c>
      <c r="AP571" s="48" t="s">
        <v>388</v>
      </c>
      <c r="AQ571" s="48" t="s">
        <v>389</v>
      </c>
    </row>
    <row r="572" spans="1:45" s="46" customFormat="1" ht="12.75" customHeight="1">
      <c r="B572" s="4"/>
      <c r="C572" s="4"/>
      <c r="D572" s="4"/>
      <c r="E572" s="1">
        <v>752</v>
      </c>
      <c r="F572" s="1">
        <v>257</v>
      </c>
      <c r="G572" s="4" t="s">
        <v>7247</v>
      </c>
      <c r="H572" s="4" t="s">
        <v>5277</v>
      </c>
      <c r="I572" s="4" t="s">
        <v>6164</v>
      </c>
      <c r="J572" s="4" t="s">
        <v>3147</v>
      </c>
      <c r="K572" s="4" t="s">
        <v>3803</v>
      </c>
      <c r="L572" s="11" t="s">
        <v>5090</v>
      </c>
      <c r="M572" s="4" t="s">
        <v>4995</v>
      </c>
      <c r="N572" s="4" t="s">
        <v>4996</v>
      </c>
      <c r="O572" s="4" t="s">
        <v>3148</v>
      </c>
      <c r="P572" s="2" t="s">
        <v>3159</v>
      </c>
      <c r="Q572" s="48" t="s">
        <v>3149</v>
      </c>
      <c r="R572" s="113" t="s">
        <v>7248</v>
      </c>
      <c r="S572" s="4" t="s">
        <v>6118</v>
      </c>
      <c r="T572" s="4"/>
      <c r="U572" s="18">
        <v>1995</v>
      </c>
      <c r="V572" s="4" t="s">
        <v>6718</v>
      </c>
      <c r="W572" s="4" t="s">
        <v>6719</v>
      </c>
      <c r="X572" s="4" t="s">
        <v>6121</v>
      </c>
      <c r="Y572" s="4" t="s">
        <v>6122</v>
      </c>
      <c r="Z572" s="4" t="s">
        <v>3748</v>
      </c>
      <c r="AA572" s="4"/>
      <c r="AB572" s="208">
        <v>75</v>
      </c>
      <c r="AC572" s="207">
        <v>5</v>
      </c>
      <c r="AD572" s="207">
        <v>1</v>
      </c>
      <c r="AE572" s="207">
        <f>+AD572+AC572+AB572</f>
        <v>81</v>
      </c>
      <c r="AF572" s="51">
        <v>1</v>
      </c>
      <c r="AG572" s="51">
        <v>100</v>
      </c>
      <c r="AH572" s="51">
        <v>0</v>
      </c>
      <c r="AI572" s="51">
        <v>0</v>
      </c>
      <c r="AJ572" s="51">
        <v>0</v>
      </c>
      <c r="AK572" s="52">
        <f>+SUM(AG572:AJ572)</f>
        <v>100</v>
      </c>
      <c r="AL572" s="52"/>
      <c r="AM572" s="48" t="s">
        <v>3748</v>
      </c>
      <c r="AN572" s="67" t="s">
        <v>5786</v>
      </c>
      <c r="AO572" s="16" t="s">
        <v>6121</v>
      </c>
      <c r="AP572" s="3" t="s">
        <v>3150</v>
      </c>
      <c r="AQ572" s="3" t="s">
        <v>3965</v>
      </c>
      <c r="AR572" s="3"/>
      <c r="AS572" s="3"/>
    </row>
    <row r="573" spans="1:45" s="46" customFormat="1" ht="12.75" customHeight="1">
      <c r="B573" s="4"/>
      <c r="C573" s="4"/>
      <c r="D573" s="4"/>
      <c r="E573" s="1">
        <v>755</v>
      </c>
      <c r="F573" s="1">
        <v>260</v>
      </c>
      <c r="G573" s="4" t="s">
        <v>8062</v>
      </c>
      <c r="H573" s="4" t="s">
        <v>8063</v>
      </c>
      <c r="I573" s="4" t="s">
        <v>6164</v>
      </c>
      <c r="J573" s="4" t="s">
        <v>8064</v>
      </c>
      <c r="K573" s="4" t="s">
        <v>8065</v>
      </c>
      <c r="L573" s="1">
        <v>54763</v>
      </c>
      <c r="M573" s="4" t="s">
        <v>4125</v>
      </c>
      <c r="N573" s="4" t="s">
        <v>2386</v>
      </c>
      <c r="O573" s="4" t="s">
        <v>8066</v>
      </c>
      <c r="P573" s="2" t="s">
        <v>3159</v>
      </c>
      <c r="Q573" s="48" t="s">
        <v>5786</v>
      </c>
      <c r="R573" s="113" t="s">
        <v>5786</v>
      </c>
      <c r="S573" s="4" t="s">
        <v>6118</v>
      </c>
      <c r="T573" s="4"/>
      <c r="U573" s="18">
        <v>1980</v>
      </c>
      <c r="V573" s="4" t="s">
        <v>6718</v>
      </c>
      <c r="W573" s="4" t="s">
        <v>6719</v>
      </c>
      <c r="X573" s="4" t="s">
        <v>6121</v>
      </c>
      <c r="Y573" s="3" t="s">
        <v>6121</v>
      </c>
      <c r="Z573" s="3" t="s">
        <v>4323</v>
      </c>
      <c r="AA573" s="3"/>
      <c r="AB573" s="208">
        <v>16</v>
      </c>
      <c r="AC573" s="207">
        <v>84</v>
      </c>
      <c r="AD573" s="207">
        <v>2</v>
      </c>
      <c r="AE573" s="207">
        <v>102</v>
      </c>
      <c r="AF573" s="51">
        <v>1</v>
      </c>
      <c r="AG573" s="51">
        <v>50</v>
      </c>
      <c r="AH573" s="51">
        <v>50</v>
      </c>
      <c r="AI573" s="51">
        <v>0</v>
      </c>
      <c r="AJ573" s="51">
        <v>0</v>
      </c>
      <c r="AK573" s="52">
        <f>+SUM(AG573:AJ573)</f>
        <v>100</v>
      </c>
      <c r="AL573" s="52"/>
      <c r="AM573" s="48"/>
      <c r="AN573" s="67" t="s">
        <v>5786</v>
      </c>
      <c r="AO573" s="16" t="s">
        <v>6122</v>
      </c>
      <c r="AP573" s="4" t="s">
        <v>8067</v>
      </c>
      <c r="AQ573" s="4" t="s">
        <v>3501</v>
      </c>
    </row>
    <row r="574" spans="1:45" s="46" customFormat="1" ht="12.75" customHeight="1">
      <c r="B574" s="4"/>
      <c r="C574" s="4"/>
      <c r="D574" s="4"/>
      <c r="E574" s="49">
        <v>756</v>
      </c>
      <c r="F574" s="49">
        <v>261</v>
      </c>
      <c r="G574" s="48" t="s">
        <v>5701</v>
      </c>
      <c r="H574" s="48" t="s">
        <v>5702</v>
      </c>
      <c r="I574" s="48" t="s">
        <v>6164</v>
      </c>
      <c r="J574" s="48" t="s">
        <v>5703</v>
      </c>
      <c r="K574" s="48" t="s">
        <v>4660</v>
      </c>
      <c r="L574" s="49" t="s">
        <v>4661</v>
      </c>
      <c r="M574" s="48" t="s">
        <v>4995</v>
      </c>
      <c r="N574" s="48" t="s">
        <v>4996</v>
      </c>
      <c r="O574" s="48" t="s">
        <v>5704</v>
      </c>
      <c r="P574" s="45" t="s">
        <v>3159</v>
      </c>
      <c r="Q574" s="48" t="s">
        <v>2335</v>
      </c>
      <c r="R574" s="113" t="s">
        <v>5786</v>
      </c>
      <c r="S574" s="48" t="s">
        <v>6118</v>
      </c>
      <c r="T574" s="48"/>
      <c r="U574" s="62">
        <v>2003</v>
      </c>
      <c r="V574" s="48" t="s">
        <v>6119</v>
      </c>
      <c r="W574" s="48" t="s">
        <v>2336</v>
      </c>
      <c r="X574" s="48" t="s">
        <v>6121</v>
      </c>
      <c r="Y574" s="4" t="s">
        <v>6122</v>
      </c>
      <c r="Z574" s="48" t="s">
        <v>2073</v>
      </c>
      <c r="AA574" s="48"/>
      <c r="AB574" s="207">
        <v>7</v>
      </c>
      <c r="AC574" s="207">
        <v>0</v>
      </c>
      <c r="AD574" s="207">
        <v>5</v>
      </c>
      <c r="AE574" s="207">
        <f>+AD574+AC574+AB574</f>
        <v>12</v>
      </c>
      <c r="AF574" s="51">
        <v>1</v>
      </c>
      <c r="AG574" s="51">
        <v>62</v>
      </c>
      <c r="AH574" s="51">
        <v>18</v>
      </c>
      <c r="AI574" s="51">
        <v>20</v>
      </c>
      <c r="AJ574" s="51">
        <v>0</v>
      </c>
      <c r="AK574" s="52">
        <f>+SUM(AG574:AJ574)</f>
        <v>100</v>
      </c>
      <c r="AL574" s="52"/>
      <c r="AM574" s="48" t="s">
        <v>2356</v>
      </c>
      <c r="AN574" s="51">
        <v>400000</v>
      </c>
      <c r="AO574" s="16" t="s">
        <v>6122</v>
      </c>
      <c r="AP574" s="48" t="s">
        <v>7527</v>
      </c>
      <c r="AQ574" s="48" t="s">
        <v>2651</v>
      </c>
    </row>
    <row r="575" spans="1:45" s="46" customFormat="1" ht="12.75" customHeight="1">
      <c r="B575" s="4"/>
      <c r="C575" s="4"/>
      <c r="D575" s="4"/>
      <c r="E575" s="1">
        <v>757</v>
      </c>
      <c r="F575" s="1">
        <v>262</v>
      </c>
      <c r="G575" s="12" t="s">
        <v>2357</v>
      </c>
      <c r="H575" s="4" t="s">
        <v>2358</v>
      </c>
      <c r="I575" s="4" t="s">
        <v>6164</v>
      </c>
      <c r="J575" s="4" t="s">
        <v>622</v>
      </c>
      <c r="K575" s="4" t="s">
        <v>6166</v>
      </c>
      <c r="L575" s="1" t="s">
        <v>5009</v>
      </c>
      <c r="M575" s="27" t="s">
        <v>5010</v>
      </c>
      <c r="N575" s="4" t="s">
        <v>5010</v>
      </c>
      <c r="O575" s="4" t="s">
        <v>6369</v>
      </c>
      <c r="P575" s="2" t="s">
        <v>2334</v>
      </c>
      <c r="Q575" s="48" t="s">
        <v>2376</v>
      </c>
      <c r="R575" s="113" t="s">
        <v>2377</v>
      </c>
      <c r="S575" s="4" t="s">
        <v>6118</v>
      </c>
      <c r="T575" s="4"/>
      <c r="U575" s="1">
        <v>1995</v>
      </c>
      <c r="V575" s="4" t="s">
        <v>6718</v>
      </c>
      <c r="W575" s="4"/>
      <c r="X575" s="4" t="s">
        <v>6121</v>
      </c>
      <c r="Y575" s="4" t="s">
        <v>6122</v>
      </c>
      <c r="Z575" s="4" t="s">
        <v>765</v>
      </c>
      <c r="AA575" s="4"/>
      <c r="AB575" s="208">
        <v>120</v>
      </c>
      <c r="AC575" s="208">
        <v>30</v>
      </c>
      <c r="AD575" s="208">
        <v>2</v>
      </c>
      <c r="AE575" s="208">
        <f>+AD575+AC575+AB575</f>
        <v>152</v>
      </c>
      <c r="AF575" s="5">
        <v>6</v>
      </c>
      <c r="AG575" s="5">
        <v>98</v>
      </c>
      <c r="AH575" s="5">
        <v>0</v>
      </c>
      <c r="AI575" s="5">
        <v>2</v>
      </c>
      <c r="AJ575" s="5">
        <v>0</v>
      </c>
      <c r="AK575" s="6">
        <v>100</v>
      </c>
      <c r="AL575" s="6"/>
      <c r="AM575" s="6" t="s">
        <v>1420</v>
      </c>
      <c r="AN575" s="5">
        <v>2500000</v>
      </c>
      <c r="AO575" s="3" t="s">
        <v>2428</v>
      </c>
      <c r="AP575" s="4" t="s">
        <v>2378</v>
      </c>
      <c r="AQ575" s="4" t="s">
        <v>2379</v>
      </c>
    </row>
    <row r="576" spans="1:45" s="46" customFormat="1" ht="12.75" customHeight="1">
      <c r="A576" s="16"/>
      <c r="B576" s="3"/>
      <c r="C576" s="3"/>
      <c r="D576" s="3"/>
      <c r="E576" s="1">
        <v>758</v>
      </c>
      <c r="F576" s="1">
        <v>262</v>
      </c>
      <c r="G576" s="12" t="s">
        <v>2358</v>
      </c>
      <c r="H576" s="4" t="s">
        <v>2358</v>
      </c>
      <c r="I576" s="4" t="s">
        <v>3154</v>
      </c>
      <c r="J576" s="4" t="s">
        <v>1421</v>
      </c>
      <c r="K576" s="4" t="s">
        <v>6166</v>
      </c>
      <c r="L576" s="1">
        <v>78000</v>
      </c>
      <c r="M576" s="12" t="s">
        <v>4235</v>
      </c>
      <c r="N576" s="4" t="s">
        <v>4235</v>
      </c>
      <c r="O576" s="4" t="s">
        <v>1422</v>
      </c>
      <c r="P576" s="2" t="s">
        <v>6370</v>
      </c>
      <c r="Q576" s="48" t="s">
        <v>2376</v>
      </c>
      <c r="R576" s="113" t="s">
        <v>2377</v>
      </c>
      <c r="S576" s="4" t="s">
        <v>6118</v>
      </c>
      <c r="T576" s="4"/>
      <c r="U576" s="1">
        <v>1998</v>
      </c>
      <c r="V576" s="4" t="s">
        <v>6718</v>
      </c>
      <c r="W576" s="4"/>
      <c r="X576" s="4" t="s">
        <v>6121</v>
      </c>
      <c r="Y576" s="4" t="s">
        <v>6122</v>
      </c>
      <c r="Z576" s="4" t="s">
        <v>765</v>
      </c>
      <c r="AA576" s="4"/>
      <c r="AB576" s="208">
        <v>80</v>
      </c>
      <c r="AC576" s="208">
        <v>0</v>
      </c>
      <c r="AD576" s="208">
        <v>2</v>
      </c>
      <c r="AE576" s="208">
        <f>+AD576+AC576+AB576</f>
        <v>82</v>
      </c>
      <c r="AF576" s="5">
        <v>2</v>
      </c>
      <c r="AG576" s="5">
        <v>98</v>
      </c>
      <c r="AH576" s="5">
        <v>0</v>
      </c>
      <c r="AI576" s="5">
        <v>2</v>
      </c>
      <c r="AJ576" s="5">
        <v>0</v>
      </c>
      <c r="AK576" s="6">
        <v>100</v>
      </c>
      <c r="AL576" s="6"/>
      <c r="AM576" s="6" t="s">
        <v>1420</v>
      </c>
      <c r="AN576" s="5">
        <v>500000</v>
      </c>
      <c r="AO576" s="6" t="s">
        <v>2428</v>
      </c>
      <c r="AP576" s="4" t="s">
        <v>2380</v>
      </c>
      <c r="AQ576" s="4" t="s">
        <v>6717</v>
      </c>
    </row>
    <row r="577" spans="1:43" s="46" customFormat="1" ht="12.75" customHeight="1">
      <c r="A577" s="3"/>
      <c r="B577" s="4"/>
      <c r="C577" s="4"/>
      <c r="D577" s="4"/>
      <c r="E577" s="49">
        <v>762</v>
      </c>
      <c r="F577" s="49">
        <v>265</v>
      </c>
      <c r="G577" s="88" t="s">
        <v>2547</v>
      </c>
      <c r="H577" s="48" t="s">
        <v>2547</v>
      </c>
      <c r="I577" s="48" t="s">
        <v>6164</v>
      </c>
      <c r="J577" s="48" t="s">
        <v>2548</v>
      </c>
      <c r="K577" s="48" t="s">
        <v>2418</v>
      </c>
      <c r="L577" s="49">
        <v>44340</v>
      </c>
      <c r="M577" s="88" t="s">
        <v>3708</v>
      </c>
      <c r="N577" s="48" t="s">
        <v>4318</v>
      </c>
      <c r="O577" s="48" t="s">
        <v>2419</v>
      </c>
      <c r="P577" s="45" t="s">
        <v>3159</v>
      </c>
      <c r="Q577" s="48" t="s">
        <v>2420</v>
      </c>
      <c r="R577" s="113" t="s">
        <v>5786</v>
      </c>
      <c r="S577" s="48" t="s">
        <v>6118</v>
      </c>
      <c r="T577" s="48"/>
      <c r="U577" s="62">
        <v>1996</v>
      </c>
      <c r="V577" s="48" t="s">
        <v>4321</v>
      </c>
      <c r="W577" s="48" t="s">
        <v>2423</v>
      </c>
      <c r="X577" s="48" t="s">
        <v>6121</v>
      </c>
      <c r="Y577" s="4" t="s">
        <v>6122</v>
      </c>
      <c r="Z577" s="48" t="s">
        <v>2424</v>
      </c>
      <c r="AA577" s="48"/>
      <c r="AB577" s="207">
        <v>50</v>
      </c>
      <c r="AC577" s="207">
        <v>24</v>
      </c>
      <c r="AD577" s="207">
        <v>6</v>
      </c>
      <c r="AE577" s="207">
        <f>+AD577+AC577+AB577</f>
        <v>80</v>
      </c>
      <c r="AF577" s="51">
        <v>2</v>
      </c>
      <c r="AG577" s="51">
        <v>65</v>
      </c>
      <c r="AH577" s="51">
        <v>0</v>
      </c>
      <c r="AI577" s="51">
        <v>35</v>
      </c>
      <c r="AJ577" s="51">
        <v>0</v>
      </c>
      <c r="AK577" s="52">
        <f>+SUM(AG577:AJ577)</f>
        <v>100</v>
      </c>
      <c r="AL577" s="52"/>
      <c r="AM577" s="48" t="s">
        <v>1679</v>
      </c>
      <c r="AN577" s="67" t="s">
        <v>5786</v>
      </c>
      <c r="AO577" s="16" t="s">
        <v>6122</v>
      </c>
      <c r="AP577" s="48" t="s">
        <v>2421</v>
      </c>
      <c r="AQ577" s="48" t="s">
        <v>3016</v>
      </c>
    </row>
    <row r="578" spans="1:43" s="46" customFormat="1" ht="12.75" customHeight="1">
      <c r="A578" s="16"/>
      <c r="B578" s="19"/>
      <c r="C578" s="19"/>
      <c r="D578" s="19"/>
      <c r="E578" s="49">
        <v>763</v>
      </c>
      <c r="F578" s="49">
        <v>265</v>
      </c>
      <c r="G578" s="88" t="s">
        <v>2547</v>
      </c>
      <c r="H578" s="48" t="s">
        <v>2547</v>
      </c>
      <c r="I578" s="48" t="s">
        <v>3154</v>
      </c>
      <c r="J578" s="48" t="s">
        <v>533</v>
      </c>
      <c r="K578" s="48" t="s">
        <v>6166</v>
      </c>
      <c r="L578" s="49" t="s">
        <v>534</v>
      </c>
      <c r="M578" s="88" t="s">
        <v>3708</v>
      </c>
      <c r="N578" s="48" t="s">
        <v>4318</v>
      </c>
      <c r="O578" s="48" t="s">
        <v>535</v>
      </c>
      <c r="P578" s="45" t="s">
        <v>3159</v>
      </c>
      <c r="Q578" s="115" t="s">
        <v>2420</v>
      </c>
      <c r="R578" s="113" t="s">
        <v>5786</v>
      </c>
      <c r="S578" s="48" t="s">
        <v>6118</v>
      </c>
      <c r="T578" s="48"/>
      <c r="U578" s="62">
        <v>2005</v>
      </c>
      <c r="V578" s="48" t="s">
        <v>6119</v>
      </c>
      <c r="W578" s="48" t="s">
        <v>536</v>
      </c>
      <c r="X578" s="48" t="s">
        <v>6121</v>
      </c>
      <c r="Y578" s="4" t="s">
        <v>6122</v>
      </c>
      <c r="Z578" s="48" t="s">
        <v>2424</v>
      </c>
      <c r="AA578" s="48"/>
      <c r="AB578" s="207">
        <v>100</v>
      </c>
      <c r="AC578" s="207">
        <v>50</v>
      </c>
      <c r="AD578" s="207">
        <v>1</v>
      </c>
      <c r="AE578" s="207">
        <f>+AD578+AC578+AB578</f>
        <v>151</v>
      </c>
      <c r="AF578" s="51">
        <v>2</v>
      </c>
      <c r="AG578" s="51">
        <v>100</v>
      </c>
      <c r="AH578" s="51">
        <v>0</v>
      </c>
      <c r="AI578" s="51">
        <v>0</v>
      </c>
      <c r="AJ578" s="51">
        <v>0</v>
      </c>
      <c r="AK578" s="52">
        <f>+SUM(AG578:AJ578)</f>
        <v>100</v>
      </c>
      <c r="AL578" s="52"/>
      <c r="AM578" s="48" t="s">
        <v>3748</v>
      </c>
      <c r="AN578" s="67" t="s">
        <v>5786</v>
      </c>
      <c r="AO578" s="16" t="s">
        <v>6122</v>
      </c>
      <c r="AP578" s="48" t="s">
        <v>2422</v>
      </c>
      <c r="AQ578" s="48" t="s">
        <v>6717</v>
      </c>
    </row>
    <row r="579" spans="1:43" s="46" customFormat="1" ht="12.75" customHeight="1">
      <c r="A579" s="3"/>
      <c r="B579" s="3"/>
      <c r="C579" s="3"/>
      <c r="D579" s="3"/>
      <c r="E579" s="62">
        <v>76301</v>
      </c>
      <c r="F579" s="49">
        <v>265</v>
      </c>
      <c r="G579" s="88" t="s">
        <v>2547</v>
      </c>
      <c r="H579" s="48" t="s">
        <v>2547</v>
      </c>
      <c r="I579" s="48" t="s">
        <v>3154</v>
      </c>
      <c r="J579" s="48" t="s">
        <v>2197</v>
      </c>
      <c r="K579" s="48" t="s">
        <v>6166</v>
      </c>
      <c r="L579" s="49">
        <v>28200</v>
      </c>
      <c r="M579" s="88" t="s">
        <v>5677</v>
      </c>
      <c r="N579" s="48" t="s">
        <v>5677</v>
      </c>
      <c r="O579" s="48" t="s">
        <v>391</v>
      </c>
      <c r="P579" s="45" t="s">
        <v>3159</v>
      </c>
      <c r="Q579" s="115" t="s">
        <v>2193</v>
      </c>
      <c r="R579" s="113" t="s">
        <v>5786</v>
      </c>
      <c r="S579" s="48" t="s">
        <v>6118</v>
      </c>
      <c r="T579" s="48"/>
      <c r="U579" s="150">
        <v>40858</v>
      </c>
      <c r="V579" s="48" t="s">
        <v>6119</v>
      </c>
      <c r="W579" s="48" t="s">
        <v>2198</v>
      </c>
      <c r="X579" s="48" t="s">
        <v>2195</v>
      </c>
      <c r="Y579" s="4" t="s">
        <v>6122</v>
      </c>
      <c r="Z579" s="48" t="s">
        <v>2196</v>
      </c>
      <c r="AA579" s="48"/>
      <c r="AB579" s="207">
        <v>200</v>
      </c>
      <c r="AC579" s="207">
        <v>8</v>
      </c>
      <c r="AD579" s="207">
        <v>2</v>
      </c>
      <c r="AE579" s="207">
        <f>+AD579+AC579+AB579</f>
        <v>210</v>
      </c>
      <c r="AF579" s="51">
        <v>1</v>
      </c>
      <c r="AG579" s="51">
        <v>100</v>
      </c>
      <c r="AH579" s="51">
        <v>0</v>
      </c>
      <c r="AI579" s="51">
        <v>0</v>
      </c>
      <c r="AJ579" s="51">
        <v>0</v>
      </c>
      <c r="AK579" s="52">
        <f>+SUM(AG579:AJ579)</f>
        <v>100</v>
      </c>
      <c r="AL579" s="52"/>
      <c r="AM579" s="48" t="s">
        <v>3748</v>
      </c>
      <c r="AN579" s="67" t="s">
        <v>5786</v>
      </c>
      <c r="AO579" s="16" t="s">
        <v>6122</v>
      </c>
      <c r="AP579" s="48" t="s">
        <v>2194</v>
      </c>
      <c r="AQ579" s="48" t="s">
        <v>3922</v>
      </c>
    </row>
    <row r="580" spans="1:43" s="46" customFormat="1" ht="12.75" customHeight="1">
      <c r="A580" s="16"/>
      <c r="B580" s="19"/>
      <c r="C580" s="19"/>
      <c r="D580" s="19"/>
      <c r="E580" s="49">
        <v>764</v>
      </c>
      <c r="F580" s="49">
        <v>267</v>
      </c>
      <c r="G580" s="88" t="s">
        <v>537</v>
      </c>
      <c r="H580" s="48" t="s">
        <v>538</v>
      </c>
      <c r="I580" s="48" t="s">
        <v>6164</v>
      </c>
      <c r="J580" s="48" t="s">
        <v>4590</v>
      </c>
      <c r="K580" s="48" t="s">
        <v>5003</v>
      </c>
      <c r="L580" s="49">
        <v>29200</v>
      </c>
      <c r="M580" s="88" t="s">
        <v>4357</v>
      </c>
      <c r="N580" s="48" t="s">
        <v>4358</v>
      </c>
      <c r="O580" s="48" t="s">
        <v>539</v>
      </c>
      <c r="P580" s="45" t="s">
        <v>3159</v>
      </c>
      <c r="Q580" s="48" t="s">
        <v>540</v>
      </c>
      <c r="R580" s="113" t="s">
        <v>5786</v>
      </c>
      <c r="S580" s="48" t="s">
        <v>6118</v>
      </c>
      <c r="T580" s="48"/>
      <c r="U580" s="62">
        <v>1972</v>
      </c>
      <c r="V580" s="48" t="s">
        <v>4321</v>
      </c>
      <c r="W580" s="48" t="s">
        <v>183</v>
      </c>
      <c r="X580" s="48" t="s">
        <v>6121</v>
      </c>
      <c r="Y580" s="4" t="s">
        <v>6122</v>
      </c>
      <c r="Z580" s="48" t="s">
        <v>3923</v>
      </c>
      <c r="AA580" s="48"/>
      <c r="AB580" s="207">
        <v>120</v>
      </c>
      <c r="AC580" s="207">
        <v>60</v>
      </c>
      <c r="AD580" s="207">
        <v>4</v>
      </c>
      <c r="AE580" s="207">
        <f>+AD580+AC580+AB580</f>
        <v>184</v>
      </c>
      <c r="AF580" s="51">
        <v>4</v>
      </c>
      <c r="AG580" s="51">
        <v>20</v>
      </c>
      <c r="AH580" s="51">
        <v>60</v>
      </c>
      <c r="AI580" s="51">
        <v>0</v>
      </c>
      <c r="AJ580" s="51">
        <v>20</v>
      </c>
      <c r="AK580" s="52">
        <f>+SUM(AG580:AJ580)</f>
        <v>100</v>
      </c>
      <c r="AL580" s="52"/>
      <c r="AM580" s="48" t="s">
        <v>3924</v>
      </c>
      <c r="AN580" s="67" t="s">
        <v>3072</v>
      </c>
      <c r="AO580" s="16" t="s">
        <v>6121</v>
      </c>
      <c r="AP580" s="48" t="s">
        <v>4592</v>
      </c>
      <c r="AQ580" s="48" t="s">
        <v>4591</v>
      </c>
    </row>
    <row r="581" spans="1:43" s="46" customFormat="1" ht="12.75" customHeight="1">
      <c r="B581" s="4"/>
      <c r="C581" s="4"/>
      <c r="D581" s="4"/>
      <c r="E581" s="49">
        <v>767</v>
      </c>
      <c r="F581" s="49">
        <v>268</v>
      </c>
      <c r="G581" s="88" t="s">
        <v>541</v>
      </c>
      <c r="H581" s="48" t="s">
        <v>542</v>
      </c>
      <c r="I581" s="48" t="s">
        <v>6164</v>
      </c>
      <c r="J581" s="48" t="s">
        <v>59</v>
      </c>
      <c r="K581" s="48" t="s">
        <v>60</v>
      </c>
      <c r="L581" s="49">
        <v>89406</v>
      </c>
      <c r="M581" s="48" t="s">
        <v>5068</v>
      </c>
      <c r="N581" s="48" t="s">
        <v>61</v>
      </c>
      <c r="O581" s="48" t="s">
        <v>62</v>
      </c>
      <c r="P581" s="45" t="s">
        <v>6555</v>
      </c>
      <c r="Q581" s="48" t="s">
        <v>73</v>
      </c>
      <c r="R581" s="113" t="s">
        <v>5786</v>
      </c>
      <c r="S581" s="48" t="s">
        <v>6118</v>
      </c>
      <c r="T581" s="48"/>
      <c r="U581" s="62">
        <v>1979</v>
      </c>
      <c r="V581" s="46" t="s">
        <v>4321</v>
      </c>
      <c r="W581" s="48" t="s">
        <v>197</v>
      </c>
      <c r="X581" s="48" t="s">
        <v>6121</v>
      </c>
      <c r="Y581" s="4" t="s">
        <v>6122</v>
      </c>
      <c r="Z581" s="48" t="s">
        <v>198</v>
      </c>
      <c r="AA581" s="48"/>
      <c r="AB581" s="207">
        <v>120</v>
      </c>
      <c r="AC581" s="207">
        <v>18</v>
      </c>
      <c r="AD581" s="207">
        <v>18</v>
      </c>
      <c r="AE581" s="207">
        <f>+AD581+AC581+AB581</f>
        <v>156</v>
      </c>
      <c r="AF581" s="51">
        <v>5</v>
      </c>
      <c r="AG581" s="51">
        <v>80</v>
      </c>
      <c r="AH581" s="51">
        <v>0</v>
      </c>
      <c r="AI581" s="51">
        <v>20</v>
      </c>
      <c r="AJ581" s="51">
        <v>0</v>
      </c>
      <c r="AK581" s="52">
        <f>+SUM(AG581:AJ581)</f>
        <v>100</v>
      </c>
      <c r="AL581" s="52"/>
      <c r="AM581" s="48" t="s">
        <v>6556</v>
      </c>
      <c r="AN581" s="51">
        <v>3000000</v>
      </c>
      <c r="AO581" s="16" t="s">
        <v>6122</v>
      </c>
      <c r="AP581" s="48" t="s">
        <v>196</v>
      </c>
      <c r="AQ581" s="48" t="s">
        <v>2441</v>
      </c>
    </row>
    <row r="582" spans="1:43" s="46" customFormat="1" ht="12.75" customHeight="1">
      <c r="B582" s="4"/>
      <c r="C582" s="4"/>
      <c r="D582" s="4"/>
      <c r="E582" s="49">
        <v>768</v>
      </c>
      <c r="F582" s="49">
        <v>268</v>
      </c>
      <c r="G582" s="88" t="s">
        <v>541</v>
      </c>
      <c r="H582" s="48" t="s">
        <v>542</v>
      </c>
      <c r="I582" s="48" t="s">
        <v>3154</v>
      </c>
      <c r="J582" s="48" t="s">
        <v>1072</v>
      </c>
      <c r="K582" s="48" t="s">
        <v>6166</v>
      </c>
      <c r="L582" s="49">
        <v>89600</v>
      </c>
      <c r="M582" s="48" t="s">
        <v>5068</v>
      </c>
      <c r="N582" s="48" t="s">
        <v>1073</v>
      </c>
      <c r="O582" s="48" t="s">
        <v>1074</v>
      </c>
      <c r="P582" s="45" t="s">
        <v>3159</v>
      </c>
      <c r="Q582" s="48" t="s">
        <v>638</v>
      </c>
      <c r="R582" s="113" t="s">
        <v>5786</v>
      </c>
      <c r="S582" s="48" t="s">
        <v>6118</v>
      </c>
      <c r="T582" s="48"/>
      <c r="U582" s="62">
        <v>1998</v>
      </c>
      <c r="V582" s="46" t="s">
        <v>4321</v>
      </c>
      <c r="W582" s="48" t="s">
        <v>197</v>
      </c>
      <c r="X582" s="48" t="s">
        <v>6121</v>
      </c>
      <c r="Y582" s="4" t="s">
        <v>6122</v>
      </c>
      <c r="Z582" s="48" t="s">
        <v>198</v>
      </c>
      <c r="AA582" s="48"/>
      <c r="AB582" s="207">
        <v>13</v>
      </c>
      <c r="AC582" s="207">
        <v>0</v>
      </c>
      <c r="AD582" s="207">
        <v>1</v>
      </c>
      <c r="AE582" s="207">
        <f>+AD582+AC582+AB582</f>
        <v>14</v>
      </c>
      <c r="AF582" s="51">
        <v>3</v>
      </c>
      <c r="AG582" s="51">
        <v>80</v>
      </c>
      <c r="AH582" s="51">
        <v>0</v>
      </c>
      <c r="AI582" s="51">
        <v>20</v>
      </c>
      <c r="AJ582" s="51">
        <v>0</v>
      </c>
      <c r="AK582" s="52">
        <f>+SUM(AG582:AJ582)</f>
        <v>100</v>
      </c>
      <c r="AL582" s="52"/>
      <c r="AM582" s="48" t="s">
        <v>1071</v>
      </c>
      <c r="AN582" s="67" t="s">
        <v>5786</v>
      </c>
      <c r="AO582" s="16" t="s">
        <v>6121</v>
      </c>
      <c r="AP582" s="48" t="s">
        <v>639</v>
      </c>
      <c r="AQ582" s="48" t="s">
        <v>3938</v>
      </c>
    </row>
    <row r="583" spans="1:43" s="46" customFormat="1" ht="12.75" customHeight="1">
      <c r="B583" s="4"/>
      <c r="C583" s="4"/>
      <c r="D583" s="4"/>
      <c r="E583" s="1">
        <v>770</v>
      </c>
      <c r="F583" s="1">
        <v>270</v>
      </c>
      <c r="G583" s="4" t="s">
        <v>8795</v>
      </c>
      <c r="H583" s="3" t="s">
        <v>8814</v>
      </c>
      <c r="I583" s="4" t="s">
        <v>6164</v>
      </c>
      <c r="J583" s="4" t="s">
        <v>8796</v>
      </c>
      <c r="K583" s="4" t="s">
        <v>6166</v>
      </c>
      <c r="L583" s="1">
        <v>39300</v>
      </c>
      <c r="M583" s="4" t="s">
        <v>1374</v>
      </c>
      <c r="N583" s="4" t="s">
        <v>8073</v>
      </c>
      <c r="O583" s="4" t="s">
        <v>8797</v>
      </c>
      <c r="P583" s="2" t="s">
        <v>8798</v>
      </c>
      <c r="Q583" s="48" t="s">
        <v>8799</v>
      </c>
      <c r="R583" s="113" t="s">
        <v>1876</v>
      </c>
      <c r="S583" s="4" t="s">
        <v>5586</v>
      </c>
      <c r="T583" s="4"/>
      <c r="U583" s="18">
        <v>1953</v>
      </c>
      <c r="V583" s="4" t="s">
        <v>4321</v>
      </c>
      <c r="W583" s="4" t="s">
        <v>1686</v>
      </c>
      <c r="X583" s="4" t="s">
        <v>6121</v>
      </c>
      <c r="Y583" s="4" t="s">
        <v>6122</v>
      </c>
      <c r="Z583" s="4" t="s">
        <v>8802</v>
      </c>
      <c r="AA583" s="4"/>
      <c r="AB583" s="208">
        <v>50</v>
      </c>
      <c r="AC583" s="207">
        <v>0</v>
      </c>
      <c r="AD583" s="207">
        <v>50</v>
      </c>
      <c r="AE583" s="207">
        <v>100</v>
      </c>
      <c r="AF583" s="51">
        <v>2</v>
      </c>
      <c r="AG583" s="51">
        <v>15</v>
      </c>
      <c r="AH583" s="51">
        <v>15</v>
      </c>
      <c r="AI583" s="51">
        <v>70</v>
      </c>
      <c r="AJ583" s="51">
        <v>0</v>
      </c>
      <c r="AK583" s="52">
        <f>+SUM(AG583:AJ583)</f>
        <v>100</v>
      </c>
      <c r="AL583" s="52"/>
      <c r="AM583" s="48" t="s">
        <v>8803</v>
      </c>
      <c r="AN583" s="51">
        <v>15650000</v>
      </c>
      <c r="AO583" s="16" t="s">
        <v>6121</v>
      </c>
      <c r="AP583" s="4" t="s">
        <v>8800</v>
      </c>
      <c r="AQ583" s="4" t="s">
        <v>8801</v>
      </c>
    </row>
    <row r="584" spans="1:43" s="46" customFormat="1" ht="12.75" customHeight="1">
      <c r="A584" s="3"/>
      <c r="B584" s="4"/>
      <c r="C584" s="4"/>
      <c r="D584" s="4"/>
      <c r="E584" s="1">
        <v>771</v>
      </c>
      <c r="F584" s="1">
        <v>270</v>
      </c>
      <c r="G584" s="4" t="s">
        <v>8069</v>
      </c>
      <c r="H584" s="3" t="s">
        <v>8814</v>
      </c>
      <c r="I584" s="4" t="s">
        <v>3154</v>
      </c>
      <c r="J584" s="4" t="s">
        <v>8070</v>
      </c>
      <c r="K584" s="4" t="s">
        <v>8071</v>
      </c>
      <c r="L584" s="1" t="s">
        <v>8072</v>
      </c>
      <c r="M584" s="4" t="s">
        <v>1374</v>
      </c>
      <c r="N584" s="4" t="s">
        <v>8073</v>
      </c>
      <c r="O584" s="15" t="s">
        <v>8074</v>
      </c>
      <c r="P584" s="4" t="s">
        <v>8075</v>
      </c>
      <c r="Q584" s="48" t="s">
        <v>8076</v>
      </c>
      <c r="R584" s="113" t="s">
        <v>1876</v>
      </c>
      <c r="S584" s="4" t="s">
        <v>5586</v>
      </c>
      <c r="T584" s="4"/>
      <c r="U584" s="18">
        <v>2003</v>
      </c>
      <c r="V584" s="4" t="s">
        <v>4321</v>
      </c>
      <c r="W584" s="4" t="s">
        <v>1686</v>
      </c>
      <c r="X584" s="4" t="s">
        <v>6121</v>
      </c>
      <c r="Y584" s="4" t="s">
        <v>6122</v>
      </c>
      <c r="Z584" s="4" t="s">
        <v>8068</v>
      </c>
      <c r="AA584" s="4"/>
      <c r="AB584" s="208">
        <v>40</v>
      </c>
      <c r="AC584" s="207">
        <v>0</v>
      </c>
      <c r="AD584" s="207">
        <v>2</v>
      </c>
      <c r="AE584" s="207">
        <v>42</v>
      </c>
      <c r="AF584" s="51">
        <v>2</v>
      </c>
      <c r="AG584" s="51">
        <v>30</v>
      </c>
      <c r="AH584" s="51">
        <v>30</v>
      </c>
      <c r="AI584" s="51">
        <v>40</v>
      </c>
      <c r="AJ584" s="51">
        <v>0</v>
      </c>
      <c r="AK584" s="52">
        <f>+SUM(AG584:AJ584)</f>
        <v>100</v>
      </c>
      <c r="AL584" s="52"/>
      <c r="AM584" s="48" t="s">
        <v>8079</v>
      </c>
      <c r="AN584" s="67" t="s">
        <v>5786</v>
      </c>
      <c r="AO584" s="16" t="s">
        <v>6122</v>
      </c>
      <c r="AP584" s="4" t="s">
        <v>8077</v>
      </c>
      <c r="AQ584" s="4" t="s">
        <v>8078</v>
      </c>
    </row>
    <row r="585" spans="1:43" s="46" customFormat="1" ht="12.75" customHeight="1">
      <c r="B585" s="4"/>
      <c r="C585" s="4"/>
      <c r="D585" s="4"/>
      <c r="E585" s="1">
        <v>7702</v>
      </c>
      <c r="F585" s="1">
        <v>270</v>
      </c>
      <c r="G585" s="68" t="s">
        <v>8804</v>
      </c>
      <c r="H585" s="3" t="s">
        <v>8814</v>
      </c>
      <c r="I585" s="4" t="s">
        <v>3154</v>
      </c>
      <c r="J585" s="4" t="s">
        <v>8805</v>
      </c>
      <c r="K585" s="4" t="s">
        <v>8806</v>
      </c>
      <c r="L585" s="1">
        <v>39715</v>
      </c>
      <c r="M585" s="4" t="s">
        <v>1374</v>
      </c>
      <c r="N585" s="4" t="s">
        <v>8073</v>
      </c>
      <c r="O585" s="4" t="s">
        <v>8807</v>
      </c>
      <c r="P585" s="15" t="s">
        <v>8808</v>
      </c>
      <c r="Q585" s="115" t="s">
        <v>8809</v>
      </c>
      <c r="R585" s="113" t="s">
        <v>1876</v>
      </c>
      <c r="S585" s="4" t="s">
        <v>5586</v>
      </c>
      <c r="T585" s="4"/>
      <c r="U585" s="18">
        <v>2010</v>
      </c>
      <c r="V585" s="4" t="s">
        <v>4321</v>
      </c>
      <c r="W585" s="4" t="s">
        <v>1686</v>
      </c>
      <c r="X585" s="4" t="s">
        <v>6121</v>
      </c>
      <c r="Y585" s="4" t="s">
        <v>6122</v>
      </c>
      <c r="Z585" s="4"/>
      <c r="AA585" s="4"/>
      <c r="AB585" s="207" t="s">
        <v>5786</v>
      </c>
      <c r="AC585" s="207" t="s">
        <v>5786</v>
      </c>
      <c r="AD585" s="207" t="s">
        <v>5786</v>
      </c>
      <c r="AE585" s="207" t="s">
        <v>5786</v>
      </c>
      <c r="AF585" s="94" t="s">
        <v>5786</v>
      </c>
      <c r="AG585" s="51">
        <v>20</v>
      </c>
      <c r="AH585" s="51">
        <v>20</v>
      </c>
      <c r="AI585" s="51">
        <v>60</v>
      </c>
      <c r="AJ585" s="51">
        <v>0</v>
      </c>
      <c r="AK585" s="52">
        <f>+SUM(AG585:AJ585)</f>
        <v>100</v>
      </c>
      <c r="AL585" s="52"/>
      <c r="AM585" s="48" t="s">
        <v>8812</v>
      </c>
      <c r="AN585" s="67" t="s">
        <v>5786</v>
      </c>
      <c r="AO585" s="16" t="s">
        <v>6122</v>
      </c>
      <c r="AP585" s="4" t="s">
        <v>8810</v>
      </c>
      <c r="AQ585" s="4" t="s">
        <v>8811</v>
      </c>
    </row>
    <row r="586" spans="1:43" s="46" customFormat="1" ht="12" customHeight="1">
      <c r="A586" s="16"/>
      <c r="B586" s="3"/>
      <c r="C586" s="3"/>
      <c r="D586" s="3"/>
      <c r="E586" s="3">
        <v>7703</v>
      </c>
      <c r="F586" s="3">
        <v>270</v>
      </c>
      <c r="G586" s="3" t="s">
        <v>8813</v>
      </c>
      <c r="H586" s="3" t="s">
        <v>8814</v>
      </c>
      <c r="I586" s="3" t="s">
        <v>3154</v>
      </c>
      <c r="J586" s="3" t="s">
        <v>8815</v>
      </c>
      <c r="K586" s="3" t="s">
        <v>8816</v>
      </c>
      <c r="L586" s="3">
        <v>39810</v>
      </c>
      <c r="M586" s="3" t="s">
        <v>1374</v>
      </c>
      <c r="N586" s="4" t="s">
        <v>8073</v>
      </c>
      <c r="O586" s="3" t="s">
        <v>8817</v>
      </c>
      <c r="P586" s="3" t="s">
        <v>8818</v>
      </c>
      <c r="Q586" s="48" t="s">
        <v>5786</v>
      </c>
      <c r="R586" s="113" t="s">
        <v>1876</v>
      </c>
      <c r="S586" s="3" t="s">
        <v>5586</v>
      </c>
      <c r="T586" s="3"/>
      <c r="U586" s="136" t="s">
        <v>5786</v>
      </c>
      <c r="V586" s="4" t="s">
        <v>4321</v>
      </c>
      <c r="W586" s="3" t="s">
        <v>1686</v>
      </c>
      <c r="X586" s="3" t="s">
        <v>6121</v>
      </c>
      <c r="Y586" s="4" t="s">
        <v>6122</v>
      </c>
      <c r="Z586" s="3"/>
      <c r="AA586" s="3"/>
      <c r="AB586" s="209">
        <v>15</v>
      </c>
      <c r="AC586" s="214">
        <v>0</v>
      </c>
      <c r="AD586" s="207">
        <v>1</v>
      </c>
      <c r="AE586" s="207">
        <v>16</v>
      </c>
      <c r="AF586" s="46">
        <v>2</v>
      </c>
      <c r="AG586" s="51">
        <v>20</v>
      </c>
      <c r="AH586" s="51">
        <v>20</v>
      </c>
      <c r="AI586" s="51">
        <v>60</v>
      </c>
      <c r="AJ586" s="51">
        <v>0</v>
      </c>
      <c r="AK586" s="52">
        <f>+SUM(AG586:AJ586)</f>
        <v>100</v>
      </c>
      <c r="AL586" s="52"/>
      <c r="AM586" s="46" t="s">
        <v>8812</v>
      </c>
      <c r="AN586" s="55" t="s">
        <v>5786</v>
      </c>
      <c r="AO586" s="16" t="s">
        <v>6121</v>
      </c>
      <c r="AP586" s="3" t="s">
        <v>8819</v>
      </c>
      <c r="AQ586" s="3" t="s">
        <v>2651</v>
      </c>
    </row>
    <row r="587" spans="1:43" s="46" customFormat="1" ht="12.75" customHeight="1">
      <c r="A587" s="59"/>
      <c r="B587" s="4"/>
      <c r="C587" s="4"/>
      <c r="D587" s="4"/>
      <c r="E587" s="1">
        <v>7704</v>
      </c>
      <c r="F587" s="1">
        <v>270</v>
      </c>
      <c r="G587" s="4" t="s">
        <v>8820</v>
      </c>
      <c r="H587" s="3" t="s">
        <v>8814</v>
      </c>
      <c r="I587" s="4" t="s">
        <v>3154</v>
      </c>
      <c r="J587" s="4" t="s">
        <v>8821</v>
      </c>
      <c r="K587" s="4" t="s">
        <v>8822</v>
      </c>
      <c r="L587" s="1">
        <v>39010</v>
      </c>
      <c r="M587" s="4" t="s">
        <v>1374</v>
      </c>
      <c r="N587" s="4" t="s">
        <v>3050</v>
      </c>
      <c r="O587" s="4" t="s">
        <v>8823</v>
      </c>
      <c r="P587" s="15" t="s">
        <v>8824</v>
      </c>
      <c r="Q587" s="115" t="s">
        <v>8825</v>
      </c>
      <c r="R587" s="113" t="s">
        <v>1876</v>
      </c>
      <c r="S587" s="4" t="s">
        <v>5586</v>
      </c>
      <c r="T587" s="4"/>
      <c r="U587" s="122">
        <v>40756</v>
      </c>
      <c r="V587" s="4" t="s">
        <v>4321</v>
      </c>
      <c r="W587" s="4" t="s">
        <v>1686</v>
      </c>
      <c r="X587" s="4" t="s">
        <v>6121</v>
      </c>
      <c r="Y587" s="4" t="s">
        <v>6121</v>
      </c>
      <c r="Z587" s="4" t="s">
        <v>5786</v>
      </c>
      <c r="AA587" s="4"/>
      <c r="AB587" s="208">
        <v>20</v>
      </c>
      <c r="AC587" s="207">
        <v>0</v>
      </c>
      <c r="AD587" s="207">
        <v>15</v>
      </c>
      <c r="AE587" s="207">
        <v>35</v>
      </c>
      <c r="AF587" s="51">
        <v>6</v>
      </c>
      <c r="AG587" s="51">
        <v>15</v>
      </c>
      <c r="AH587" s="51">
        <v>15</v>
      </c>
      <c r="AI587" s="51">
        <v>70</v>
      </c>
      <c r="AJ587" s="51">
        <v>0</v>
      </c>
      <c r="AK587" s="52">
        <f>+SUM(AG587:AJ587)</f>
        <v>100</v>
      </c>
      <c r="AL587" s="52"/>
      <c r="AM587" s="48" t="s">
        <v>8812</v>
      </c>
      <c r="AN587" s="67" t="s">
        <v>5786</v>
      </c>
      <c r="AO587" s="16" t="s">
        <v>6122</v>
      </c>
      <c r="AP587" s="4" t="s">
        <v>8826</v>
      </c>
      <c r="AQ587" s="4" t="s">
        <v>4048</v>
      </c>
    </row>
    <row r="588" spans="1:43" s="46" customFormat="1" ht="12.75" customHeight="1">
      <c r="A588" s="59"/>
      <c r="B588" s="4"/>
      <c r="C588" s="4"/>
      <c r="D588" s="4"/>
      <c r="E588" s="1">
        <v>772</v>
      </c>
      <c r="F588" s="1">
        <v>272</v>
      </c>
      <c r="G588" s="12" t="s">
        <v>1338</v>
      </c>
      <c r="H588" s="4" t="s">
        <v>4657</v>
      </c>
      <c r="I588" s="4" t="s">
        <v>6164</v>
      </c>
      <c r="J588" s="4" t="s">
        <v>1339</v>
      </c>
      <c r="K588" s="4" t="s">
        <v>6166</v>
      </c>
      <c r="L588" s="1">
        <v>29000</v>
      </c>
      <c r="M588" s="12" t="s">
        <v>4357</v>
      </c>
      <c r="N588" s="4" t="s">
        <v>773</v>
      </c>
      <c r="O588" s="4" t="s">
        <v>1340</v>
      </c>
      <c r="P588" s="2" t="s">
        <v>3159</v>
      </c>
      <c r="Q588" s="48" t="s">
        <v>1341</v>
      </c>
      <c r="R588" s="113" t="s">
        <v>5786</v>
      </c>
      <c r="S588" s="4" t="s">
        <v>6118</v>
      </c>
      <c r="T588" s="4"/>
      <c r="U588" s="1">
        <v>1997</v>
      </c>
      <c r="V588" s="4" t="s">
        <v>6119</v>
      </c>
      <c r="W588" s="4" t="s">
        <v>1343</v>
      </c>
      <c r="X588" s="4" t="s">
        <v>6121</v>
      </c>
      <c r="Y588" s="3" t="s">
        <v>6121</v>
      </c>
      <c r="Z588" s="3" t="s">
        <v>4323</v>
      </c>
      <c r="AA588" s="3"/>
      <c r="AB588" s="208">
        <v>80</v>
      </c>
      <c r="AC588" s="208">
        <v>10</v>
      </c>
      <c r="AD588" s="208">
        <v>7</v>
      </c>
      <c r="AE588" s="208">
        <f>+AD588+AC588+AB588</f>
        <v>97</v>
      </c>
      <c r="AF588" s="5">
        <v>6</v>
      </c>
      <c r="AG588" s="5">
        <v>75</v>
      </c>
      <c r="AH588" s="5">
        <v>25</v>
      </c>
      <c r="AI588" s="5">
        <v>0</v>
      </c>
      <c r="AJ588" s="5">
        <v>0</v>
      </c>
      <c r="AK588" s="6">
        <v>100</v>
      </c>
      <c r="AL588" s="6"/>
      <c r="AM588" s="4" t="s">
        <v>3748</v>
      </c>
      <c r="AN588" s="5">
        <v>3600000</v>
      </c>
      <c r="AO588" s="3" t="s">
        <v>468</v>
      </c>
      <c r="AP588" s="4" t="s">
        <v>1342</v>
      </c>
      <c r="AQ588" s="4" t="s">
        <v>6504</v>
      </c>
    </row>
    <row r="589" spans="1:43" s="46" customFormat="1" ht="12.75" customHeight="1">
      <c r="A589" s="59"/>
      <c r="B589" s="4"/>
      <c r="C589" s="4"/>
      <c r="D589" s="4"/>
      <c r="E589" s="49">
        <v>775</v>
      </c>
      <c r="F589" s="49">
        <v>275</v>
      </c>
      <c r="G589" s="88" t="s">
        <v>1344</v>
      </c>
      <c r="H589" s="48" t="s">
        <v>1345</v>
      </c>
      <c r="I589" s="48" t="s">
        <v>6164</v>
      </c>
      <c r="J589" s="48" t="s">
        <v>1346</v>
      </c>
      <c r="K589" s="48" t="s">
        <v>1932</v>
      </c>
      <c r="L589" s="49">
        <v>31020</v>
      </c>
      <c r="M589" s="48" t="s">
        <v>4983</v>
      </c>
      <c r="N589" s="48" t="s">
        <v>4983</v>
      </c>
      <c r="O589" s="48" t="s">
        <v>1058</v>
      </c>
      <c r="P589" s="45" t="s">
        <v>3159</v>
      </c>
      <c r="Q589" s="48" t="s">
        <v>1059</v>
      </c>
      <c r="R589" s="113" t="s">
        <v>5786</v>
      </c>
      <c r="S589" s="48" t="s">
        <v>6118</v>
      </c>
      <c r="T589" s="48"/>
      <c r="U589" s="62">
        <v>1984</v>
      </c>
      <c r="V589" s="46" t="s">
        <v>4321</v>
      </c>
      <c r="W589" s="88" t="s">
        <v>5293</v>
      </c>
      <c r="X589" s="48" t="s">
        <v>6121</v>
      </c>
      <c r="Y589" s="4" t="s">
        <v>6122</v>
      </c>
      <c r="Z589" s="88" t="s">
        <v>1062</v>
      </c>
      <c r="AA589" s="88"/>
      <c r="AB589" s="207">
        <v>400</v>
      </c>
      <c r="AC589" s="207">
        <v>400</v>
      </c>
      <c r="AD589" s="207">
        <v>30</v>
      </c>
      <c r="AE589" s="207">
        <f>+AD589+AC589+AB589</f>
        <v>830</v>
      </c>
      <c r="AF589" s="51">
        <v>6</v>
      </c>
      <c r="AG589" s="51">
        <v>70</v>
      </c>
      <c r="AH589" s="51">
        <v>0</v>
      </c>
      <c r="AI589" s="51">
        <v>30</v>
      </c>
      <c r="AJ589" s="51">
        <v>0</v>
      </c>
      <c r="AK589" s="52">
        <f>+SUM(AG589:AJ589)</f>
        <v>100</v>
      </c>
      <c r="AL589" s="52"/>
      <c r="AM589" s="48" t="s">
        <v>5292</v>
      </c>
      <c r="AN589" s="51">
        <v>2000000</v>
      </c>
      <c r="AO589" s="16" t="s">
        <v>6122</v>
      </c>
      <c r="AP589" s="48" t="s">
        <v>5290</v>
      </c>
      <c r="AQ589" s="48" t="s">
        <v>5291</v>
      </c>
    </row>
    <row r="590" spans="1:43" s="46" customFormat="1" ht="12.75" customHeight="1">
      <c r="A590" s="59"/>
      <c r="B590" s="4"/>
      <c r="C590" s="4"/>
      <c r="D590" s="4"/>
      <c r="E590" s="49">
        <v>776</v>
      </c>
      <c r="F590" s="49">
        <v>275</v>
      </c>
      <c r="G590" s="88" t="s">
        <v>1344</v>
      </c>
      <c r="H590" s="48" t="s">
        <v>1345</v>
      </c>
      <c r="I590" s="48" t="s">
        <v>3154</v>
      </c>
      <c r="J590" s="48" t="s">
        <v>1063</v>
      </c>
      <c r="K590" s="48" t="s">
        <v>1064</v>
      </c>
      <c r="L590" s="49">
        <v>31238</v>
      </c>
      <c r="M590" s="48" t="s">
        <v>4983</v>
      </c>
      <c r="N590" s="48" t="s">
        <v>4983</v>
      </c>
      <c r="O590" s="48" t="s">
        <v>1065</v>
      </c>
      <c r="P590" s="45" t="s">
        <v>1066</v>
      </c>
      <c r="Q590" s="48" t="s">
        <v>1942</v>
      </c>
      <c r="R590" s="113" t="s">
        <v>5786</v>
      </c>
      <c r="S590" s="48" t="s">
        <v>6118</v>
      </c>
      <c r="T590" s="48"/>
      <c r="U590" s="62">
        <v>1995</v>
      </c>
      <c r="V590" s="46" t="s">
        <v>4321</v>
      </c>
      <c r="W590" s="88" t="s">
        <v>1061</v>
      </c>
      <c r="X590" s="48" t="s">
        <v>6121</v>
      </c>
      <c r="Y590" s="4" t="s">
        <v>6122</v>
      </c>
      <c r="Z590" s="88" t="s">
        <v>1062</v>
      </c>
      <c r="AA590" s="88"/>
      <c r="AB590" s="207">
        <v>300</v>
      </c>
      <c r="AC590" s="207">
        <v>30</v>
      </c>
      <c r="AD590" s="207">
        <v>5</v>
      </c>
      <c r="AE590" s="207">
        <f>+AD590+AC590+AB590</f>
        <v>335</v>
      </c>
      <c r="AF590" s="51">
        <v>4</v>
      </c>
      <c r="AG590" s="51">
        <v>70</v>
      </c>
      <c r="AH590" s="51">
        <v>0</v>
      </c>
      <c r="AI590" s="51">
        <v>30</v>
      </c>
      <c r="AJ590" s="51">
        <v>0</v>
      </c>
      <c r="AK590" s="52">
        <f>+SUM(AG590:AJ590)</f>
        <v>100</v>
      </c>
      <c r="AL590" s="52"/>
      <c r="AM590" s="48" t="s">
        <v>5292</v>
      </c>
      <c r="AN590" s="51">
        <v>2000000</v>
      </c>
      <c r="AO590" s="16" t="s">
        <v>6122</v>
      </c>
      <c r="AP590" s="48" t="s">
        <v>1060</v>
      </c>
      <c r="AQ590" s="48" t="s">
        <v>3965</v>
      </c>
    </row>
    <row r="591" spans="1:43" s="46" customFormat="1" ht="12.75" customHeight="1">
      <c r="A591" s="59"/>
      <c r="B591" s="4"/>
      <c r="C591" s="4"/>
      <c r="D591" s="4"/>
      <c r="E591" s="49">
        <v>777</v>
      </c>
      <c r="F591" s="49">
        <v>277</v>
      </c>
      <c r="G591" s="88" t="s">
        <v>839</v>
      </c>
      <c r="H591" s="46" t="s">
        <v>840</v>
      </c>
      <c r="I591" s="48" t="s">
        <v>6164</v>
      </c>
      <c r="J591" s="48" t="s">
        <v>392</v>
      </c>
      <c r="K591" s="48" t="s">
        <v>7232</v>
      </c>
      <c r="L591" s="49">
        <v>44100</v>
      </c>
      <c r="M591" s="88" t="s">
        <v>3708</v>
      </c>
      <c r="N591" s="48" t="s">
        <v>4318</v>
      </c>
      <c r="O591" s="48" t="s">
        <v>841</v>
      </c>
      <c r="P591" s="45" t="s">
        <v>3159</v>
      </c>
      <c r="Q591" s="48" t="s">
        <v>5490</v>
      </c>
      <c r="R591" s="113" t="s">
        <v>5786</v>
      </c>
      <c r="S591" s="48" t="s">
        <v>6118</v>
      </c>
      <c r="T591" s="48"/>
      <c r="U591" s="62">
        <v>1985</v>
      </c>
      <c r="V591" s="46" t="s">
        <v>4321</v>
      </c>
      <c r="W591" s="48" t="s">
        <v>4348</v>
      </c>
      <c r="X591" s="48" t="s">
        <v>6121</v>
      </c>
      <c r="Y591" s="4" t="s">
        <v>6122</v>
      </c>
      <c r="Z591" s="48" t="s">
        <v>393</v>
      </c>
      <c r="AA591" s="48"/>
      <c r="AB591" s="207">
        <v>28</v>
      </c>
      <c r="AC591" s="207">
        <v>0</v>
      </c>
      <c r="AD591" s="207">
        <v>2</v>
      </c>
      <c r="AE591" s="207">
        <f>+AD591+AC591+AB591</f>
        <v>30</v>
      </c>
      <c r="AF591" s="51">
        <v>1</v>
      </c>
      <c r="AG591" s="51">
        <v>90</v>
      </c>
      <c r="AH591" s="51">
        <v>0</v>
      </c>
      <c r="AI591" s="51">
        <v>10</v>
      </c>
      <c r="AJ591" s="51">
        <v>0</v>
      </c>
      <c r="AK591" s="52">
        <f>+SUM(AG591:AJ591)</f>
        <v>100</v>
      </c>
      <c r="AL591" s="52"/>
      <c r="AM591" s="48" t="s">
        <v>827</v>
      </c>
      <c r="AN591" s="67" t="s">
        <v>5786</v>
      </c>
      <c r="AO591" s="16" t="s">
        <v>6122</v>
      </c>
      <c r="AP591" s="46" t="s">
        <v>840</v>
      </c>
      <c r="AQ591" s="48" t="s">
        <v>6717</v>
      </c>
    </row>
    <row r="592" spans="1:43" s="46" customFormat="1" ht="12.75" customHeight="1">
      <c r="A592" s="59"/>
      <c r="B592" s="4"/>
      <c r="C592" s="4"/>
      <c r="D592" s="4"/>
      <c r="E592" s="1">
        <v>778</v>
      </c>
      <c r="F592" s="1">
        <v>277</v>
      </c>
      <c r="G592" s="12" t="s">
        <v>839</v>
      </c>
      <c r="H592" s="4" t="s">
        <v>8080</v>
      </c>
      <c r="I592" s="4" t="s">
        <v>6164</v>
      </c>
      <c r="J592" s="4" t="s">
        <v>8081</v>
      </c>
      <c r="K592" s="4" t="s">
        <v>6166</v>
      </c>
      <c r="L592" s="1" t="s">
        <v>534</v>
      </c>
      <c r="M592" s="12" t="s">
        <v>3708</v>
      </c>
      <c r="N592" s="4" t="s">
        <v>4318</v>
      </c>
      <c r="O592" s="4" t="s">
        <v>8082</v>
      </c>
      <c r="P592" s="2" t="s">
        <v>3159</v>
      </c>
      <c r="Q592" s="115" t="s">
        <v>8083</v>
      </c>
      <c r="R592" s="113" t="s">
        <v>5786</v>
      </c>
      <c r="S592" s="4" t="s">
        <v>6118</v>
      </c>
      <c r="T592" s="4"/>
      <c r="U592" s="18">
        <v>1995</v>
      </c>
      <c r="V592" s="16" t="s">
        <v>4321</v>
      </c>
      <c r="W592" s="4" t="s">
        <v>4348</v>
      </c>
      <c r="X592" s="4" t="s">
        <v>6121</v>
      </c>
      <c r="Y592" s="4" t="s">
        <v>6122</v>
      </c>
      <c r="Z592" s="4" t="s">
        <v>8085</v>
      </c>
      <c r="AA592" s="4"/>
      <c r="AB592" s="208">
        <v>56</v>
      </c>
      <c r="AC592" s="207">
        <v>0</v>
      </c>
      <c r="AD592" s="207">
        <v>6</v>
      </c>
      <c r="AE592" s="207">
        <v>62</v>
      </c>
      <c r="AF592" s="51">
        <v>6</v>
      </c>
      <c r="AG592" s="51">
        <v>100</v>
      </c>
      <c r="AH592" s="51">
        <v>0</v>
      </c>
      <c r="AI592" s="51">
        <v>0</v>
      </c>
      <c r="AJ592" s="51">
        <v>0</v>
      </c>
      <c r="AK592" s="52">
        <f>+SUM(AG592:AJ592)</f>
        <v>100</v>
      </c>
      <c r="AL592" s="52"/>
      <c r="AM592" s="48" t="s">
        <v>6121</v>
      </c>
      <c r="AN592" s="51">
        <v>200000</v>
      </c>
      <c r="AO592" s="16" t="s">
        <v>6121</v>
      </c>
      <c r="AP592" s="4" t="s">
        <v>8084</v>
      </c>
      <c r="AQ592" s="4" t="s">
        <v>3965</v>
      </c>
    </row>
    <row r="593" spans="1:45" s="46" customFormat="1" ht="12.75" customHeight="1">
      <c r="A593" s="105"/>
      <c r="B593" s="4"/>
      <c r="C593" s="4"/>
      <c r="D593" s="4"/>
      <c r="E593" s="49">
        <v>780</v>
      </c>
      <c r="F593" s="49">
        <v>280</v>
      </c>
      <c r="G593" s="88" t="s">
        <v>1672</v>
      </c>
      <c r="H593" s="48" t="s">
        <v>1673</v>
      </c>
      <c r="I593" s="48" t="s">
        <v>6164</v>
      </c>
      <c r="J593" s="48" t="s">
        <v>1674</v>
      </c>
      <c r="K593" s="48" t="s">
        <v>6166</v>
      </c>
      <c r="L593" s="49">
        <v>78000</v>
      </c>
      <c r="M593" s="88" t="s">
        <v>4235</v>
      </c>
      <c r="N593" s="48" t="s">
        <v>4235</v>
      </c>
      <c r="O593" s="48" t="s">
        <v>1098</v>
      </c>
      <c r="P593" s="45" t="s">
        <v>3159</v>
      </c>
      <c r="Q593" s="115" t="s">
        <v>4024</v>
      </c>
      <c r="R593" s="113" t="s">
        <v>5786</v>
      </c>
      <c r="S593" s="48" t="s">
        <v>6118</v>
      </c>
      <c r="T593" s="48"/>
      <c r="U593" s="62">
        <v>1908</v>
      </c>
      <c r="V593" s="48" t="s">
        <v>6718</v>
      </c>
      <c r="W593" s="48"/>
      <c r="X593" s="48" t="s">
        <v>6121</v>
      </c>
      <c r="Y593" s="4" t="s">
        <v>6122</v>
      </c>
      <c r="Z593" s="48" t="s">
        <v>92</v>
      </c>
      <c r="AA593" s="48"/>
      <c r="AB593" s="207">
        <v>100</v>
      </c>
      <c r="AC593" s="207">
        <v>100</v>
      </c>
      <c r="AD593" s="207">
        <v>20</v>
      </c>
      <c r="AE593" s="207">
        <f>+AD593+AC593+AB593</f>
        <v>220</v>
      </c>
      <c r="AF593" s="51">
        <v>9</v>
      </c>
      <c r="AG593" s="51">
        <v>39</v>
      </c>
      <c r="AH593" s="51">
        <v>60</v>
      </c>
      <c r="AI593" s="51">
        <v>1</v>
      </c>
      <c r="AJ593" s="51">
        <v>0</v>
      </c>
      <c r="AK593" s="52">
        <f>+SUM(AG593:AJ593)</f>
        <v>100</v>
      </c>
      <c r="AL593" s="52"/>
      <c r="AM593" s="48" t="s">
        <v>7442</v>
      </c>
      <c r="AN593" s="51">
        <v>14146000</v>
      </c>
      <c r="AO593" s="16" t="s">
        <v>6122</v>
      </c>
      <c r="AP593" s="48" t="s">
        <v>1819</v>
      </c>
      <c r="AQ593" s="48" t="s">
        <v>1820</v>
      </c>
    </row>
    <row r="594" spans="1:45" s="46" customFormat="1" ht="12.75" customHeight="1">
      <c r="A594" s="3"/>
      <c r="B594" s="4"/>
      <c r="C594" s="4"/>
      <c r="D594" s="4"/>
      <c r="E594" s="8">
        <v>782</v>
      </c>
      <c r="F594" s="8">
        <v>282</v>
      </c>
      <c r="G594" s="3" t="s">
        <v>8827</v>
      </c>
      <c r="H594" s="3" t="s">
        <v>8828</v>
      </c>
      <c r="I594" s="3" t="s">
        <v>6164</v>
      </c>
      <c r="J594" s="3" t="s">
        <v>8829</v>
      </c>
      <c r="K594" s="3" t="s">
        <v>6166</v>
      </c>
      <c r="L594" s="8">
        <v>87300</v>
      </c>
      <c r="M594" s="3" t="s">
        <v>5068</v>
      </c>
      <c r="N594" s="3" t="s">
        <v>5796</v>
      </c>
      <c r="O594" s="3" t="s">
        <v>8830</v>
      </c>
      <c r="P594" s="15" t="s">
        <v>8831</v>
      </c>
      <c r="Q594" s="48" t="s">
        <v>8832</v>
      </c>
      <c r="R594" s="113" t="s">
        <v>8833</v>
      </c>
      <c r="S594" s="4" t="s">
        <v>6118</v>
      </c>
      <c r="T594" s="3"/>
      <c r="U594" s="3">
        <v>1952</v>
      </c>
      <c r="V594" s="3" t="s">
        <v>5001</v>
      </c>
      <c r="W594" s="3"/>
      <c r="X594" s="4" t="s">
        <v>6121</v>
      </c>
      <c r="Y594" s="3" t="s">
        <v>6121</v>
      </c>
      <c r="Z594" s="3" t="s">
        <v>4323</v>
      </c>
      <c r="AA594" s="3"/>
      <c r="AB594" s="209">
        <v>500</v>
      </c>
      <c r="AC594" s="209">
        <v>100</v>
      </c>
      <c r="AD594" s="209">
        <v>16</v>
      </c>
      <c r="AE594" s="208">
        <v>616</v>
      </c>
      <c r="AF594" s="3">
        <v>4</v>
      </c>
      <c r="AG594" s="7">
        <v>90</v>
      </c>
      <c r="AH594" s="7">
        <v>0</v>
      </c>
      <c r="AI594" s="5">
        <v>10</v>
      </c>
      <c r="AJ594" s="7">
        <v>0</v>
      </c>
      <c r="AK594" s="6">
        <v>100</v>
      </c>
      <c r="AL594" s="6"/>
      <c r="AM594" s="3" t="s">
        <v>7758</v>
      </c>
      <c r="AN594" s="5" t="s">
        <v>5786</v>
      </c>
      <c r="AO594" s="3" t="s">
        <v>2428</v>
      </c>
      <c r="AP594" s="3" t="s">
        <v>8834</v>
      </c>
      <c r="AQ594" s="3" t="s">
        <v>6717</v>
      </c>
    </row>
    <row r="595" spans="1:45" s="46" customFormat="1" ht="12.75" customHeight="1">
      <c r="A595" s="16"/>
      <c r="B595" s="16"/>
      <c r="C595" s="16"/>
      <c r="D595" s="16"/>
      <c r="E595" s="8">
        <v>783</v>
      </c>
      <c r="F595" s="8">
        <v>282</v>
      </c>
      <c r="G595" s="3" t="s">
        <v>8827</v>
      </c>
      <c r="H595" s="3" t="s">
        <v>8835</v>
      </c>
      <c r="I595" s="3" t="s">
        <v>3154</v>
      </c>
      <c r="J595" s="3" t="s">
        <v>8836</v>
      </c>
      <c r="K595" s="3" t="s">
        <v>6166</v>
      </c>
      <c r="L595" s="8">
        <v>88500</v>
      </c>
      <c r="M595" s="3" t="s">
        <v>5068</v>
      </c>
      <c r="N595" s="3" t="s">
        <v>4369</v>
      </c>
      <c r="O595" s="3" t="s">
        <v>8837</v>
      </c>
      <c r="P595" s="15" t="s">
        <v>8838</v>
      </c>
      <c r="Q595" s="48" t="s">
        <v>8832</v>
      </c>
      <c r="R595" s="113" t="s">
        <v>8833</v>
      </c>
      <c r="S595" s="4" t="s">
        <v>6118</v>
      </c>
      <c r="T595" s="3"/>
      <c r="U595" s="20">
        <v>1989</v>
      </c>
      <c r="V595" s="3" t="s">
        <v>5001</v>
      </c>
      <c r="W595" s="3"/>
      <c r="X595" s="4" t="s">
        <v>6121</v>
      </c>
      <c r="Y595" s="3" t="s">
        <v>6121</v>
      </c>
      <c r="Z595" s="3" t="s">
        <v>4323</v>
      </c>
      <c r="AA595" s="3"/>
      <c r="AB595" s="209">
        <v>200</v>
      </c>
      <c r="AC595" s="209">
        <v>25</v>
      </c>
      <c r="AD595" s="209">
        <v>6</v>
      </c>
      <c r="AE595" s="208">
        <v>231</v>
      </c>
      <c r="AF595" s="3">
        <v>3</v>
      </c>
      <c r="AG595" s="7">
        <v>100</v>
      </c>
      <c r="AH595" s="7">
        <v>0</v>
      </c>
      <c r="AI595" s="5">
        <v>0</v>
      </c>
      <c r="AJ595" s="7">
        <v>0</v>
      </c>
      <c r="AK595" s="6">
        <v>100</v>
      </c>
      <c r="AL595" s="6"/>
      <c r="AM595" s="3" t="s">
        <v>3748</v>
      </c>
      <c r="AN595" s="5" t="s">
        <v>5786</v>
      </c>
      <c r="AO595" s="3" t="s">
        <v>2428</v>
      </c>
      <c r="AP595" s="3" t="s">
        <v>8839</v>
      </c>
      <c r="AQ595" s="3" t="s">
        <v>3970</v>
      </c>
    </row>
    <row r="596" spans="1:45" s="46" customFormat="1" ht="12.75" customHeight="1">
      <c r="B596" s="4"/>
      <c r="C596" s="4"/>
      <c r="D596" s="4"/>
      <c r="E596" s="1">
        <v>790</v>
      </c>
      <c r="F596" s="1">
        <v>285</v>
      </c>
      <c r="G596" s="12" t="s">
        <v>8840</v>
      </c>
      <c r="H596" s="4" t="s">
        <v>8841</v>
      </c>
      <c r="I596" s="4" t="s">
        <v>6164</v>
      </c>
      <c r="J596" s="4" t="s">
        <v>8842</v>
      </c>
      <c r="K596" s="4" t="s">
        <v>6166</v>
      </c>
      <c r="L596" s="1">
        <v>83000</v>
      </c>
      <c r="M596" s="12" t="s">
        <v>3067</v>
      </c>
      <c r="N596" s="4" t="s">
        <v>3068</v>
      </c>
      <c r="O596" s="4" t="s">
        <v>8843</v>
      </c>
      <c r="P596" s="2" t="s">
        <v>3159</v>
      </c>
      <c r="Q596" s="48" t="s">
        <v>8844</v>
      </c>
      <c r="R596" s="113" t="s">
        <v>5786</v>
      </c>
      <c r="S596" s="4" t="s">
        <v>6118</v>
      </c>
      <c r="T596" s="4"/>
      <c r="U596" s="18">
        <v>1990</v>
      </c>
      <c r="V596" s="3" t="s">
        <v>4321</v>
      </c>
      <c r="W596" s="4" t="s">
        <v>8845</v>
      </c>
      <c r="X596" s="4" t="s">
        <v>6121</v>
      </c>
      <c r="Y596" s="4" t="s">
        <v>6122</v>
      </c>
      <c r="Z596" s="4" t="s">
        <v>8846</v>
      </c>
      <c r="AA596" s="4"/>
      <c r="AB596" s="208">
        <v>80</v>
      </c>
      <c r="AC596" s="207">
        <v>4.5</v>
      </c>
      <c r="AD596" s="207">
        <v>18</v>
      </c>
      <c r="AE596" s="207">
        <v>102.5</v>
      </c>
      <c r="AF596" s="51">
        <v>3</v>
      </c>
      <c r="AG596" s="51">
        <v>50</v>
      </c>
      <c r="AH596" s="51">
        <v>0</v>
      </c>
      <c r="AI596" s="51">
        <v>50</v>
      </c>
      <c r="AJ596" s="51">
        <v>0</v>
      </c>
      <c r="AK596" s="52">
        <f>+SUM(AG596:AJ596)</f>
        <v>100</v>
      </c>
      <c r="AL596" s="52"/>
      <c r="AM596" s="48" t="s">
        <v>8847</v>
      </c>
      <c r="AN596" s="51">
        <v>2000000</v>
      </c>
      <c r="AO596" s="16" t="s">
        <v>6122</v>
      </c>
      <c r="AP596" s="4" t="s">
        <v>8841</v>
      </c>
      <c r="AQ596" s="4" t="s">
        <v>3965</v>
      </c>
    </row>
    <row r="597" spans="1:45" s="46" customFormat="1" ht="12.75" customHeight="1">
      <c r="B597" s="4"/>
      <c r="C597" s="4"/>
      <c r="D597" s="4"/>
      <c r="E597" s="49">
        <v>794</v>
      </c>
      <c r="F597" s="49">
        <v>286</v>
      </c>
      <c r="G597" s="88" t="s">
        <v>2459</v>
      </c>
      <c r="H597" s="48" t="s">
        <v>2460</v>
      </c>
      <c r="I597" s="48" t="s">
        <v>6164</v>
      </c>
      <c r="J597" s="48" t="s">
        <v>2461</v>
      </c>
      <c r="K597" s="48" t="s">
        <v>6166</v>
      </c>
      <c r="L597" s="49" t="s">
        <v>2462</v>
      </c>
      <c r="M597" s="88" t="s">
        <v>4593</v>
      </c>
      <c r="N597" s="48" t="s">
        <v>3094</v>
      </c>
      <c r="O597" s="48" t="s">
        <v>1114</v>
      </c>
      <c r="P597" s="45" t="s">
        <v>3159</v>
      </c>
      <c r="Q597" s="48" t="s">
        <v>1115</v>
      </c>
      <c r="R597" s="113" t="s">
        <v>5786</v>
      </c>
      <c r="S597" s="48" t="s">
        <v>6118</v>
      </c>
      <c r="T597" s="48"/>
      <c r="U597" s="62">
        <v>2003</v>
      </c>
      <c r="V597" s="48" t="s">
        <v>6718</v>
      </c>
      <c r="W597" s="48" t="s">
        <v>6719</v>
      </c>
      <c r="X597" s="48" t="s">
        <v>6121</v>
      </c>
      <c r="Y597" s="46" t="s">
        <v>6121</v>
      </c>
      <c r="Z597" s="46" t="s">
        <v>4323</v>
      </c>
      <c r="AB597" s="207">
        <v>100</v>
      </c>
      <c r="AC597" s="207">
        <v>25</v>
      </c>
      <c r="AD597" s="207">
        <v>10</v>
      </c>
      <c r="AE597" s="207">
        <f>+AD597+AC597+AB597</f>
        <v>135</v>
      </c>
      <c r="AF597" s="51">
        <v>13</v>
      </c>
      <c r="AG597" s="51">
        <v>20</v>
      </c>
      <c r="AH597" s="51">
        <v>30</v>
      </c>
      <c r="AI597" s="51">
        <v>50</v>
      </c>
      <c r="AJ597" s="51">
        <v>0</v>
      </c>
      <c r="AK597" s="52">
        <f>+SUM(AG597:AJ597)</f>
        <v>100</v>
      </c>
      <c r="AL597" s="52"/>
      <c r="AM597" s="48" t="s">
        <v>1131</v>
      </c>
      <c r="AN597" s="51">
        <v>8000000</v>
      </c>
      <c r="AO597" s="16" t="s">
        <v>6122</v>
      </c>
      <c r="AP597" s="48" t="s">
        <v>519</v>
      </c>
      <c r="AQ597" s="48" t="s">
        <v>1130</v>
      </c>
    </row>
    <row r="598" spans="1:45" s="46" customFormat="1" ht="12.75" customHeight="1">
      <c r="B598" s="4"/>
      <c r="C598" s="4"/>
      <c r="D598" s="4"/>
      <c r="E598" s="49">
        <v>796</v>
      </c>
      <c r="F598" s="49">
        <v>287</v>
      </c>
      <c r="G598" s="88" t="s">
        <v>63</v>
      </c>
      <c r="H598" s="48" t="s">
        <v>64</v>
      </c>
      <c r="I598" s="48" t="s">
        <v>6164</v>
      </c>
      <c r="J598" s="48" t="s">
        <v>65</v>
      </c>
      <c r="K598" s="48" t="s">
        <v>4332</v>
      </c>
      <c r="L598" s="49">
        <v>72810</v>
      </c>
      <c r="M598" s="88" t="s">
        <v>1913</v>
      </c>
      <c r="N598" s="48" t="s">
        <v>66</v>
      </c>
      <c r="O598" s="48" t="s">
        <v>67</v>
      </c>
      <c r="P598" s="45" t="s">
        <v>3159</v>
      </c>
      <c r="Q598" s="48" t="s">
        <v>7335</v>
      </c>
      <c r="R598" s="113" t="s">
        <v>68</v>
      </c>
      <c r="S598" s="48" t="s">
        <v>6118</v>
      </c>
      <c r="T598" s="48"/>
      <c r="U598" s="62">
        <v>1997</v>
      </c>
      <c r="V598" s="48" t="s">
        <v>6718</v>
      </c>
      <c r="W598" s="48" t="s">
        <v>6719</v>
      </c>
      <c r="X598" s="48" t="s">
        <v>70</v>
      </c>
      <c r="Y598" s="4" t="s">
        <v>6122</v>
      </c>
      <c r="Z598" s="48" t="s">
        <v>71</v>
      </c>
      <c r="AA598" s="48"/>
      <c r="AB598" s="207">
        <v>95</v>
      </c>
      <c r="AC598" s="207">
        <v>6</v>
      </c>
      <c r="AD598" s="207">
        <v>5</v>
      </c>
      <c r="AE598" s="207">
        <f>+AD598+AC598+AB598</f>
        <v>106</v>
      </c>
      <c r="AF598" s="51">
        <v>3</v>
      </c>
      <c r="AG598" s="51">
        <v>70</v>
      </c>
      <c r="AH598" s="51">
        <v>20</v>
      </c>
      <c r="AI598" s="51">
        <v>10</v>
      </c>
      <c r="AJ598" s="51">
        <v>0</v>
      </c>
      <c r="AK598" s="52">
        <f>+SUM(AG598:AJ598)</f>
        <v>100</v>
      </c>
      <c r="AL598" s="52"/>
      <c r="AM598" s="48" t="s">
        <v>7336</v>
      </c>
      <c r="AN598" s="51">
        <v>800000</v>
      </c>
      <c r="AO598" s="16" t="s">
        <v>6122</v>
      </c>
      <c r="AP598" s="46" t="s">
        <v>69</v>
      </c>
      <c r="AQ598" s="48" t="s">
        <v>3970</v>
      </c>
    </row>
    <row r="599" spans="1:45" s="46" customFormat="1" ht="12.75" customHeight="1">
      <c r="B599" s="4"/>
      <c r="C599" s="4"/>
      <c r="D599" s="4"/>
      <c r="E599" s="49">
        <v>798</v>
      </c>
      <c r="F599" s="49">
        <v>288</v>
      </c>
      <c r="G599" s="88" t="s">
        <v>3754</v>
      </c>
      <c r="H599" s="48" t="s">
        <v>3755</v>
      </c>
      <c r="I599" s="48" t="s">
        <v>6164</v>
      </c>
      <c r="J599" s="48" t="s">
        <v>3756</v>
      </c>
      <c r="K599" s="48" t="s">
        <v>3757</v>
      </c>
      <c r="L599" s="49">
        <v>72160</v>
      </c>
      <c r="M599" s="88" t="s">
        <v>1913</v>
      </c>
      <c r="N599" s="48" t="s">
        <v>1913</v>
      </c>
      <c r="O599" s="48" t="s">
        <v>3206</v>
      </c>
      <c r="P599" s="45" t="s">
        <v>3207</v>
      </c>
      <c r="Q599" s="48" t="s">
        <v>3210</v>
      </c>
      <c r="R599" s="113" t="s">
        <v>3211</v>
      </c>
      <c r="S599" s="48" t="s">
        <v>6118</v>
      </c>
      <c r="T599" s="48"/>
      <c r="U599" s="62">
        <v>2001</v>
      </c>
      <c r="V599" s="48" t="s">
        <v>6119</v>
      </c>
      <c r="W599" s="48" t="s">
        <v>1859</v>
      </c>
      <c r="X599" s="48" t="s">
        <v>6121</v>
      </c>
      <c r="Y599" s="4" t="s">
        <v>6122</v>
      </c>
      <c r="Z599" s="48" t="s">
        <v>603</v>
      </c>
      <c r="AA599" s="48"/>
      <c r="AB599" s="207">
        <v>36</v>
      </c>
      <c r="AC599" s="207">
        <v>341</v>
      </c>
      <c r="AD599" s="207">
        <v>166</v>
      </c>
      <c r="AE599" s="207">
        <f>+AD599+AC599+AB599</f>
        <v>543</v>
      </c>
      <c r="AF599" s="51">
        <v>10</v>
      </c>
      <c r="AG599" s="51">
        <v>50</v>
      </c>
      <c r="AH599" s="51">
        <v>50</v>
      </c>
      <c r="AI599" s="51">
        <v>0</v>
      </c>
      <c r="AJ599" s="51">
        <v>0</v>
      </c>
      <c r="AK599" s="52">
        <f>+SUM(AG599:AJ599)</f>
        <v>100</v>
      </c>
      <c r="AL599" s="52"/>
      <c r="AM599" s="48" t="s">
        <v>3247</v>
      </c>
      <c r="AN599" s="51">
        <v>15000000</v>
      </c>
      <c r="AO599" s="16" t="s">
        <v>6122</v>
      </c>
      <c r="AP599" s="48" t="s">
        <v>602</v>
      </c>
      <c r="AQ599" s="48" t="s">
        <v>5621</v>
      </c>
    </row>
    <row r="600" spans="1:45" s="46" customFormat="1" ht="12.75" customHeight="1">
      <c r="B600" s="4"/>
      <c r="C600" s="4"/>
      <c r="D600" s="4"/>
      <c r="E600" s="49">
        <v>799</v>
      </c>
      <c r="F600" s="49">
        <v>288</v>
      </c>
      <c r="G600" s="88" t="s">
        <v>3248</v>
      </c>
      <c r="H600" s="48" t="s">
        <v>3755</v>
      </c>
      <c r="I600" s="48" t="s">
        <v>3154</v>
      </c>
      <c r="J600" s="48" t="s">
        <v>1857</v>
      </c>
      <c r="K600" s="48" t="s">
        <v>5003</v>
      </c>
      <c r="L600" s="49">
        <v>72000</v>
      </c>
      <c r="M600" s="88" t="s">
        <v>1913</v>
      </c>
      <c r="N600" s="48" t="s">
        <v>1913</v>
      </c>
      <c r="O600" s="48" t="s">
        <v>3249</v>
      </c>
      <c r="P600" s="45" t="s">
        <v>3159</v>
      </c>
      <c r="Q600" s="48" t="s">
        <v>1862</v>
      </c>
      <c r="R600" s="113" t="s">
        <v>3211</v>
      </c>
      <c r="S600" s="48" t="s">
        <v>6118</v>
      </c>
      <c r="T600" s="37"/>
      <c r="U600" s="62">
        <v>2006</v>
      </c>
      <c r="V600" s="48" t="s">
        <v>6119</v>
      </c>
      <c r="W600" s="48" t="s">
        <v>1859</v>
      </c>
      <c r="X600" s="48" t="s">
        <v>6121</v>
      </c>
      <c r="Y600" s="4" t="s">
        <v>6122</v>
      </c>
      <c r="Z600" s="48" t="s">
        <v>603</v>
      </c>
      <c r="AA600" s="48"/>
      <c r="AB600" s="207">
        <v>70</v>
      </c>
      <c r="AC600" s="207">
        <v>0</v>
      </c>
      <c r="AD600" s="207">
        <v>15</v>
      </c>
      <c r="AE600" s="207">
        <f>+AD600+AC600+AB600</f>
        <v>85</v>
      </c>
      <c r="AF600" s="51">
        <v>1</v>
      </c>
      <c r="AG600" s="51">
        <v>65</v>
      </c>
      <c r="AH600" s="51">
        <v>35</v>
      </c>
      <c r="AI600" s="51">
        <v>0</v>
      </c>
      <c r="AJ600" s="51">
        <v>0</v>
      </c>
      <c r="AK600" s="52">
        <f>+SUM(AG600:AJ600)</f>
        <v>100</v>
      </c>
      <c r="AL600" s="52"/>
      <c r="AM600" s="48" t="s">
        <v>3748</v>
      </c>
      <c r="AN600" s="51">
        <v>3000000</v>
      </c>
      <c r="AO600" s="16" t="s">
        <v>6122</v>
      </c>
      <c r="AP600" s="48" t="s">
        <v>1858</v>
      </c>
      <c r="AQ600" s="48" t="s">
        <v>5813</v>
      </c>
    </row>
    <row r="601" spans="1:45" s="46" customFormat="1" ht="12.75" customHeight="1">
      <c r="B601" s="4"/>
      <c r="C601" s="4"/>
      <c r="D601" s="4"/>
      <c r="E601" s="49">
        <v>800</v>
      </c>
      <c r="F601" s="49">
        <v>290</v>
      </c>
      <c r="G601" s="88" t="s">
        <v>5082</v>
      </c>
      <c r="H601" s="48" t="s">
        <v>1110</v>
      </c>
      <c r="I601" s="48" t="s">
        <v>6164</v>
      </c>
      <c r="J601" s="48" t="s">
        <v>4457</v>
      </c>
      <c r="K601" s="48" t="s">
        <v>6166</v>
      </c>
      <c r="L601" s="49">
        <v>68000</v>
      </c>
      <c r="M601" s="88" t="s">
        <v>4716</v>
      </c>
      <c r="N601" s="48" t="s">
        <v>4717</v>
      </c>
      <c r="O601" s="48" t="s">
        <v>4458</v>
      </c>
      <c r="P601" s="45" t="s">
        <v>4459</v>
      </c>
      <c r="Q601" s="115" t="s">
        <v>6344</v>
      </c>
      <c r="R601" s="113" t="s">
        <v>3810</v>
      </c>
      <c r="S601" s="48" t="s">
        <v>6118</v>
      </c>
      <c r="T601" s="48"/>
      <c r="U601" s="62">
        <v>1999</v>
      </c>
      <c r="V601" s="48" t="s">
        <v>6718</v>
      </c>
      <c r="W601" s="48" t="s">
        <v>6343</v>
      </c>
      <c r="X601" s="48" t="s">
        <v>6121</v>
      </c>
      <c r="Y601" s="4" t="s">
        <v>6122</v>
      </c>
      <c r="Z601" s="48" t="s">
        <v>3181</v>
      </c>
      <c r="AA601" s="48"/>
      <c r="AB601" s="207">
        <v>528</v>
      </c>
      <c r="AC601" s="207">
        <v>18</v>
      </c>
      <c r="AD601" s="207">
        <v>100</v>
      </c>
      <c r="AE601" s="207">
        <f>+AD601+AC601+AB601</f>
        <v>646</v>
      </c>
      <c r="AF601" s="51">
        <v>8</v>
      </c>
      <c r="AG601" s="95">
        <v>75</v>
      </c>
      <c r="AH601" s="51">
        <v>0</v>
      </c>
      <c r="AI601" s="51">
        <v>25</v>
      </c>
      <c r="AJ601" s="95">
        <v>0</v>
      </c>
      <c r="AK601" s="52">
        <f>+SUM(AG601:AJ601)</f>
        <v>100</v>
      </c>
      <c r="AL601" s="52"/>
      <c r="AM601" s="96" t="s">
        <v>1109</v>
      </c>
      <c r="AN601" s="51">
        <v>4000000</v>
      </c>
      <c r="AO601" s="16" t="s">
        <v>6122</v>
      </c>
      <c r="AP601" s="46" t="s">
        <v>3254</v>
      </c>
      <c r="AQ601" s="46" t="s">
        <v>3255</v>
      </c>
    </row>
    <row r="602" spans="1:45" s="46" customFormat="1" ht="12.75" customHeight="1">
      <c r="A602" s="48"/>
      <c r="B602" s="4"/>
      <c r="C602" s="4"/>
      <c r="D602" s="4"/>
      <c r="E602" s="49">
        <v>805</v>
      </c>
      <c r="F602" s="49">
        <v>292</v>
      </c>
      <c r="G602" s="88" t="s">
        <v>2533</v>
      </c>
      <c r="H602" s="48" t="s">
        <v>2534</v>
      </c>
      <c r="I602" s="48" t="s">
        <v>6164</v>
      </c>
      <c r="J602" s="48" t="s">
        <v>6345</v>
      </c>
      <c r="K602" s="48" t="s">
        <v>6900</v>
      </c>
      <c r="L602" s="49">
        <v>78233</v>
      </c>
      <c r="M602" s="88" t="s">
        <v>4235</v>
      </c>
      <c r="N602" s="48" t="s">
        <v>4235</v>
      </c>
      <c r="O602" s="48" t="s">
        <v>2535</v>
      </c>
      <c r="P602" s="45" t="s">
        <v>2536</v>
      </c>
      <c r="Q602" s="48" t="s">
        <v>2537</v>
      </c>
      <c r="R602" s="113" t="s">
        <v>1791</v>
      </c>
      <c r="S602" s="48" t="s">
        <v>6118</v>
      </c>
      <c r="T602" s="48"/>
      <c r="U602" s="62">
        <v>1987</v>
      </c>
      <c r="V602" s="46" t="s">
        <v>4321</v>
      </c>
      <c r="W602" s="48" t="s">
        <v>6346</v>
      </c>
      <c r="X602" s="48" t="s">
        <v>6121</v>
      </c>
      <c r="Y602" s="48" t="s">
        <v>6121</v>
      </c>
      <c r="Z602" s="48" t="s">
        <v>6722</v>
      </c>
      <c r="AA602" s="48"/>
      <c r="AB602" s="207">
        <v>40</v>
      </c>
      <c r="AC602" s="207">
        <v>0</v>
      </c>
      <c r="AD602" s="207">
        <v>5</v>
      </c>
      <c r="AE602" s="207">
        <f>+AD602+AC602+AB602</f>
        <v>45</v>
      </c>
      <c r="AF602" s="51">
        <v>3</v>
      </c>
      <c r="AG602" s="51">
        <v>80</v>
      </c>
      <c r="AH602" s="51">
        <v>0</v>
      </c>
      <c r="AI602" s="51">
        <v>20</v>
      </c>
      <c r="AJ602" s="51">
        <v>0</v>
      </c>
      <c r="AK602" s="52">
        <f>+SUM(AG602:AJ602)</f>
        <v>100</v>
      </c>
      <c r="AL602" s="52"/>
      <c r="AM602" s="48" t="s">
        <v>6347</v>
      </c>
      <c r="AN602" s="51">
        <v>3000000</v>
      </c>
      <c r="AO602" s="16" t="s">
        <v>6121</v>
      </c>
      <c r="AP602" s="48" t="s">
        <v>2534</v>
      </c>
      <c r="AQ602" s="48" t="s">
        <v>6717</v>
      </c>
    </row>
    <row r="603" spans="1:45" s="46" customFormat="1" ht="12.75" customHeight="1">
      <c r="B603" s="4"/>
      <c r="C603" s="4"/>
      <c r="D603" s="4"/>
      <c r="E603" s="1">
        <v>806</v>
      </c>
      <c r="F603" s="1">
        <v>293</v>
      </c>
      <c r="G603" s="12" t="s">
        <v>8086</v>
      </c>
      <c r="H603" s="4" t="s">
        <v>8087</v>
      </c>
      <c r="I603" s="4" t="s">
        <v>6164</v>
      </c>
      <c r="J603" s="4" t="s">
        <v>8088</v>
      </c>
      <c r="K603" s="4" t="s">
        <v>8089</v>
      </c>
      <c r="L603" s="1">
        <v>60050</v>
      </c>
      <c r="M603" s="4" t="s">
        <v>3417</v>
      </c>
      <c r="N603" s="4" t="s">
        <v>3429</v>
      </c>
      <c r="O603" s="4" t="s">
        <v>8090</v>
      </c>
      <c r="P603" s="2" t="s">
        <v>3159</v>
      </c>
      <c r="Q603" s="115" t="s">
        <v>8091</v>
      </c>
      <c r="R603" s="113" t="s">
        <v>5786</v>
      </c>
      <c r="S603" s="4" t="s">
        <v>6118</v>
      </c>
      <c r="T603" s="4"/>
      <c r="U603" s="18">
        <v>1982</v>
      </c>
      <c r="V603" s="4" t="s">
        <v>6119</v>
      </c>
      <c r="W603" s="4" t="s">
        <v>8093</v>
      </c>
      <c r="X603" s="4" t="s">
        <v>6121</v>
      </c>
      <c r="Y603" s="3" t="s">
        <v>6121</v>
      </c>
      <c r="Z603" s="3" t="s">
        <v>4323</v>
      </c>
      <c r="AA603" s="3"/>
      <c r="AB603" s="208">
        <v>30</v>
      </c>
      <c r="AC603" s="207">
        <v>25</v>
      </c>
      <c r="AD603" s="207">
        <v>9</v>
      </c>
      <c r="AE603" s="207">
        <v>64</v>
      </c>
      <c r="AF603" s="51">
        <v>4</v>
      </c>
      <c r="AG603" s="51">
        <v>50</v>
      </c>
      <c r="AH603" s="51">
        <v>50</v>
      </c>
      <c r="AI603" s="51">
        <v>0</v>
      </c>
      <c r="AJ603" s="51">
        <v>0</v>
      </c>
      <c r="AK603" s="52">
        <f>+SUM(AG603:AJ603)</f>
        <v>100</v>
      </c>
      <c r="AL603" s="52"/>
      <c r="AM603" s="46" t="s">
        <v>6121</v>
      </c>
      <c r="AN603" s="51">
        <v>350000</v>
      </c>
      <c r="AO603" s="16" t="s">
        <v>6122</v>
      </c>
      <c r="AP603" s="4" t="s">
        <v>8092</v>
      </c>
      <c r="AQ603" s="4" t="s">
        <v>3501</v>
      </c>
    </row>
    <row r="604" spans="1:45" s="46" customFormat="1" ht="12.75" customHeight="1">
      <c r="B604" s="4"/>
      <c r="C604" s="4"/>
      <c r="D604" s="4"/>
      <c r="E604" s="1">
        <v>808</v>
      </c>
      <c r="F604" s="1">
        <v>295</v>
      </c>
      <c r="G604" s="12" t="s">
        <v>2655</v>
      </c>
      <c r="H604" s="4" t="s">
        <v>3271</v>
      </c>
      <c r="I604" s="4" t="s">
        <v>6164</v>
      </c>
      <c r="J604" s="4" t="s">
        <v>1282</v>
      </c>
      <c r="K604" s="4" t="s">
        <v>6166</v>
      </c>
      <c r="L604" s="1">
        <v>42000</v>
      </c>
      <c r="M604" s="12" t="s">
        <v>6179</v>
      </c>
      <c r="N604" s="4" t="s">
        <v>6180</v>
      </c>
      <c r="O604" s="4" t="s">
        <v>3272</v>
      </c>
      <c r="P604" s="2" t="s">
        <v>3159</v>
      </c>
      <c r="Q604" s="48" t="s">
        <v>1283</v>
      </c>
      <c r="R604" s="113" t="s">
        <v>5786</v>
      </c>
      <c r="S604" s="4" t="s">
        <v>6118</v>
      </c>
      <c r="T604" s="4"/>
      <c r="U604" s="18">
        <v>1976</v>
      </c>
      <c r="V604" s="4" t="s">
        <v>6718</v>
      </c>
      <c r="W604" s="4" t="s">
        <v>6719</v>
      </c>
      <c r="X604" s="4" t="s">
        <v>6121</v>
      </c>
      <c r="Y604" s="4" t="s">
        <v>6122</v>
      </c>
      <c r="Z604" s="4" t="s">
        <v>396</v>
      </c>
      <c r="AA604" s="4"/>
      <c r="AB604" s="208">
        <v>2.5</v>
      </c>
      <c r="AC604" s="207">
        <v>5</v>
      </c>
      <c r="AD604" s="207">
        <v>12.5</v>
      </c>
      <c r="AE604" s="207">
        <f>+AD604+AC604+AB604</f>
        <v>20</v>
      </c>
      <c r="AF604" s="51">
        <v>3</v>
      </c>
      <c r="AG604" s="51">
        <v>30</v>
      </c>
      <c r="AH604" s="51">
        <v>70</v>
      </c>
      <c r="AI604" s="51">
        <v>0</v>
      </c>
      <c r="AJ604" s="51">
        <v>0</v>
      </c>
      <c r="AK604" s="52">
        <f>+SUM(AG604:AJ604)</f>
        <v>100</v>
      </c>
      <c r="AL604" s="52"/>
      <c r="AM604" s="48" t="s">
        <v>3748</v>
      </c>
      <c r="AN604" s="51">
        <v>600000</v>
      </c>
      <c r="AO604" s="16" t="s">
        <v>6121</v>
      </c>
      <c r="AP604" s="4" t="s">
        <v>3271</v>
      </c>
      <c r="AQ604" s="4" t="s">
        <v>6717</v>
      </c>
      <c r="AR604" s="3"/>
      <c r="AS604" s="3"/>
    </row>
    <row r="605" spans="1:45" s="46" customFormat="1" ht="12.75" customHeight="1">
      <c r="B605" s="4"/>
      <c r="C605" s="4"/>
      <c r="D605" s="4"/>
      <c r="E605" s="1">
        <v>809</v>
      </c>
      <c r="F605" s="1">
        <v>295</v>
      </c>
      <c r="G605" s="12" t="s">
        <v>2655</v>
      </c>
      <c r="H605" s="4" t="s">
        <v>3271</v>
      </c>
      <c r="I605" s="4" t="s">
        <v>3154</v>
      </c>
      <c r="J605" s="4" t="s">
        <v>3821</v>
      </c>
      <c r="K605" s="4" t="s">
        <v>3822</v>
      </c>
      <c r="L605" s="1">
        <v>43997</v>
      </c>
      <c r="M605" s="12" t="s">
        <v>6179</v>
      </c>
      <c r="N605" s="4" t="s">
        <v>3823</v>
      </c>
      <c r="O605" s="4" t="s">
        <v>3824</v>
      </c>
      <c r="P605" s="2" t="s">
        <v>3159</v>
      </c>
      <c r="Q605" s="48" t="s">
        <v>1283</v>
      </c>
      <c r="R605" s="113" t="s">
        <v>5786</v>
      </c>
      <c r="S605" s="4" t="s">
        <v>6118</v>
      </c>
      <c r="T605" s="4"/>
      <c r="U605" s="18">
        <v>1968</v>
      </c>
      <c r="V605" s="4" t="s">
        <v>6718</v>
      </c>
      <c r="W605" s="4" t="s">
        <v>6719</v>
      </c>
      <c r="X605" s="4" t="s">
        <v>6121</v>
      </c>
      <c r="Y605" s="4" t="s">
        <v>6122</v>
      </c>
      <c r="Z605" s="4" t="s">
        <v>396</v>
      </c>
      <c r="AA605" s="4"/>
      <c r="AB605" s="208">
        <v>2</v>
      </c>
      <c r="AC605" s="207">
        <v>20</v>
      </c>
      <c r="AD605" s="207">
        <v>5</v>
      </c>
      <c r="AE605" s="207">
        <f>+AD605+AC605+AB605</f>
        <v>27</v>
      </c>
      <c r="AF605" s="51">
        <v>2</v>
      </c>
      <c r="AG605" s="51">
        <v>20</v>
      </c>
      <c r="AH605" s="51">
        <v>50</v>
      </c>
      <c r="AI605" s="51">
        <v>30</v>
      </c>
      <c r="AJ605" s="51">
        <v>0</v>
      </c>
      <c r="AK605" s="52">
        <f>+SUM(AG605:AJ605)</f>
        <v>100</v>
      </c>
      <c r="AL605" s="52"/>
      <c r="AM605" s="48" t="s">
        <v>6135</v>
      </c>
      <c r="AN605" s="51">
        <v>250000</v>
      </c>
      <c r="AO605" s="16" t="s">
        <v>6121</v>
      </c>
      <c r="AP605" s="4" t="s">
        <v>3271</v>
      </c>
      <c r="AQ605" s="4" t="s">
        <v>6717</v>
      </c>
      <c r="AR605" s="3"/>
      <c r="AS605" s="3"/>
    </row>
    <row r="606" spans="1:45" s="46" customFormat="1" ht="12.75" customHeight="1">
      <c r="B606" s="4"/>
      <c r="C606" s="4"/>
      <c r="D606" s="4"/>
      <c r="E606" s="8">
        <v>1520</v>
      </c>
      <c r="F606" s="8">
        <v>296</v>
      </c>
      <c r="G606" s="3" t="s">
        <v>7625</v>
      </c>
      <c r="H606" s="3" t="s">
        <v>7625</v>
      </c>
      <c r="I606" s="3" t="s">
        <v>6164</v>
      </c>
      <c r="J606" s="3" t="s">
        <v>8094</v>
      </c>
      <c r="K606" s="3" t="s">
        <v>6969</v>
      </c>
      <c r="L606" s="8" t="s">
        <v>8095</v>
      </c>
      <c r="M606" s="3" t="s">
        <v>4995</v>
      </c>
      <c r="N606" s="3" t="s">
        <v>4996</v>
      </c>
      <c r="O606" s="3" t="s">
        <v>8096</v>
      </c>
      <c r="P606" s="2" t="s">
        <v>3159</v>
      </c>
      <c r="Q606" s="48" t="s">
        <v>8097</v>
      </c>
      <c r="R606" s="113" t="s">
        <v>5786</v>
      </c>
      <c r="S606" s="4" t="s">
        <v>6118</v>
      </c>
      <c r="T606" s="3"/>
      <c r="U606" s="124">
        <v>38790</v>
      </c>
      <c r="V606" s="4" t="s">
        <v>6119</v>
      </c>
      <c r="W606" s="3" t="s">
        <v>183</v>
      </c>
      <c r="X606" s="4" t="s">
        <v>6121</v>
      </c>
      <c r="Y606" s="4" t="s">
        <v>6122</v>
      </c>
      <c r="Z606" s="3" t="s">
        <v>4323</v>
      </c>
      <c r="AA606" s="3"/>
      <c r="AB606" s="214">
        <v>8</v>
      </c>
      <c r="AC606" s="207">
        <v>0</v>
      </c>
      <c r="AD606" s="214">
        <v>2</v>
      </c>
      <c r="AE606" s="207">
        <v>10</v>
      </c>
      <c r="AF606" s="46">
        <v>2</v>
      </c>
      <c r="AG606" s="50">
        <v>100</v>
      </c>
      <c r="AH606" s="50">
        <v>0</v>
      </c>
      <c r="AI606" s="51">
        <v>0</v>
      </c>
      <c r="AJ606" s="50">
        <v>0</v>
      </c>
      <c r="AK606" s="52">
        <f>+SUM(AG606:AJ606)</f>
        <v>100</v>
      </c>
      <c r="AL606" s="52"/>
      <c r="AM606" s="46" t="s">
        <v>3748</v>
      </c>
      <c r="AN606" s="99" t="s">
        <v>5786</v>
      </c>
      <c r="AO606" s="16" t="s">
        <v>6121</v>
      </c>
      <c r="AP606" s="3" t="s">
        <v>8098</v>
      </c>
      <c r="AQ606" s="3" t="s">
        <v>8099</v>
      </c>
    </row>
    <row r="607" spans="1:45" s="46" customFormat="1" ht="12.75" customHeight="1">
      <c r="B607" s="4"/>
      <c r="C607" s="4"/>
      <c r="D607" s="4"/>
      <c r="E607" s="1">
        <v>811</v>
      </c>
      <c r="F607" s="1">
        <v>297</v>
      </c>
      <c r="G607" s="12" t="s">
        <v>8848</v>
      </c>
      <c r="H607" s="12" t="s">
        <v>8849</v>
      </c>
      <c r="I607" s="4" t="s">
        <v>6164</v>
      </c>
      <c r="J607" s="4" t="s">
        <v>8850</v>
      </c>
      <c r="K607" s="4" t="s">
        <v>6166</v>
      </c>
      <c r="L607" s="1">
        <v>31000</v>
      </c>
      <c r="M607" s="4" t="s">
        <v>4983</v>
      </c>
      <c r="N607" s="4" t="s">
        <v>4983</v>
      </c>
      <c r="O607" s="4" t="s">
        <v>8851</v>
      </c>
      <c r="P607" s="2" t="s">
        <v>8852</v>
      </c>
      <c r="Q607" s="48" t="s">
        <v>8853</v>
      </c>
      <c r="R607" s="113" t="s">
        <v>5786</v>
      </c>
      <c r="S607" s="4" t="s">
        <v>6118</v>
      </c>
      <c r="T607" s="4"/>
      <c r="U607" s="18">
        <v>1984</v>
      </c>
      <c r="V607" s="4" t="s">
        <v>6119</v>
      </c>
      <c r="W607" s="12" t="s">
        <v>8856</v>
      </c>
      <c r="X607" s="4" t="s">
        <v>6121</v>
      </c>
      <c r="Y607" s="4" t="s">
        <v>6122</v>
      </c>
      <c r="Z607" s="12" t="s">
        <v>8857</v>
      </c>
      <c r="AA607" s="12"/>
      <c r="AB607" s="208">
        <v>90</v>
      </c>
      <c r="AC607" s="207">
        <v>70</v>
      </c>
      <c r="AD607" s="207">
        <v>30</v>
      </c>
      <c r="AE607" s="207">
        <v>190</v>
      </c>
      <c r="AF607" s="51">
        <v>7</v>
      </c>
      <c r="AG607" s="51">
        <v>60</v>
      </c>
      <c r="AH607" s="51">
        <v>20</v>
      </c>
      <c r="AI607" s="51">
        <v>20</v>
      </c>
      <c r="AJ607" s="51">
        <v>0</v>
      </c>
      <c r="AK607" s="52">
        <f>+SUM(AG607:AJ607)</f>
        <v>100</v>
      </c>
      <c r="AL607" s="52"/>
      <c r="AM607" s="48" t="s">
        <v>3827</v>
      </c>
      <c r="AN607" s="51">
        <v>5500000</v>
      </c>
      <c r="AO607" s="16" t="s">
        <v>6122</v>
      </c>
      <c r="AP607" s="3" t="s">
        <v>8854</v>
      </c>
      <c r="AQ607" s="3" t="s">
        <v>8855</v>
      </c>
    </row>
    <row r="608" spans="1:45" s="46" customFormat="1" ht="12.75" customHeight="1">
      <c r="A608" s="16"/>
      <c r="B608" s="16"/>
      <c r="C608" s="16"/>
      <c r="D608" s="16"/>
      <c r="E608" s="49">
        <v>814</v>
      </c>
      <c r="F608" s="49">
        <v>299</v>
      </c>
      <c r="G608" s="88" t="s">
        <v>1207</v>
      </c>
      <c r="H608" s="48" t="s">
        <v>3825</v>
      </c>
      <c r="I608" s="48" t="s">
        <v>6164</v>
      </c>
      <c r="J608" s="48" t="s">
        <v>3829</v>
      </c>
      <c r="K608" s="48" t="s">
        <v>6166</v>
      </c>
      <c r="L608" s="49">
        <v>50000</v>
      </c>
      <c r="M608" s="48" t="s">
        <v>4125</v>
      </c>
      <c r="N608" s="46" t="s">
        <v>2411</v>
      </c>
      <c r="O608" s="45" t="s">
        <v>6768</v>
      </c>
      <c r="P608" s="45" t="s">
        <v>3830</v>
      </c>
      <c r="Q608" s="115" t="s">
        <v>1211</v>
      </c>
      <c r="R608" s="113" t="s">
        <v>3831</v>
      </c>
      <c r="S608" s="48" t="s">
        <v>6118</v>
      </c>
      <c r="T608" s="48"/>
      <c r="U608" s="62">
        <v>1978</v>
      </c>
      <c r="V608" s="48" t="s">
        <v>6718</v>
      </c>
      <c r="W608" s="48" t="s">
        <v>6719</v>
      </c>
      <c r="X608" s="48" t="s">
        <v>6121</v>
      </c>
      <c r="Y608" s="46" t="s">
        <v>6121</v>
      </c>
      <c r="Z608" s="46" t="s">
        <v>4323</v>
      </c>
      <c r="AB608" s="207">
        <v>70</v>
      </c>
      <c r="AC608" s="207">
        <v>24</v>
      </c>
      <c r="AD608" s="207">
        <v>40</v>
      </c>
      <c r="AE608" s="207">
        <f>+AD608+AC608+AB608</f>
        <v>134</v>
      </c>
      <c r="AF608" s="51">
        <v>8</v>
      </c>
      <c r="AG608" s="51">
        <v>30</v>
      </c>
      <c r="AH608" s="51">
        <v>70</v>
      </c>
      <c r="AI608" s="51">
        <v>0</v>
      </c>
      <c r="AJ608" s="51">
        <v>0</v>
      </c>
      <c r="AK608" s="52">
        <f>+SUM(AG608:AJ608)</f>
        <v>100</v>
      </c>
      <c r="AL608" s="52"/>
      <c r="AM608" s="48" t="s">
        <v>3748</v>
      </c>
      <c r="AN608" s="51">
        <v>2729000</v>
      </c>
      <c r="AO608" s="16" t="s">
        <v>6122</v>
      </c>
      <c r="AP608" s="48" t="s">
        <v>1209</v>
      </c>
      <c r="AQ608" s="48" t="s">
        <v>1210</v>
      </c>
    </row>
    <row r="609" spans="1:45" s="46" customFormat="1" ht="12.75" customHeight="1">
      <c r="A609" s="74"/>
      <c r="B609" s="4"/>
      <c r="C609" s="4"/>
      <c r="D609" s="4"/>
      <c r="E609" s="49">
        <v>815</v>
      </c>
      <c r="F609" s="49">
        <v>299</v>
      </c>
      <c r="G609" s="88" t="s">
        <v>1207</v>
      </c>
      <c r="H609" s="48" t="s">
        <v>3825</v>
      </c>
      <c r="I609" s="48" t="s">
        <v>3154</v>
      </c>
      <c r="J609" s="48" t="s">
        <v>1212</v>
      </c>
      <c r="K609" s="48" t="s">
        <v>6166</v>
      </c>
      <c r="L609" s="49">
        <v>50000</v>
      </c>
      <c r="M609" s="48" t="s">
        <v>4125</v>
      </c>
      <c r="N609" s="46" t="s">
        <v>2411</v>
      </c>
      <c r="O609" s="48" t="s">
        <v>2430</v>
      </c>
      <c r="P609" s="45" t="s">
        <v>3159</v>
      </c>
      <c r="Q609" s="115" t="s">
        <v>1213</v>
      </c>
      <c r="R609" s="113" t="s">
        <v>3831</v>
      </c>
      <c r="S609" s="48" t="s">
        <v>6118</v>
      </c>
      <c r="T609" s="48"/>
      <c r="U609" s="62">
        <v>2008</v>
      </c>
      <c r="V609" s="48" t="s">
        <v>5001</v>
      </c>
      <c r="W609" s="48"/>
      <c r="X609" s="48" t="s">
        <v>6121</v>
      </c>
      <c r="Y609" s="46" t="s">
        <v>6121</v>
      </c>
      <c r="Z609" s="46" t="s">
        <v>4323</v>
      </c>
      <c r="AB609" s="207">
        <v>468</v>
      </c>
      <c r="AC609" s="207">
        <v>0</v>
      </c>
      <c r="AD609" s="207">
        <v>4</v>
      </c>
      <c r="AE609" s="207">
        <f>+AD609+AC609+AB609</f>
        <v>472</v>
      </c>
      <c r="AF609" s="51">
        <v>3</v>
      </c>
      <c r="AG609" s="51">
        <v>30</v>
      </c>
      <c r="AH609" s="51">
        <v>70</v>
      </c>
      <c r="AI609" s="51">
        <v>0</v>
      </c>
      <c r="AJ609" s="51">
        <v>0</v>
      </c>
      <c r="AK609" s="52">
        <f>+SUM(AG609:AJ609)</f>
        <v>100</v>
      </c>
      <c r="AL609" s="52"/>
      <c r="AM609" s="48" t="s">
        <v>3748</v>
      </c>
      <c r="AN609" s="51">
        <v>729000</v>
      </c>
      <c r="AO609" s="16" t="s">
        <v>6122</v>
      </c>
      <c r="AP609" s="48" t="s">
        <v>1208</v>
      </c>
      <c r="AQ609" s="48" t="s">
        <v>2651</v>
      </c>
    </row>
    <row r="610" spans="1:45" s="46" customFormat="1" ht="12.75" customHeight="1">
      <c r="B610" s="4"/>
      <c r="C610" s="4"/>
      <c r="D610" s="4"/>
      <c r="E610" s="49">
        <v>816</v>
      </c>
      <c r="F610" s="49">
        <v>300</v>
      </c>
      <c r="G610" s="88" t="s">
        <v>1207</v>
      </c>
      <c r="H610" s="48" t="s">
        <v>2431</v>
      </c>
      <c r="I610" s="48" t="s">
        <v>3154</v>
      </c>
      <c r="J610" s="48" t="s">
        <v>2432</v>
      </c>
      <c r="K610" s="48" t="s">
        <v>2433</v>
      </c>
      <c r="L610" s="49" t="s">
        <v>2434</v>
      </c>
      <c r="M610" s="48" t="s">
        <v>4125</v>
      </c>
      <c r="N610" s="48" t="s">
        <v>7258</v>
      </c>
      <c r="O610" s="48" t="s">
        <v>2435</v>
      </c>
      <c r="P610" s="48" t="s">
        <v>2436</v>
      </c>
      <c r="Q610" s="48" t="s">
        <v>6918</v>
      </c>
      <c r="R610" s="113" t="s">
        <v>3831</v>
      </c>
      <c r="S610" s="48" t="s">
        <v>6118</v>
      </c>
      <c r="T610" s="48"/>
      <c r="U610" s="62">
        <v>2003</v>
      </c>
      <c r="V610" s="48" t="s">
        <v>6718</v>
      </c>
      <c r="W610" s="48" t="s">
        <v>6719</v>
      </c>
      <c r="X610" s="48" t="s">
        <v>6121</v>
      </c>
      <c r="Y610" s="4" t="s">
        <v>6122</v>
      </c>
      <c r="Z610" s="48" t="s">
        <v>1215</v>
      </c>
      <c r="AA610" s="48"/>
      <c r="AB610" s="207">
        <v>25</v>
      </c>
      <c r="AC610" s="207">
        <v>6</v>
      </c>
      <c r="AD610" s="207">
        <v>2</v>
      </c>
      <c r="AE610" s="207">
        <f>+AD610+AC610+AB610</f>
        <v>33</v>
      </c>
      <c r="AF610" s="51">
        <v>5</v>
      </c>
      <c r="AG610" s="51">
        <v>20</v>
      </c>
      <c r="AH610" s="51">
        <v>75</v>
      </c>
      <c r="AI610" s="51">
        <v>5</v>
      </c>
      <c r="AJ610" s="51">
        <v>0</v>
      </c>
      <c r="AK610" s="52">
        <f>+SUM(AG610:AJ610)</f>
        <v>100</v>
      </c>
      <c r="AL610" s="52"/>
      <c r="AM610" s="48" t="s">
        <v>1838</v>
      </c>
      <c r="AN610" s="51">
        <v>1800000</v>
      </c>
      <c r="AO610" s="16" t="s">
        <v>6122</v>
      </c>
      <c r="AP610" s="48" t="s">
        <v>1214</v>
      </c>
      <c r="AQ610" s="48" t="s">
        <v>3938</v>
      </c>
    </row>
    <row r="611" spans="1:45" s="46" customFormat="1" ht="12.75" customHeight="1">
      <c r="B611" s="4"/>
      <c r="C611" s="4"/>
      <c r="D611" s="4"/>
      <c r="E611" s="49">
        <v>81601</v>
      </c>
      <c r="F611" s="49">
        <v>300</v>
      </c>
      <c r="G611" s="88" t="s">
        <v>3828</v>
      </c>
      <c r="H611" s="48" t="s">
        <v>2431</v>
      </c>
      <c r="I611" s="48" t="s">
        <v>6164</v>
      </c>
      <c r="J611" s="48" t="s">
        <v>6952</v>
      </c>
      <c r="K611" s="48" t="s">
        <v>4540</v>
      </c>
      <c r="L611" s="49">
        <v>50130</v>
      </c>
      <c r="M611" s="48" t="s">
        <v>4125</v>
      </c>
      <c r="N611" s="48" t="s">
        <v>2411</v>
      </c>
      <c r="O611" s="48" t="s">
        <v>6953</v>
      </c>
      <c r="P611" s="45" t="s">
        <v>6954</v>
      </c>
      <c r="Q611" s="115" t="s">
        <v>2437</v>
      </c>
      <c r="R611" s="113" t="s">
        <v>3831</v>
      </c>
      <c r="S611" s="48" t="s">
        <v>6118</v>
      </c>
      <c r="T611" s="48"/>
      <c r="U611" s="147">
        <v>40940</v>
      </c>
      <c r="V611" s="48" t="s">
        <v>5001</v>
      </c>
      <c r="W611" s="48"/>
      <c r="X611" s="48" t="s">
        <v>6121</v>
      </c>
      <c r="Y611" s="4" t="s">
        <v>6122</v>
      </c>
      <c r="Z611" s="48" t="s">
        <v>1215</v>
      </c>
      <c r="AA611" s="48"/>
      <c r="AB611" s="207">
        <v>20</v>
      </c>
      <c r="AC611" s="207">
        <v>6</v>
      </c>
      <c r="AD611" s="207">
        <v>2</v>
      </c>
      <c r="AE611" s="207">
        <f>+AD611+AC611+AB611</f>
        <v>28</v>
      </c>
      <c r="AF611" s="51">
        <v>3</v>
      </c>
      <c r="AG611" s="51">
        <v>20</v>
      </c>
      <c r="AH611" s="51">
        <v>75</v>
      </c>
      <c r="AI611" s="51">
        <v>5</v>
      </c>
      <c r="AJ611" s="51">
        <v>0</v>
      </c>
      <c r="AK611" s="52">
        <f>+SUM(AG611:AJ611)</f>
        <v>100</v>
      </c>
      <c r="AL611" s="52"/>
      <c r="AM611" s="48" t="s">
        <v>1838</v>
      </c>
      <c r="AN611" s="67" t="s">
        <v>5786</v>
      </c>
      <c r="AO611" s="16" t="s">
        <v>6122</v>
      </c>
      <c r="AP611" s="48" t="s">
        <v>1214</v>
      </c>
      <c r="AQ611" s="48" t="s">
        <v>3938</v>
      </c>
    </row>
    <row r="612" spans="1:45" s="46" customFormat="1" ht="12.75" customHeight="1">
      <c r="B612" s="4"/>
      <c r="C612" s="4"/>
      <c r="D612" s="4"/>
      <c r="E612" s="1">
        <v>818</v>
      </c>
      <c r="F612" s="1">
        <v>301</v>
      </c>
      <c r="G612" s="12" t="s">
        <v>3230</v>
      </c>
      <c r="H612" s="4" t="s">
        <v>3231</v>
      </c>
      <c r="I612" s="4" t="s">
        <v>6164</v>
      </c>
      <c r="J612" s="4" t="s">
        <v>3232</v>
      </c>
      <c r="K612" s="4" t="s">
        <v>6166</v>
      </c>
      <c r="L612" s="1">
        <v>91000</v>
      </c>
      <c r="M612" s="12" t="s">
        <v>2393</v>
      </c>
      <c r="N612" s="4" t="s">
        <v>3226</v>
      </c>
      <c r="O612" s="4" t="s">
        <v>3233</v>
      </c>
      <c r="P612" s="2" t="s">
        <v>3159</v>
      </c>
      <c r="Q612" s="48" t="s">
        <v>3234</v>
      </c>
      <c r="R612" s="113" t="s">
        <v>5786</v>
      </c>
      <c r="S612" s="4" t="s">
        <v>6118</v>
      </c>
      <c r="T612" s="4"/>
      <c r="U612" s="18">
        <v>1989</v>
      </c>
      <c r="V612" s="4" t="s">
        <v>6718</v>
      </c>
      <c r="W612" s="4" t="s">
        <v>6719</v>
      </c>
      <c r="X612" s="4" t="s">
        <v>6121</v>
      </c>
      <c r="Y612" s="4" t="s">
        <v>6122</v>
      </c>
      <c r="Z612" s="4" t="s">
        <v>5626</v>
      </c>
      <c r="AA612" s="4"/>
      <c r="AB612" s="208">
        <v>110</v>
      </c>
      <c r="AC612" s="207">
        <v>110</v>
      </c>
      <c r="AD612" s="207">
        <v>40</v>
      </c>
      <c r="AE612" s="207">
        <f>+AD612+AC612+AB612</f>
        <v>260</v>
      </c>
      <c r="AF612" s="51">
        <v>8</v>
      </c>
      <c r="AG612" s="51">
        <v>50</v>
      </c>
      <c r="AH612" s="51">
        <v>50</v>
      </c>
      <c r="AI612" s="51">
        <v>0</v>
      </c>
      <c r="AJ612" s="51">
        <v>0</v>
      </c>
      <c r="AK612" s="52">
        <f>+SUM(AG612:AJ612)</f>
        <v>100</v>
      </c>
      <c r="AL612" s="52"/>
      <c r="AM612" s="48" t="s">
        <v>3748</v>
      </c>
      <c r="AN612" s="67" t="s">
        <v>5786</v>
      </c>
      <c r="AO612" s="16" t="s">
        <v>6121</v>
      </c>
      <c r="AP612" s="3" t="s">
        <v>3235</v>
      </c>
      <c r="AQ612" s="3" t="s">
        <v>2651</v>
      </c>
      <c r="AR612" s="48"/>
      <c r="AS612" s="48"/>
    </row>
    <row r="613" spans="1:45" s="46" customFormat="1" ht="12.75" customHeight="1">
      <c r="A613" s="48"/>
      <c r="B613" s="4"/>
      <c r="C613" s="4"/>
      <c r="D613" s="4"/>
      <c r="E613" s="49">
        <v>824</v>
      </c>
      <c r="F613" s="49">
        <v>303</v>
      </c>
      <c r="G613" s="88" t="s">
        <v>3239</v>
      </c>
      <c r="H613" s="48" t="s">
        <v>3240</v>
      </c>
      <c r="I613" s="48" t="s">
        <v>6164</v>
      </c>
      <c r="J613" s="48" t="s">
        <v>3241</v>
      </c>
      <c r="K613" s="48" t="s">
        <v>6166</v>
      </c>
      <c r="L613" s="49" t="s">
        <v>3242</v>
      </c>
      <c r="M613" s="48" t="s">
        <v>1374</v>
      </c>
      <c r="N613" s="48" t="s">
        <v>3050</v>
      </c>
      <c r="O613" s="48" t="s">
        <v>3243</v>
      </c>
      <c r="P613" s="45" t="s">
        <v>3159</v>
      </c>
      <c r="Q613" s="48" t="s">
        <v>5786</v>
      </c>
      <c r="R613" s="113" t="s">
        <v>5786</v>
      </c>
      <c r="S613" s="48" t="s">
        <v>6118</v>
      </c>
      <c r="T613" s="48"/>
      <c r="U613" s="62">
        <v>1998</v>
      </c>
      <c r="V613" s="46" t="s">
        <v>4321</v>
      </c>
      <c r="W613" s="48" t="s">
        <v>3244</v>
      </c>
      <c r="X613" s="48" t="s">
        <v>6121</v>
      </c>
      <c r="Y613" s="4" t="s">
        <v>6122</v>
      </c>
      <c r="Z613" s="48" t="s">
        <v>6917</v>
      </c>
      <c r="AA613" s="48"/>
      <c r="AB613" s="207">
        <v>30</v>
      </c>
      <c r="AC613" s="207">
        <v>20</v>
      </c>
      <c r="AD613" s="207">
        <v>2</v>
      </c>
      <c r="AE613" s="207">
        <f>+AD613+AC613+AB613</f>
        <v>52</v>
      </c>
      <c r="AF613" s="51">
        <v>3</v>
      </c>
      <c r="AG613" s="51">
        <v>80</v>
      </c>
      <c r="AH613" s="51">
        <v>0</v>
      </c>
      <c r="AI613" s="51">
        <v>20</v>
      </c>
      <c r="AJ613" s="51">
        <v>0</v>
      </c>
      <c r="AK613" s="52">
        <f>+SUM(AG613:AJ613)</f>
        <v>100</v>
      </c>
      <c r="AL613" s="52"/>
      <c r="AM613" s="48" t="s">
        <v>151</v>
      </c>
      <c r="AN613" s="51" t="s">
        <v>3747</v>
      </c>
      <c r="AO613" s="16" t="s">
        <v>6121</v>
      </c>
      <c r="AP613" s="48" t="s">
        <v>150</v>
      </c>
      <c r="AQ613" s="48" t="s">
        <v>3766</v>
      </c>
    </row>
    <row r="614" spans="1:45" s="46" customFormat="1" ht="12.75" customHeight="1">
      <c r="A614" s="48"/>
      <c r="B614" s="4"/>
      <c r="C614" s="4"/>
      <c r="D614" s="4"/>
      <c r="E614" s="49">
        <v>826</v>
      </c>
      <c r="F614" s="49">
        <v>305</v>
      </c>
      <c r="G614" s="88" t="s">
        <v>2510</v>
      </c>
      <c r="H614" s="48" t="s">
        <v>2511</v>
      </c>
      <c r="I614" s="48" t="s">
        <v>6164</v>
      </c>
      <c r="J614" s="48" t="s">
        <v>2512</v>
      </c>
      <c r="K614" s="48" t="s">
        <v>2513</v>
      </c>
      <c r="L614" s="49">
        <v>88270</v>
      </c>
      <c r="M614" s="48" t="s">
        <v>5068</v>
      </c>
      <c r="N614" s="48" t="s">
        <v>6071</v>
      </c>
      <c r="O614" s="48" t="s">
        <v>2514</v>
      </c>
      <c r="P614" s="45" t="s">
        <v>2515</v>
      </c>
      <c r="Q614" s="115" t="s">
        <v>6769</v>
      </c>
      <c r="R614" s="113" t="s">
        <v>5786</v>
      </c>
      <c r="S614" s="48" t="s">
        <v>6118</v>
      </c>
      <c r="T614" s="48"/>
      <c r="U614" s="62">
        <v>1972</v>
      </c>
      <c r="V614" s="68" t="s">
        <v>4321</v>
      </c>
      <c r="W614" s="48" t="s">
        <v>3250</v>
      </c>
      <c r="X614" s="48" t="s">
        <v>6121</v>
      </c>
      <c r="Y614" s="4" t="s">
        <v>6122</v>
      </c>
      <c r="Z614" s="48" t="s">
        <v>3998</v>
      </c>
      <c r="AA614" s="48"/>
      <c r="AB614" s="207">
        <v>58</v>
      </c>
      <c r="AC614" s="207">
        <v>0</v>
      </c>
      <c r="AD614" s="207">
        <v>16</v>
      </c>
      <c r="AE614" s="207">
        <f>+AD614+AC614+AB614</f>
        <v>74</v>
      </c>
      <c r="AF614" s="51">
        <v>3</v>
      </c>
      <c r="AG614" s="51">
        <v>96</v>
      </c>
      <c r="AH614" s="51">
        <v>0</v>
      </c>
      <c r="AI614" s="51">
        <v>4</v>
      </c>
      <c r="AJ614" s="51">
        <v>0</v>
      </c>
      <c r="AK614" s="52">
        <f>+SUM(AG614:AJ614)</f>
        <v>100</v>
      </c>
      <c r="AL614" s="52"/>
      <c r="AM614" s="48" t="s">
        <v>1367</v>
      </c>
      <c r="AN614" s="67" t="s">
        <v>5786</v>
      </c>
      <c r="AO614" s="16" t="s">
        <v>6122</v>
      </c>
      <c r="AP614" s="48" t="s">
        <v>2511</v>
      </c>
      <c r="AQ614" s="46" t="s">
        <v>6717</v>
      </c>
    </row>
    <row r="615" spans="1:45" s="46" customFormat="1" ht="12.75" customHeight="1">
      <c r="A615" s="48"/>
      <c r="B615" s="4"/>
      <c r="C615" s="4"/>
      <c r="D615" s="4"/>
      <c r="E615" s="49">
        <v>831</v>
      </c>
      <c r="F615" s="49">
        <v>308</v>
      </c>
      <c r="G615" s="48" t="s">
        <v>3197</v>
      </c>
      <c r="H615" s="48" t="s">
        <v>3642</v>
      </c>
      <c r="I615" s="48" t="s">
        <v>6164</v>
      </c>
      <c r="J615" s="48" t="s">
        <v>3251</v>
      </c>
      <c r="K615" s="48" t="s">
        <v>6166</v>
      </c>
      <c r="L615" s="49">
        <v>44100</v>
      </c>
      <c r="M615" s="88" t="s">
        <v>3708</v>
      </c>
      <c r="N615" s="48" t="s">
        <v>4318</v>
      </c>
      <c r="O615" s="48" t="s">
        <v>3252</v>
      </c>
      <c r="P615" s="45" t="s">
        <v>3159</v>
      </c>
      <c r="Q615" s="115" t="s">
        <v>4226</v>
      </c>
      <c r="R615" s="113" t="s">
        <v>5786</v>
      </c>
      <c r="S615" s="48" t="s">
        <v>5586</v>
      </c>
      <c r="T615" s="48"/>
      <c r="U615" s="62">
        <v>1978</v>
      </c>
      <c r="V615" s="4" t="s">
        <v>4321</v>
      </c>
      <c r="W615" s="48" t="s">
        <v>1686</v>
      </c>
      <c r="X615" s="48" t="s">
        <v>6121</v>
      </c>
      <c r="Y615" s="46" t="s">
        <v>6121</v>
      </c>
      <c r="AB615" s="207">
        <v>4</v>
      </c>
      <c r="AC615" s="207">
        <v>0</v>
      </c>
      <c r="AD615" s="207">
        <v>2</v>
      </c>
      <c r="AE615" s="207">
        <f>+AD615+AC615+AB615</f>
        <v>6</v>
      </c>
      <c r="AF615" s="48">
        <v>4</v>
      </c>
      <c r="AG615" s="51">
        <v>20</v>
      </c>
      <c r="AH615" s="51">
        <v>50</v>
      </c>
      <c r="AI615" s="51">
        <v>30</v>
      </c>
      <c r="AJ615" s="51">
        <v>0</v>
      </c>
      <c r="AK615" s="52">
        <f>+SUM(AG615:AJ615)</f>
        <v>100</v>
      </c>
      <c r="AL615" s="52"/>
      <c r="AM615" s="48" t="s">
        <v>7451</v>
      </c>
      <c r="AN615" s="67" t="s">
        <v>5786</v>
      </c>
      <c r="AO615" s="16" t="s">
        <v>6122</v>
      </c>
      <c r="AP615" s="48" t="s">
        <v>7450</v>
      </c>
      <c r="AQ615" s="48" t="s">
        <v>3501</v>
      </c>
    </row>
    <row r="616" spans="1:45" s="46" customFormat="1" ht="12.75" customHeight="1">
      <c r="B616" s="4"/>
      <c r="C616" s="4"/>
      <c r="D616" s="4"/>
      <c r="E616" s="49">
        <v>834</v>
      </c>
      <c r="F616" s="49">
        <v>309</v>
      </c>
      <c r="G616" s="48" t="s">
        <v>2528</v>
      </c>
      <c r="H616" s="48" t="s">
        <v>2529</v>
      </c>
      <c r="I616" s="48" t="s">
        <v>6164</v>
      </c>
      <c r="J616" s="48" t="s">
        <v>2530</v>
      </c>
      <c r="K616" s="48" t="s">
        <v>6166</v>
      </c>
      <c r="L616" s="49">
        <v>91000</v>
      </c>
      <c r="M616" s="88" t="s">
        <v>2393</v>
      </c>
      <c r="N616" s="48" t="s">
        <v>3226</v>
      </c>
      <c r="O616" s="48" t="s">
        <v>2531</v>
      </c>
      <c r="P616" s="45" t="s">
        <v>3159</v>
      </c>
      <c r="Q616" s="115" t="s">
        <v>1132</v>
      </c>
      <c r="R616" s="113" t="s">
        <v>5786</v>
      </c>
      <c r="S616" s="48" t="s">
        <v>5586</v>
      </c>
      <c r="T616" s="48"/>
      <c r="U616" s="62">
        <v>1987</v>
      </c>
      <c r="V616" s="4" t="s">
        <v>4321</v>
      </c>
      <c r="W616" s="48" t="s">
        <v>1686</v>
      </c>
      <c r="X616" s="48" t="s">
        <v>6121</v>
      </c>
      <c r="Y616" s="4" t="s">
        <v>6122</v>
      </c>
      <c r="Z616" s="46" t="s">
        <v>1134</v>
      </c>
      <c r="AB616" s="207">
        <v>46</v>
      </c>
      <c r="AC616" s="207">
        <v>10</v>
      </c>
      <c r="AD616" s="207">
        <v>4</v>
      </c>
      <c r="AE616" s="207">
        <f>+AD616+AC616+AB616</f>
        <v>60</v>
      </c>
      <c r="AF616" s="51">
        <v>6</v>
      </c>
      <c r="AG616" s="51">
        <v>15</v>
      </c>
      <c r="AH616" s="51">
        <v>35</v>
      </c>
      <c r="AI616" s="51">
        <v>50</v>
      </c>
      <c r="AJ616" s="51">
        <v>0</v>
      </c>
      <c r="AK616" s="52">
        <f>+SUM(AG616:AJ616)</f>
        <v>100</v>
      </c>
      <c r="AL616" s="52"/>
      <c r="AM616" s="48" t="s">
        <v>1133</v>
      </c>
      <c r="AN616" s="51">
        <v>1357000</v>
      </c>
      <c r="AO616" s="16" t="s">
        <v>6122</v>
      </c>
      <c r="AP616" s="48" t="s">
        <v>2532</v>
      </c>
      <c r="AQ616" s="48" t="s">
        <v>3384</v>
      </c>
    </row>
    <row r="617" spans="1:45" s="46" customFormat="1" ht="12.75" customHeight="1">
      <c r="B617" s="4"/>
      <c r="C617" s="4"/>
      <c r="D617" s="4"/>
      <c r="E617" s="49">
        <v>838</v>
      </c>
      <c r="F617" s="49">
        <v>313</v>
      </c>
      <c r="G617" s="88" t="s">
        <v>1792</v>
      </c>
      <c r="H617" s="48" t="s">
        <v>1781</v>
      </c>
      <c r="I617" s="48" t="s">
        <v>6164</v>
      </c>
      <c r="J617" s="48" t="s">
        <v>1782</v>
      </c>
      <c r="K617" s="48" t="s">
        <v>6166</v>
      </c>
      <c r="L617" s="49">
        <v>91000</v>
      </c>
      <c r="M617" s="88" t="s">
        <v>2393</v>
      </c>
      <c r="N617" s="48" t="s">
        <v>3226</v>
      </c>
      <c r="O617" s="48" t="s">
        <v>1783</v>
      </c>
      <c r="P617" s="45" t="s">
        <v>1784</v>
      </c>
      <c r="Q617" s="48" t="s">
        <v>2525</v>
      </c>
      <c r="R617" s="113" t="s">
        <v>5786</v>
      </c>
      <c r="S617" s="48" t="s">
        <v>6118</v>
      </c>
      <c r="T617" s="48"/>
      <c r="U617" s="62">
        <v>1990</v>
      </c>
      <c r="V617" s="48" t="s">
        <v>6718</v>
      </c>
      <c r="W617" s="48" t="s">
        <v>2526</v>
      </c>
      <c r="X617" s="48" t="s">
        <v>6121</v>
      </c>
      <c r="Y617" s="4" t="s">
        <v>6122</v>
      </c>
      <c r="Z617" s="48" t="s">
        <v>993</v>
      </c>
      <c r="AA617" s="48"/>
      <c r="AB617" s="207">
        <v>400</v>
      </c>
      <c r="AC617" s="207">
        <v>50</v>
      </c>
      <c r="AD617" s="207">
        <v>20</v>
      </c>
      <c r="AE617" s="207">
        <f>+AD617+AC617+AB617</f>
        <v>470</v>
      </c>
      <c r="AF617" s="51">
        <v>15</v>
      </c>
      <c r="AG617" s="51">
        <v>80</v>
      </c>
      <c r="AH617" s="51">
        <v>5</v>
      </c>
      <c r="AI617" s="51">
        <v>10</v>
      </c>
      <c r="AJ617" s="51">
        <v>5</v>
      </c>
      <c r="AK617" s="52">
        <f>+SUM(AG617:AJ617)</f>
        <v>100</v>
      </c>
      <c r="AL617" s="52"/>
      <c r="AM617" s="48" t="s">
        <v>2527</v>
      </c>
      <c r="AN617" s="51">
        <v>3500000</v>
      </c>
      <c r="AO617" s="16" t="s">
        <v>6122</v>
      </c>
      <c r="AP617" s="46" t="s">
        <v>992</v>
      </c>
      <c r="AQ617" s="46" t="s">
        <v>4640</v>
      </c>
    </row>
    <row r="618" spans="1:45" s="46" customFormat="1" ht="12.75" customHeight="1">
      <c r="A618" s="48"/>
      <c r="B618" s="4"/>
      <c r="C618" s="4"/>
      <c r="D618" s="4"/>
      <c r="E618" s="49">
        <v>839</v>
      </c>
      <c r="F618" s="49">
        <v>313</v>
      </c>
      <c r="G618" s="88" t="s">
        <v>1792</v>
      </c>
      <c r="H618" s="48" t="s">
        <v>1781</v>
      </c>
      <c r="I618" s="48" t="s">
        <v>3154</v>
      </c>
      <c r="J618" s="48" t="s">
        <v>3208</v>
      </c>
      <c r="K618" s="48" t="s">
        <v>6166</v>
      </c>
      <c r="L618" s="49">
        <v>91000</v>
      </c>
      <c r="M618" s="88" t="s">
        <v>2393</v>
      </c>
      <c r="N618" s="48" t="s">
        <v>3226</v>
      </c>
      <c r="O618" s="48" t="s">
        <v>1783</v>
      </c>
      <c r="P618" s="45" t="s">
        <v>1784</v>
      </c>
      <c r="Q618" s="48" t="s">
        <v>2525</v>
      </c>
      <c r="R618" s="113" t="s">
        <v>5786</v>
      </c>
      <c r="S618" s="48" t="s">
        <v>6118</v>
      </c>
      <c r="T618" s="48"/>
      <c r="U618" s="62">
        <v>1998</v>
      </c>
      <c r="V618" s="48" t="s">
        <v>6718</v>
      </c>
      <c r="W618" s="48" t="s">
        <v>6719</v>
      </c>
      <c r="X618" s="48" t="s">
        <v>3209</v>
      </c>
      <c r="Y618" s="46" t="s">
        <v>6121</v>
      </c>
      <c r="Z618" s="46" t="s">
        <v>4323</v>
      </c>
      <c r="AB618" s="207">
        <v>16</v>
      </c>
      <c r="AC618" s="207">
        <v>0</v>
      </c>
      <c r="AD618" s="207">
        <v>1</v>
      </c>
      <c r="AE618" s="207">
        <f>+AD618+AC618+AB618</f>
        <v>17</v>
      </c>
      <c r="AF618" s="51">
        <v>1</v>
      </c>
      <c r="AG618" s="51">
        <v>100</v>
      </c>
      <c r="AH618" s="51">
        <v>0</v>
      </c>
      <c r="AI618" s="51">
        <v>0</v>
      </c>
      <c r="AJ618" s="51">
        <v>0</v>
      </c>
      <c r="AK618" s="52">
        <f>+SUM(AG618:AJ618)</f>
        <v>100</v>
      </c>
      <c r="AL618" s="52"/>
      <c r="AM618" s="48" t="s">
        <v>3748</v>
      </c>
      <c r="AN618" s="51">
        <v>1800000</v>
      </c>
      <c r="AO618" s="16" t="s">
        <v>6122</v>
      </c>
      <c r="AP618" s="48" t="s">
        <v>994</v>
      </c>
      <c r="AQ618" s="48" t="s">
        <v>3501</v>
      </c>
    </row>
    <row r="619" spans="1:45" s="46" customFormat="1" ht="12.75" customHeight="1">
      <c r="A619" s="16"/>
      <c r="B619" s="3"/>
      <c r="C619" s="3"/>
      <c r="D619" s="3"/>
      <c r="E619" s="49">
        <v>840</v>
      </c>
      <c r="F619" s="49">
        <v>313</v>
      </c>
      <c r="G619" s="88" t="s">
        <v>1792</v>
      </c>
      <c r="H619" s="48" t="s">
        <v>1781</v>
      </c>
      <c r="I619" s="48" t="s">
        <v>3154</v>
      </c>
      <c r="J619" s="48" t="s">
        <v>3907</v>
      </c>
      <c r="K619" s="48" t="s">
        <v>6166</v>
      </c>
      <c r="L619" s="49">
        <v>91000</v>
      </c>
      <c r="M619" s="88" t="s">
        <v>2393</v>
      </c>
      <c r="N619" s="48" t="s">
        <v>3226</v>
      </c>
      <c r="O619" s="48" t="s">
        <v>3908</v>
      </c>
      <c r="P619" s="45" t="s">
        <v>640</v>
      </c>
      <c r="Q619" s="48" t="s">
        <v>2525</v>
      </c>
      <c r="R619" s="113" t="s">
        <v>5786</v>
      </c>
      <c r="S619" s="48" t="s">
        <v>6118</v>
      </c>
      <c r="T619" s="48"/>
      <c r="U619" s="62">
        <v>2009</v>
      </c>
      <c r="V619" s="48" t="s">
        <v>5001</v>
      </c>
      <c r="W619" s="48"/>
      <c r="X619" s="48" t="s">
        <v>6121</v>
      </c>
      <c r="Y619" s="4" t="s">
        <v>6122</v>
      </c>
      <c r="Z619" s="48" t="s">
        <v>3909</v>
      </c>
      <c r="AA619" s="48"/>
      <c r="AB619" s="207">
        <v>80</v>
      </c>
      <c r="AC619" s="207">
        <v>10</v>
      </c>
      <c r="AD619" s="207">
        <v>2</v>
      </c>
      <c r="AE619" s="207">
        <f>+AD619+AC619+AB619</f>
        <v>92</v>
      </c>
      <c r="AF619" s="51">
        <v>2</v>
      </c>
      <c r="AG619" s="51">
        <v>95</v>
      </c>
      <c r="AH619" s="51">
        <v>0</v>
      </c>
      <c r="AI619" s="51">
        <v>5</v>
      </c>
      <c r="AJ619" s="51">
        <v>0</v>
      </c>
      <c r="AK619" s="52">
        <f>+SUM(AG619:AJ619)</f>
        <v>100</v>
      </c>
      <c r="AL619" s="52"/>
      <c r="AM619" s="48" t="s">
        <v>996</v>
      </c>
      <c r="AN619" s="67" t="s">
        <v>5786</v>
      </c>
      <c r="AO619" s="16" t="s">
        <v>6122</v>
      </c>
      <c r="AP619" s="48" t="s">
        <v>995</v>
      </c>
      <c r="AQ619" s="48" t="s">
        <v>2651</v>
      </c>
    </row>
    <row r="620" spans="1:45" s="46" customFormat="1" ht="12.75" customHeight="1">
      <c r="A620" s="3"/>
      <c r="B620" s="4"/>
      <c r="C620" s="4"/>
      <c r="D620" s="4"/>
      <c r="E620" s="62">
        <v>83801</v>
      </c>
      <c r="F620" s="49">
        <v>313</v>
      </c>
      <c r="G620" s="88" t="s">
        <v>1792</v>
      </c>
      <c r="H620" s="48" t="s">
        <v>1781</v>
      </c>
      <c r="I620" s="45" t="s">
        <v>3154</v>
      </c>
      <c r="J620" s="48" t="s">
        <v>997</v>
      </c>
      <c r="K620" s="48" t="s">
        <v>6166</v>
      </c>
      <c r="L620" s="49">
        <v>91700</v>
      </c>
      <c r="M620" s="88" t="s">
        <v>2393</v>
      </c>
      <c r="N620" s="48" t="s">
        <v>2393</v>
      </c>
      <c r="O620" s="48" t="s">
        <v>998</v>
      </c>
      <c r="P620" s="45" t="s">
        <v>3159</v>
      </c>
      <c r="Q620" s="48" t="s">
        <v>2525</v>
      </c>
      <c r="R620" s="113" t="s">
        <v>5786</v>
      </c>
      <c r="S620" s="48" t="s">
        <v>6118</v>
      </c>
      <c r="T620" s="48"/>
      <c r="U620" s="150">
        <v>40971</v>
      </c>
      <c r="V620" s="48" t="s">
        <v>5001</v>
      </c>
      <c r="W620" s="48"/>
      <c r="X620" s="48" t="s">
        <v>6121</v>
      </c>
      <c r="Y620" s="48" t="s">
        <v>6121</v>
      </c>
      <c r="Z620" s="48" t="s">
        <v>4323</v>
      </c>
      <c r="AA620" s="48"/>
      <c r="AB620" s="207">
        <v>60</v>
      </c>
      <c r="AC620" s="207">
        <v>16</v>
      </c>
      <c r="AD620" s="207">
        <v>2</v>
      </c>
      <c r="AE620" s="207">
        <f>+AD620+AC620+AB620</f>
        <v>78</v>
      </c>
      <c r="AF620" s="51">
        <v>1</v>
      </c>
      <c r="AG620" s="51">
        <v>55</v>
      </c>
      <c r="AH620" s="51">
        <v>9</v>
      </c>
      <c r="AI620" s="51">
        <v>36</v>
      </c>
      <c r="AJ620" s="51">
        <v>0</v>
      </c>
      <c r="AK620" s="52">
        <f>+SUM(AG620:AJ620)</f>
        <v>100</v>
      </c>
      <c r="AL620" s="52"/>
      <c r="AM620" s="48" t="s">
        <v>3748</v>
      </c>
      <c r="AN620" s="67" t="s">
        <v>5786</v>
      </c>
      <c r="AO620" s="16" t="s">
        <v>6122</v>
      </c>
      <c r="AP620" s="48" t="s">
        <v>999</v>
      </c>
      <c r="AQ620" s="48" t="s">
        <v>2651</v>
      </c>
    </row>
    <row r="621" spans="1:45" s="46" customFormat="1" ht="12.75" customHeight="1">
      <c r="A621" s="3"/>
      <c r="B621" s="4"/>
      <c r="C621" s="4"/>
      <c r="D621" s="4"/>
      <c r="E621" s="1">
        <v>2973</v>
      </c>
      <c r="F621" s="1">
        <v>315</v>
      </c>
      <c r="G621" s="12" t="s">
        <v>8100</v>
      </c>
      <c r="H621" s="4" t="s">
        <v>8101</v>
      </c>
      <c r="I621" s="4" t="s">
        <v>6164</v>
      </c>
      <c r="J621" s="4" t="s">
        <v>8102</v>
      </c>
      <c r="K621" s="4" t="s">
        <v>6166</v>
      </c>
      <c r="L621" s="1">
        <v>72000</v>
      </c>
      <c r="M621" s="12" t="s">
        <v>1913</v>
      </c>
      <c r="N621" s="4" t="s">
        <v>1913</v>
      </c>
      <c r="O621" s="4" t="s">
        <v>3257</v>
      </c>
      <c r="P621" s="2" t="s">
        <v>8103</v>
      </c>
      <c r="Q621" s="115" t="s">
        <v>8104</v>
      </c>
      <c r="R621" s="113" t="s">
        <v>9609</v>
      </c>
      <c r="S621" s="4" t="s">
        <v>6118</v>
      </c>
      <c r="T621" s="4"/>
      <c r="U621" s="18">
        <v>1999</v>
      </c>
      <c r="V621" s="4" t="s">
        <v>6718</v>
      </c>
      <c r="W621" s="4" t="s">
        <v>6719</v>
      </c>
      <c r="X621" s="4" t="s">
        <v>8858</v>
      </c>
      <c r="Y621" s="4" t="s">
        <v>6122</v>
      </c>
      <c r="Z621" s="4" t="s">
        <v>8105</v>
      </c>
      <c r="AA621" s="4"/>
      <c r="AB621" s="208">
        <v>110</v>
      </c>
      <c r="AC621" s="207">
        <v>40</v>
      </c>
      <c r="AD621" s="207">
        <v>1</v>
      </c>
      <c r="AE621" s="207">
        <v>151</v>
      </c>
      <c r="AF621" s="51">
        <v>3</v>
      </c>
      <c r="AG621" s="51">
        <v>60</v>
      </c>
      <c r="AH621" s="51">
        <v>35</v>
      </c>
      <c r="AI621" s="51">
        <v>5</v>
      </c>
      <c r="AJ621" s="51">
        <v>0</v>
      </c>
      <c r="AK621" s="52">
        <f>+SUM(AG621:AJ621)</f>
        <v>100</v>
      </c>
      <c r="AL621" s="52"/>
      <c r="AM621" s="48" t="s">
        <v>8106</v>
      </c>
      <c r="AN621" s="67" t="s">
        <v>5786</v>
      </c>
      <c r="AO621" s="16" t="s">
        <v>6121</v>
      </c>
      <c r="AP621" s="4" t="s">
        <v>8101</v>
      </c>
      <c r="AQ621" s="3" t="s">
        <v>3965</v>
      </c>
    </row>
    <row r="622" spans="1:45" s="46" customFormat="1" ht="12.75" customHeight="1">
      <c r="B622" s="4"/>
      <c r="C622" s="4"/>
      <c r="D622" s="4"/>
      <c r="E622" s="49">
        <v>844</v>
      </c>
      <c r="F622" s="49">
        <v>317</v>
      </c>
      <c r="G622" s="48" t="s">
        <v>4425</v>
      </c>
      <c r="H622" s="48" t="s">
        <v>4426</v>
      </c>
      <c r="I622" s="48" t="s">
        <v>6164</v>
      </c>
      <c r="J622" s="48" t="s">
        <v>3773</v>
      </c>
      <c r="K622" s="48" t="s">
        <v>6166</v>
      </c>
      <c r="L622" s="49">
        <v>86000</v>
      </c>
      <c r="M622" s="48" t="s">
        <v>3423</v>
      </c>
      <c r="N622" s="48" t="s">
        <v>3424</v>
      </c>
      <c r="O622" s="48" t="s">
        <v>3774</v>
      </c>
      <c r="P622" s="45" t="s">
        <v>3775</v>
      </c>
      <c r="Q622" s="48" t="s">
        <v>3776</v>
      </c>
      <c r="R622" s="113" t="s">
        <v>5786</v>
      </c>
      <c r="S622" s="48" t="s">
        <v>6118</v>
      </c>
      <c r="T622" s="48"/>
      <c r="U622" s="62">
        <v>1984</v>
      </c>
      <c r="V622" s="48" t="s">
        <v>4321</v>
      </c>
      <c r="W622" s="48" t="s">
        <v>1686</v>
      </c>
      <c r="X622" s="48" t="s">
        <v>6121</v>
      </c>
      <c r="Y622" s="46" t="s">
        <v>6121</v>
      </c>
      <c r="Z622" s="46" t="s">
        <v>4323</v>
      </c>
      <c r="AB622" s="207">
        <v>180</v>
      </c>
      <c r="AC622" s="207">
        <v>28</v>
      </c>
      <c r="AD622" s="207">
        <v>20</v>
      </c>
      <c r="AE622" s="207">
        <f>+AD622+AC622+AB622</f>
        <v>228</v>
      </c>
      <c r="AF622" s="51">
        <v>7</v>
      </c>
      <c r="AG622" s="51">
        <v>30</v>
      </c>
      <c r="AH622" s="51">
        <v>60</v>
      </c>
      <c r="AI622" s="51">
        <v>10</v>
      </c>
      <c r="AJ622" s="51">
        <v>0</v>
      </c>
      <c r="AK622" s="52">
        <f>+SUM(AG622:AJ622)</f>
        <v>100</v>
      </c>
      <c r="AL622" s="52"/>
      <c r="AM622" s="48" t="s">
        <v>1318</v>
      </c>
      <c r="AN622" s="51">
        <v>1000000</v>
      </c>
      <c r="AO622" s="68" t="s">
        <v>6121</v>
      </c>
      <c r="AP622" s="48" t="s">
        <v>3407</v>
      </c>
      <c r="AQ622" s="46" t="s">
        <v>3408</v>
      </c>
    </row>
    <row r="623" spans="1:45" s="46" customFormat="1" ht="12.75" customHeight="1">
      <c r="B623" s="4"/>
      <c r="C623" s="4"/>
      <c r="D623" s="4"/>
      <c r="E623" s="49">
        <v>846</v>
      </c>
      <c r="F623" s="49">
        <v>318</v>
      </c>
      <c r="G623" s="88" t="s">
        <v>3777</v>
      </c>
      <c r="H623" s="48" t="s">
        <v>3778</v>
      </c>
      <c r="I623" s="48" t="s">
        <v>6164</v>
      </c>
      <c r="J623" s="48" t="s">
        <v>3779</v>
      </c>
      <c r="K623" s="48" t="s">
        <v>6166</v>
      </c>
      <c r="L623" s="49">
        <v>58000</v>
      </c>
      <c r="M623" s="48" t="s">
        <v>3417</v>
      </c>
      <c r="N623" s="48" t="s">
        <v>4034</v>
      </c>
      <c r="O623" s="48" t="s">
        <v>3781</v>
      </c>
      <c r="P623" s="48" t="s">
        <v>3780</v>
      </c>
      <c r="Q623" s="48" t="s">
        <v>3782</v>
      </c>
      <c r="R623" s="113" t="s">
        <v>3783</v>
      </c>
      <c r="S623" s="48" t="s">
        <v>6118</v>
      </c>
      <c r="T623" s="48"/>
      <c r="U623" s="62">
        <v>1965</v>
      </c>
      <c r="V623" s="48" t="s">
        <v>6718</v>
      </c>
      <c r="W623" s="48" t="s">
        <v>6719</v>
      </c>
      <c r="X623" s="48" t="s">
        <v>6121</v>
      </c>
      <c r="Y623" s="4" t="s">
        <v>6122</v>
      </c>
      <c r="Z623" s="68" t="s">
        <v>7579</v>
      </c>
      <c r="AA623" s="68"/>
      <c r="AB623" s="207">
        <v>210</v>
      </c>
      <c r="AC623" s="207">
        <v>140</v>
      </c>
      <c r="AD623" s="207">
        <v>50</v>
      </c>
      <c r="AE623" s="207">
        <f>+AD623+AC623+AB623</f>
        <v>400</v>
      </c>
      <c r="AF623" s="51">
        <v>15</v>
      </c>
      <c r="AG623" s="51">
        <v>40</v>
      </c>
      <c r="AH623" s="51">
        <v>50</v>
      </c>
      <c r="AI623" s="51">
        <v>10</v>
      </c>
      <c r="AJ623" s="51">
        <v>0</v>
      </c>
      <c r="AK623" s="52">
        <f>+SUM(AG623:AJ623)</f>
        <v>100</v>
      </c>
      <c r="AL623" s="52"/>
      <c r="AM623" s="48" t="s">
        <v>3785</v>
      </c>
      <c r="AN623" s="67" t="s">
        <v>5786</v>
      </c>
      <c r="AO623" s="16" t="s">
        <v>6122</v>
      </c>
      <c r="AP623" s="48" t="s">
        <v>3784</v>
      </c>
      <c r="AQ623" s="48" t="s">
        <v>3970</v>
      </c>
    </row>
    <row r="624" spans="1:45" s="46" customFormat="1" ht="12.75" customHeight="1">
      <c r="B624" s="4"/>
      <c r="C624" s="4"/>
      <c r="D624" s="4"/>
      <c r="E624" s="49">
        <v>847</v>
      </c>
      <c r="F624" s="49">
        <v>318</v>
      </c>
      <c r="G624" s="88" t="s">
        <v>3777</v>
      </c>
      <c r="H624" s="48" t="s">
        <v>3778</v>
      </c>
      <c r="I624" s="48" t="s">
        <v>3154</v>
      </c>
      <c r="J624" s="48" t="s">
        <v>5060</v>
      </c>
      <c r="K624" s="48" t="s">
        <v>6166</v>
      </c>
      <c r="L624" s="49">
        <v>58000</v>
      </c>
      <c r="M624" s="48" t="s">
        <v>3417</v>
      </c>
      <c r="N624" s="48" t="s">
        <v>4034</v>
      </c>
      <c r="O624" s="48" t="s">
        <v>3742</v>
      </c>
      <c r="P624" s="45" t="s">
        <v>3159</v>
      </c>
      <c r="Q624" s="48" t="s">
        <v>3782</v>
      </c>
      <c r="R624" s="113" t="s">
        <v>3783</v>
      </c>
      <c r="S624" s="48" t="s">
        <v>6118</v>
      </c>
      <c r="T624" s="48"/>
      <c r="U624" s="62">
        <v>1985</v>
      </c>
      <c r="V624" s="48" t="s">
        <v>6718</v>
      </c>
      <c r="W624" s="48" t="s">
        <v>6719</v>
      </c>
      <c r="X624" s="48" t="s">
        <v>6121</v>
      </c>
      <c r="Y624" s="4" t="s">
        <v>6122</v>
      </c>
      <c r="Z624" s="68" t="s">
        <v>7579</v>
      </c>
      <c r="AA624" s="68"/>
      <c r="AB624" s="207">
        <v>295</v>
      </c>
      <c r="AC624" s="207">
        <v>0</v>
      </c>
      <c r="AD624" s="207">
        <v>8</v>
      </c>
      <c r="AE624" s="207">
        <f>+AD624+AC624+AB624</f>
        <v>303</v>
      </c>
      <c r="AF624" s="51">
        <v>4</v>
      </c>
      <c r="AG624" s="51">
        <v>40</v>
      </c>
      <c r="AH624" s="51">
        <v>50</v>
      </c>
      <c r="AI624" s="51">
        <v>10</v>
      </c>
      <c r="AJ624" s="51">
        <v>0</v>
      </c>
      <c r="AK624" s="52">
        <f>+SUM(AG624:AJ624)</f>
        <v>100</v>
      </c>
      <c r="AL624" s="52"/>
      <c r="AM624" s="48" t="s">
        <v>3785</v>
      </c>
      <c r="AN624" s="67" t="s">
        <v>5786</v>
      </c>
      <c r="AO624" s="16" t="s">
        <v>6122</v>
      </c>
      <c r="AP624" s="48" t="s">
        <v>3784</v>
      </c>
      <c r="AQ624" s="48" t="s">
        <v>5568</v>
      </c>
    </row>
    <row r="625" spans="1:45" s="46" customFormat="1" ht="12.75" customHeight="1">
      <c r="A625" s="3"/>
      <c r="B625" s="4"/>
      <c r="C625" s="4"/>
      <c r="D625" s="4"/>
      <c r="E625" s="48">
        <v>848</v>
      </c>
      <c r="F625" s="49">
        <v>320</v>
      </c>
      <c r="G625" s="88" t="s">
        <v>3343</v>
      </c>
      <c r="H625" s="48" t="s">
        <v>7400</v>
      </c>
      <c r="I625" s="48" t="s">
        <v>6164</v>
      </c>
      <c r="J625" s="48" t="s">
        <v>7401</v>
      </c>
      <c r="K625" s="48" t="s">
        <v>6166</v>
      </c>
      <c r="L625" s="49">
        <v>34000</v>
      </c>
      <c r="M625" s="45" t="s">
        <v>2346</v>
      </c>
      <c r="N625" s="48" t="s">
        <v>2346</v>
      </c>
      <c r="O625" s="48" t="s">
        <v>5569</v>
      </c>
      <c r="P625" s="45" t="s">
        <v>3159</v>
      </c>
      <c r="Q625" s="48" t="s">
        <v>4972</v>
      </c>
      <c r="R625" s="113" t="s">
        <v>3151</v>
      </c>
      <c r="S625" s="48" t="s">
        <v>6118</v>
      </c>
      <c r="T625" s="48"/>
      <c r="U625" s="62">
        <v>1986</v>
      </c>
      <c r="V625" s="46" t="s">
        <v>4321</v>
      </c>
      <c r="W625" s="48" t="s">
        <v>6233</v>
      </c>
      <c r="X625" s="48" t="s">
        <v>6121</v>
      </c>
      <c r="Y625" s="4" t="s">
        <v>6122</v>
      </c>
      <c r="Z625" s="48" t="s">
        <v>7402</v>
      </c>
      <c r="AA625" s="48"/>
      <c r="AB625" s="207">
        <v>90</v>
      </c>
      <c r="AC625" s="207">
        <v>50</v>
      </c>
      <c r="AD625" s="207">
        <v>20</v>
      </c>
      <c r="AE625" s="207">
        <f>+AD625+AC625+AB625</f>
        <v>160</v>
      </c>
      <c r="AF625" s="51">
        <v>5</v>
      </c>
      <c r="AG625" s="51">
        <v>95</v>
      </c>
      <c r="AH625" s="51">
        <v>0</v>
      </c>
      <c r="AI625" s="51">
        <v>5</v>
      </c>
      <c r="AJ625" s="51">
        <v>0</v>
      </c>
      <c r="AK625" s="52">
        <f>+SUM(AG625:AJ625)</f>
        <v>100</v>
      </c>
      <c r="AL625" s="52"/>
      <c r="AM625" s="48" t="s">
        <v>3827</v>
      </c>
      <c r="AN625" s="51">
        <v>5000000</v>
      </c>
      <c r="AO625" s="16" t="s">
        <v>6121</v>
      </c>
      <c r="AP625" s="48" t="s">
        <v>3152</v>
      </c>
      <c r="AQ625" s="48" t="s">
        <v>3420</v>
      </c>
    </row>
    <row r="626" spans="1:45" s="46" customFormat="1" ht="12.75" customHeight="1">
      <c r="B626" s="4"/>
      <c r="C626" s="4"/>
      <c r="D626" s="4"/>
      <c r="E626" s="49">
        <v>852</v>
      </c>
      <c r="F626" s="49">
        <v>321</v>
      </c>
      <c r="G626" s="88" t="s">
        <v>3737</v>
      </c>
      <c r="H626" s="48" t="s">
        <v>3738</v>
      </c>
      <c r="I626" s="48" t="s">
        <v>6164</v>
      </c>
      <c r="J626" s="48" t="s">
        <v>3739</v>
      </c>
      <c r="K626" s="48" t="s">
        <v>6166</v>
      </c>
      <c r="L626" s="49">
        <v>76800</v>
      </c>
      <c r="M626" s="88" t="s">
        <v>5010</v>
      </c>
      <c r="N626" s="48" t="s">
        <v>3740</v>
      </c>
      <c r="O626" s="48" t="s">
        <v>3741</v>
      </c>
      <c r="P626" s="45" t="s">
        <v>3159</v>
      </c>
      <c r="Q626" s="115" t="s">
        <v>4381</v>
      </c>
      <c r="R626" s="113" t="s">
        <v>5786</v>
      </c>
      <c r="S626" s="48" t="s">
        <v>6118</v>
      </c>
      <c r="T626" s="48"/>
      <c r="U626" s="62">
        <v>1994</v>
      </c>
      <c r="V626" s="68" t="s">
        <v>6119</v>
      </c>
      <c r="W626" s="48" t="s">
        <v>1686</v>
      </c>
      <c r="X626" s="48" t="s">
        <v>6121</v>
      </c>
      <c r="Y626" s="4" t="s">
        <v>6122</v>
      </c>
      <c r="Z626" s="46" t="s">
        <v>1165</v>
      </c>
      <c r="AB626" s="207">
        <v>70</v>
      </c>
      <c r="AC626" s="207">
        <v>16</v>
      </c>
      <c r="AD626" s="207">
        <v>12</v>
      </c>
      <c r="AE626" s="207">
        <f>+AD626+AC626+AB626</f>
        <v>98</v>
      </c>
      <c r="AF626" s="51">
        <v>6</v>
      </c>
      <c r="AG626" s="51">
        <v>40</v>
      </c>
      <c r="AH626" s="51">
        <v>50</v>
      </c>
      <c r="AI626" s="51">
        <v>10</v>
      </c>
      <c r="AJ626" s="51">
        <v>0</v>
      </c>
      <c r="AK626" s="52">
        <f>+SUM(AG626:AJ626)</f>
        <v>100</v>
      </c>
      <c r="AL626" s="52"/>
      <c r="AM626" s="48" t="s">
        <v>6135</v>
      </c>
      <c r="AN626" s="51">
        <v>4000000</v>
      </c>
      <c r="AO626" s="16" t="s">
        <v>6122</v>
      </c>
      <c r="AP626" s="48" t="s">
        <v>1163</v>
      </c>
      <c r="AQ626" s="48" t="s">
        <v>1164</v>
      </c>
    </row>
    <row r="627" spans="1:45" s="46" customFormat="1" ht="12.75" customHeight="1">
      <c r="B627" s="4"/>
      <c r="C627" s="4"/>
      <c r="D627" s="4"/>
      <c r="E627" s="49">
        <v>853</v>
      </c>
      <c r="F627" s="49">
        <v>321</v>
      </c>
      <c r="G627" s="88" t="s">
        <v>3737</v>
      </c>
      <c r="H627" s="48" t="s">
        <v>3738</v>
      </c>
      <c r="I627" s="48" t="s">
        <v>3154</v>
      </c>
      <c r="J627" s="48" t="s">
        <v>4462</v>
      </c>
      <c r="K627" s="48" t="s">
        <v>6166</v>
      </c>
      <c r="L627" s="49">
        <v>76800</v>
      </c>
      <c r="M627" s="88" t="s">
        <v>5010</v>
      </c>
      <c r="N627" s="48" t="s">
        <v>3740</v>
      </c>
      <c r="O627" s="48" t="s">
        <v>4463</v>
      </c>
      <c r="P627" s="45" t="s">
        <v>3159</v>
      </c>
      <c r="Q627" s="115" t="s">
        <v>4381</v>
      </c>
      <c r="R627" s="113" t="s">
        <v>5786</v>
      </c>
      <c r="S627" s="48" t="s">
        <v>6118</v>
      </c>
      <c r="T627" s="48"/>
      <c r="U627" s="62">
        <v>2002</v>
      </c>
      <c r="V627" s="48" t="s">
        <v>5001</v>
      </c>
      <c r="W627" s="48" t="s">
        <v>1686</v>
      </c>
      <c r="X627" s="48" t="s">
        <v>6121</v>
      </c>
      <c r="Y627" s="4" t="s">
        <v>6122</v>
      </c>
      <c r="Z627" s="46" t="s">
        <v>1165</v>
      </c>
      <c r="AB627" s="207">
        <v>48</v>
      </c>
      <c r="AC627" s="207">
        <v>0</v>
      </c>
      <c r="AD627" s="207">
        <v>2</v>
      </c>
      <c r="AE627" s="207">
        <f>+AD627+AC627+AB627</f>
        <v>50</v>
      </c>
      <c r="AF627" s="51">
        <v>2</v>
      </c>
      <c r="AG627" s="51">
        <v>60</v>
      </c>
      <c r="AH627" s="51">
        <v>40</v>
      </c>
      <c r="AI627" s="51">
        <v>0</v>
      </c>
      <c r="AJ627" s="51">
        <v>0</v>
      </c>
      <c r="AK627" s="52">
        <f>+SUM(AG627:AJ627)</f>
        <v>100</v>
      </c>
      <c r="AL627" s="52"/>
      <c r="AM627" s="48" t="s">
        <v>3748</v>
      </c>
      <c r="AN627" s="51">
        <v>1500000</v>
      </c>
      <c r="AO627" s="16" t="s">
        <v>6122</v>
      </c>
      <c r="AP627" s="48" t="s">
        <v>1166</v>
      </c>
      <c r="AQ627" s="48" t="s">
        <v>3965</v>
      </c>
    </row>
    <row r="628" spans="1:45" s="46" customFormat="1" ht="12.75" customHeight="1">
      <c r="B628" s="4"/>
      <c r="C628" s="4"/>
      <c r="D628" s="4"/>
      <c r="E628" s="49">
        <v>855</v>
      </c>
      <c r="F628" s="49">
        <v>323</v>
      </c>
      <c r="G628" s="88" t="s">
        <v>4464</v>
      </c>
      <c r="H628" s="48" t="s">
        <v>4465</v>
      </c>
      <c r="I628" s="48" t="s">
        <v>6164</v>
      </c>
      <c r="J628" s="48" t="s">
        <v>4431</v>
      </c>
      <c r="K628" s="48" t="s">
        <v>6166</v>
      </c>
      <c r="L628" s="49">
        <v>83000</v>
      </c>
      <c r="M628" s="88" t="s">
        <v>3067</v>
      </c>
      <c r="N628" s="48" t="s">
        <v>3068</v>
      </c>
      <c r="O628" s="48" t="s">
        <v>4432</v>
      </c>
      <c r="P628" s="45" t="s">
        <v>4433</v>
      </c>
      <c r="Q628" s="48" t="s">
        <v>4434</v>
      </c>
      <c r="R628" s="113" t="s">
        <v>5786</v>
      </c>
      <c r="S628" s="48" t="s">
        <v>6118</v>
      </c>
      <c r="T628" s="48"/>
      <c r="U628" s="62">
        <v>1996</v>
      </c>
      <c r="V628" s="48" t="s">
        <v>6718</v>
      </c>
      <c r="W628" s="48" t="s">
        <v>6719</v>
      </c>
      <c r="X628" s="48" t="s">
        <v>6121</v>
      </c>
      <c r="Y628" s="4" t="s">
        <v>6122</v>
      </c>
      <c r="Z628" s="48" t="s">
        <v>520</v>
      </c>
      <c r="AA628" s="48"/>
      <c r="AB628" s="207">
        <v>150</v>
      </c>
      <c r="AC628" s="207">
        <v>300</v>
      </c>
      <c r="AD628" s="207">
        <v>32</v>
      </c>
      <c r="AE628" s="207">
        <f>+AD628+AC628+AB628</f>
        <v>482</v>
      </c>
      <c r="AF628" s="51">
        <v>9</v>
      </c>
      <c r="AG628" s="51">
        <v>40</v>
      </c>
      <c r="AH628" s="51">
        <v>50</v>
      </c>
      <c r="AI628" s="51">
        <v>10</v>
      </c>
      <c r="AJ628" s="51">
        <v>0</v>
      </c>
      <c r="AK628" s="52">
        <f>+SUM(AG628:AJ628)</f>
        <v>100</v>
      </c>
      <c r="AL628" s="52"/>
      <c r="AM628" s="48" t="s">
        <v>4435</v>
      </c>
      <c r="AN628" s="51">
        <v>17000000</v>
      </c>
      <c r="AO628" s="16" t="s">
        <v>6122</v>
      </c>
      <c r="AP628" s="48" t="s">
        <v>1167</v>
      </c>
      <c r="AQ628" s="48" t="s">
        <v>1168</v>
      </c>
    </row>
    <row r="629" spans="1:45" s="46" customFormat="1" ht="12.75" customHeight="1">
      <c r="B629" s="4"/>
      <c r="C629" s="4"/>
      <c r="D629" s="4"/>
      <c r="E629" s="49">
        <v>856</v>
      </c>
      <c r="F629" s="49">
        <v>323</v>
      </c>
      <c r="G629" s="88" t="s">
        <v>5083</v>
      </c>
      <c r="H629" s="48" t="s">
        <v>4465</v>
      </c>
      <c r="I629" s="48" t="s">
        <v>3154</v>
      </c>
      <c r="J629" s="68" t="s">
        <v>7533</v>
      </c>
      <c r="K629" s="48" t="s">
        <v>6166</v>
      </c>
      <c r="L629" s="49">
        <v>85000</v>
      </c>
      <c r="M629" s="88" t="s">
        <v>3067</v>
      </c>
      <c r="N629" s="48" t="s">
        <v>5084</v>
      </c>
      <c r="O629" s="48" t="s">
        <v>5085</v>
      </c>
      <c r="P629" s="45"/>
      <c r="Q629" s="115" t="s">
        <v>6348</v>
      </c>
      <c r="R629" s="113" t="s">
        <v>5786</v>
      </c>
      <c r="S629" s="48" t="s">
        <v>6118</v>
      </c>
      <c r="T629" s="48"/>
      <c r="U629" s="62">
        <v>1999</v>
      </c>
      <c r="V629" s="48" t="s">
        <v>6718</v>
      </c>
      <c r="W629" s="48" t="s">
        <v>6719</v>
      </c>
      <c r="X629" s="48" t="s">
        <v>6121</v>
      </c>
      <c r="Y629" s="4" t="s">
        <v>6122</v>
      </c>
      <c r="Z629" s="48" t="s">
        <v>520</v>
      </c>
      <c r="AA629" s="48"/>
      <c r="AB629" s="207">
        <v>65</v>
      </c>
      <c r="AC629" s="207">
        <v>24</v>
      </c>
      <c r="AD629" s="207">
        <v>5</v>
      </c>
      <c r="AE629" s="207">
        <f>+AD629+AC629+AB629</f>
        <v>94</v>
      </c>
      <c r="AF629" s="51">
        <v>3</v>
      </c>
      <c r="AG629" s="51">
        <v>30</v>
      </c>
      <c r="AH629" s="51">
        <v>50</v>
      </c>
      <c r="AI629" s="51">
        <v>20</v>
      </c>
      <c r="AJ629" s="51">
        <v>0</v>
      </c>
      <c r="AK629" s="52">
        <f>+SUM(AG629:AJ629)</f>
        <v>100</v>
      </c>
      <c r="AL629" s="52"/>
      <c r="AM629" s="48" t="s">
        <v>4435</v>
      </c>
      <c r="AN629" s="51">
        <v>1800000</v>
      </c>
      <c r="AO629" s="16" t="s">
        <v>6122</v>
      </c>
      <c r="AP629" s="48" t="s">
        <v>5698</v>
      </c>
      <c r="AQ629" s="48" t="s">
        <v>5699</v>
      </c>
    </row>
    <row r="630" spans="1:45" s="46" customFormat="1" ht="12.75" customHeight="1">
      <c r="B630" s="4"/>
      <c r="C630" s="4"/>
      <c r="D630" s="4"/>
      <c r="E630" s="49">
        <v>857</v>
      </c>
      <c r="F630" s="49">
        <v>323</v>
      </c>
      <c r="G630" s="88" t="s">
        <v>6898</v>
      </c>
      <c r="H630" s="48" t="s">
        <v>4465</v>
      </c>
      <c r="I630" s="48" t="s">
        <v>3154</v>
      </c>
      <c r="J630" s="48" t="s">
        <v>6899</v>
      </c>
      <c r="K630" s="48" t="s">
        <v>6900</v>
      </c>
      <c r="L630" s="49">
        <v>84055</v>
      </c>
      <c r="M630" s="88" t="s">
        <v>3067</v>
      </c>
      <c r="N630" s="48" t="s">
        <v>6901</v>
      </c>
      <c r="O630" s="48" t="s">
        <v>6902</v>
      </c>
      <c r="P630" s="45" t="s">
        <v>3159</v>
      </c>
      <c r="Q630" s="115" t="s">
        <v>6765</v>
      </c>
      <c r="R630" s="113" t="s">
        <v>5786</v>
      </c>
      <c r="S630" s="48" t="s">
        <v>6118</v>
      </c>
      <c r="T630" s="48"/>
      <c r="U630" s="62">
        <v>2009</v>
      </c>
      <c r="V630" s="48" t="s">
        <v>5001</v>
      </c>
      <c r="W630" s="48"/>
      <c r="X630" s="48" t="s">
        <v>6121</v>
      </c>
      <c r="Y630" s="4" t="s">
        <v>6122</v>
      </c>
      <c r="Z630" s="48" t="s">
        <v>520</v>
      </c>
      <c r="AA630" s="48"/>
      <c r="AB630" s="207">
        <v>50</v>
      </c>
      <c r="AC630" s="207">
        <v>0</v>
      </c>
      <c r="AD630" s="207">
        <v>3</v>
      </c>
      <c r="AE630" s="207">
        <f>+AD630+AC630+AB630</f>
        <v>53</v>
      </c>
      <c r="AF630" s="51">
        <v>3</v>
      </c>
      <c r="AG630" s="51">
        <v>35</v>
      </c>
      <c r="AH630" s="51">
        <v>50</v>
      </c>
      <c r="AI630" s="51">
        <v>15</v>
      </c>
      <c r="AJ630" s="51">
        <v>0</v>
      </c>
      <c r="AK630" s="52">
        <f>+SUM(AG630:AJ630)</f>
        <v>100</v>
      </c>
      <c r="AL630" s="52"/>
      <c r="AM630" s="48" t="s">
        <v>4435</v>
      </c>
      <c r="AN630" s="67" t="s">
        <v>5786</v>
      </c>
      <c r="AO630" s="16" t="s">
        <v>6122</v>
      </c>
      <c r="AP630" s="48" t="s">
        <v>1169</v>
      </c>
      <c r="AQ630" s="48" t="s">
        <v>1170</v>
      </c>
    </row>
    <row r="631" spans="1:45" s="46" customFormat="1" ht="12.75" customHeight="1">
      <c r="B631" s="4"/>
      <c r="C631" s="4"/>
      <c r="D631" s="4"/>
      <c r="E631" s="49">
        <v>861</v>
      </c>
      <c r="F631" s="49">
        <v>326</v>
      </c>
      <c r="G631" s="88" t="s">
        <v>6313</v>
      </c>
      <c r="H631" s="48" t="s">
        <v>7403</v>
      </c>
      <c r="I631" s="48" t="s">
        <v>6164</v>
      </c>
      <c r="J631" s="48" t="s">
        <v>4452</v>
      </c>
      <c r="K631" s="48" t="s">
        <v>4453</v>
      </c>
      <c r="L631" s="49">
        <v>43800</v>
      </c>
      <c r="M631" s="88" t="s">
        <v>6179</v>
      </c>
      <c r="N631" s="48" t="s">
        <v>4454</v>
      </c>
      <c r="O631" s="48" t="s">
        <v>4455</v>
      </c>
      <c r="P631" s="45" t="s">
        <v>3159</v>
      </c>
      <c r="Q631" s="48" t="s">
        <v>4456</v>
      </c>
      <c r="R631" s="113" t="s">
        <v>5786</v>
      </c>
      <c r="S631" s="48" t="s">
        <v>5586</v>
      </c>
      <c r="T631" s="48"/>
      <c r="U631" s="62">
        <v>1976</v>
      </c>
      <c r="V631" s="4" t="s">
        <v>4321</v>
      </c>
      <c r="W631" s="48" t="s">
        <v>1686</v>
      </c>
      <c r="X631" s="48" t="s">
        <v>6121</v>
      </c>
      <c r="Y631" s="46" t="s">
        <v>6121</v>
      </c>
      <c r="Z631" s="46" t="s">
        <v>4323</v>
      </c>
      <c r="AB631" s="207">
        <v>25</v>
      </c>
      <c r="AC631" s="207">
        <v>30</v>
      </c>
      <c r="AD631" s="207">
        <v>5</v>
      </c>
      <c r="AE631" s="207">
        <f>+AD631+AC631+AB631</f>
        <v>60</v>
      </c>
      <c r="AF631" s="51">
        <v>7</v>
      </c>
      <c r="AG631" s="51">
        <v>20</v>
      </c>
      <c r="AH631" s="51">
        <v>30</v>
      </c>
      <c r="AI631" s="51">
        <v>50</v>
      </c>
      <c r="AJ631" s="51">
        <v>0</v>
      </c>
      <c r="AK631" s="52">
        <f>+SUM(AG631:AJ631)</f>
        <v>100</v>
      </c>
      <c r="AL631" s="52"/>
      <c r="AM631" s="48" t="s">
        <v>6135</v>
      </c>
      <c r="AN631" s="67" t="s">
        <v>5786</v>
      </c>
      <c r="AO631" s="16" t="s">
        <v>6122</v>
      </c>
      <c r="AP631" s="48" t="s">
        <v>7403</v>
      </c>
      <c r="AQ631" s="48" t="s">
        <v>3965</v>
      </c>
    </row>
    <row r="632" spans="1:45" s="46" customFormat="1" ht="12.75" customHeight="1">
      <c r="B632" s="4"/>
      <c r="C632" s="4"/>
      <c r="D632" s="4"/>
      <c r="E632" s="1">
        <v>867</v>
      </c>
      <c r="F632" s="1">
        <v>330</v>
      </c>
      <c r="G632" s="12" t="s">
        <v>8107</v>
      </c>
      <c r="H632" s="4" t="s">
        <v>8108</v>
      </c>
      <c r="I632" s="4" t="s">
        <v>6164</v>
      </c>
      <c r="J632" s="4" t="s">
        <v>8859</v>
      </c>
      <c r="K632" s="4" t="s">
        <v>6166</v>
      </c>
      <c r="L632" s="1">
        <v>64000</v>
      </c>
      <c r="M632" s="4" t="s">
        <v>3537</v>
      </c>
      <c r="N632" s="4" t="s">
        <v>3538</v>
      </c>
      <c r="O632" s="4" t="s">
        <v>8860</v>
      </c>
      <c r="P632" s="4" t="s">
        <v>8861</v>
      </c>
      <c r="Q632" s="115" t="s">
        <v>8862</v>
      </c>
      <c r="R632" s="113" t="s">
        <v>8109</v>
      </c>
      <c r="S632" s="4" t="s">
        <v>6118</v>
      </c>
      <c r="T632" s="4"/>
      <c r="U632" s="18">
        <v>1972</v>
      </c>
      <c r="V632" s="3" t="s">
        <v>4321</v>
      </c>
      <c r="W632" s="4" t="s">
        <v>8110</v>
      </c>
      <c r="X632" s="4" t="s">
        <v>6121</v>
      </c>
      <c r="Y632" s="3" t="s">
        <v>6121</v>
      </c>
      <c r="Z632" s="3" t="s">
        <v>4323</v>
      </c>
      <c r="AA632" s="3"/>
      <c r="AB632" s="208">
        <v>95</v>
      </c>
      <c r="AC632" s="207">
        <v>35</v>
      </c>
      <c r="AD632" s="207">
        <v>132</v>
      </c>
      <c r="AE632" s="207">
        <v>262</v>
      </c>
      <c r="AF632" s="51">
        <v>8</v>
      </c>
      <c r="AG632" s="51">
        <v>70</v>
      </c>
      <c r="AH632" s="51">
        <v>0</v>
      </c>
      <c r="AI632" s="51">
        <v>15</v>
      </c>
      <c r="AJ632" s="51">
        <v>15</v>
      </c>
      <c r="AK632" s="52">
        <f>+SUM(AG632:AJ632)</f>
        <v>100</v>
      </c>
      <c r="AL632" s="52"/>
      <c r="AM632" s="48" t="s">
        <v>8864</v>
      </c>
      <c r="AN632" s="67" t="s">
        <v>3072</v>
      </c>
      <c r="AO632" s="16" t="s">
        <v>6121</v>
      </c>
      <c r="AP632" s="4" t="s">
        <v>8863</v>
      </c>
      <c r="AQ632" s="4" t="s">
        <v>4926</v>
      </c>
    </row>
    <row r="633" spans="1:45" s="46" customFormat="1" ht="12.75" customHeight="1">
      <c r="A633" s="16"/>
      <c r="B633" s="16"/>
      <c r="C633" s="16"/>
      <c r="D633" s="16"/>
      <c r="E633" s="1">
        <v>869</v>
      </c>
      <c r="F633" s="1">
        <v>330</v>
      </c>
      <c r="G633" s="12" t="s">
        <v>8107</v>
      </c>
      <c r="H633" s="4" t="s">
        <v>8108</v>
      </c>
      <c r="I633" s="4" t="s">
        <v>3154</v>
      </c>
      <c r="J633" s="4" t="s">
        <v>8111</v>
      </c>
      <c r="K633" s="4" t="s">
        <v>6216</v>
      </c>
      <c r="L633" s="1" t="s">
        <v>8112</v>
      </c>
      <c r="M633" s="4" t="s">
        <v>3537</v>
      </c>
      <c r="N633" s="4" t="s">
        <v>3538</v>
      </c>
      <c r="O633" s="4" t="s">
        <v>8113</v>
      </c>
      <c r="P633" s="2" t="s">
        <v>3159</v>
      </c>
      <c r="Q633" s="48" t="s">
        <v>8114</v>
      </c>
      <c r="R633" s="113" t="s">
        <v>8109</v>
      </c>
      <c r="S633" s="4" t="s">
        <v>6118</v>
      </c>
      <c r="T633" s="4"/>
      <c r="U633" s="18">
        <v>2005</v>
      </c>
      <c r="V633" s="3" t="s">
        <v>4321</v>
      </c>
      <c r="W633" s="4" t="s">
        <v>8110</v>
      </c>
      <c r="X633" s="4" t="s">
        <v>8116</v>
      </c>
      <c r="Y633" s="3" t="s">
        <v>6121</v>
      </c>
      <c r="Z633" s="3" t="s">
        <v>4323</v>
      </c>
      <c r="AA633" s="3"/>
      <c r="AB633" s="208">
        <v>20</v>
      </c>
      <c r="AC633" s="207">
        <v>0</v>
      </c>
      <c r="AD633" s="207">
        <v>5</v>
      </c>
      <c r="AE633" s="207">
        <v>25</v>
      </c>
      <c r="AF633" s="51">
        <v>1</v>
      </c>
      <c r="AG633" s="51">
        <v>80</v>
      </c>
      <c r="AH633" s="51">
        <v>0</v>
      </c>
      <c r="AI633" s="51">
        <v>20</v>
      </c>
      <c r="AJ633" s="51">
        <v>0</v>
      </c>
      <c r="AK633" s="52">
        <f>+SUM(AG633:AJ633)</f>
        <v>100</v>
      </c>
      <c r="AL633" s="52"/>
      <c r="AM633" s="48" t="s">
        <v>8117</v>
      </c>
      <c r="AN633" s="67" t="s">
        <v>3072</v>
      </c>
      <c r="AO633" s="16" t="s">
        <v>6121</v>
      </c>
      <c r="AP633" s="4" t="s">
        <v>8115</v>
      </c>
      <c r="AQ633" s="4" t="s">
        <v>3501</v>
      </c>
    </row>
    <row r="634" spans="1:45" s="46" customFormat="1" ht="12.75" customHeight="1">
      <c r="A634" s="16"/>
      <c r="B634" s="16"/>
      <c r="C634" s="16"/>
      <c r="D634" s="16"/>
      <c r="E634" s="1">
        <v>871</v>
      </c>
      <c r="F634" s="1">
        <v>334</v>
      </c>
      <c r="G634" s="12" t="s">
        <v>8118</v>
      </c>
      <c r="H634" s="4" t="s">
        <v>8119</v>
      </c>
      <c r="I634" s="4" t="s">
        <v>6164</v>
      </c>
      <c r="J634" s="4" t="s">
        <v>8120</v>
      </c>
      <c r="K634" s="4" t="s">
        <v>6166</v>
      </c>
      <c r="L634" s="1">
        <v>44100</v>
      </c>
      <c r="M634" s="12" t="s">
        <v>3708</v>
      </c>
      <c r="N634" s="4" t="s">
        <v>4318</v>
      </c>
      <c r="O634" s="2" t="s">
        <v>8121</v>
      </c>
      <c r="P634" s="15"/>
      <c r="Q634" s="48" t="s">
        <v>8122</v>
      </c>
      <c r="R634" s="113" t="s">
        <v>5786</v>
      </c>
      <c r="S634" s="4" t="s">
        <v>6118</v>
      </c>
      <c r="T634" s="4"/>
      <c r="U634" s="18">
        <v>1998</v>
      </c>
      <c r="V634" s="4" t="s">
        <v>6119</v>
      </c>
      <c r="W634" s="4" t="s">
        <v>1686</v>
      </c>
      <c r="X634" s="4" t="s">
        <v>6121</v>
      </c>
      <c r="Y634" s="3" t="s">
        <v>6121</v>
      </c>
      <c r="Z634" s="3" t="s">
        <v>4323</v>
      </c>
      <c r="AA634" s="3"/>
      <c r="AB634" s="208">
        <v>10</v>
      </c>
      <c r="AC634" s="207">
        <v>32</v>
      </c>
      <c r="AD634" s="207">
        <v>15</v>
      </c>
      <c r="AE634" s="207">
        <v>57</v>
      </c>
      <c r="AF634" s="51">
        <v>4</v>
      </c>
      <c r="AG634" s="51">
        <v>10</v>
      </c>
      <c r="AH634" s="51">
        <v>90</v>
      </c>
      <c r="AI634" s="51">
        <v>0</v>
      </c>
      <c r="AJ634" s="51">
        <v>0</v>
      </c>
      <c r="AK634" s="52">
        <f>+SUM(AG634:AJ634)</f>
        <v>100</v>
      </c>
      <c r="AL634" s="52"/>
      <c r="AM634" s="48" t="s">
        <v>6121</v>
      </c>
      <c r="AN634" s="67" t="s">
        <v>5786</v>
      </c>
      <c r="AO634" s="16" t="s">
        <v>6122</v>
      </c>
      <c r="AP634" s="4" t="s">
        <v>8123</v>
      </c>
      <c r="AQ634" s="4" t="s">
        <v>8124</v>
      </c>
    </row>
    <row r="635" spans="1:45" s="46" customFormat="1" ht="12.75" customHeight="1">
      <c r="B635" s="4"/>
      <c r="C635" s="4"/>
      <c r="D635" s="4"/>
      <c r="E635" s="49">
        <v>872</v>
      </c>
      <c r="F635" s="49">
        <v>335</v>
      </c>
      <c r="G635" s="88" t="s">
        <v>6887</v>
      </c>
      <c r="H635" s="48" t="s">
        <v>3381</v>
      </c>
      <c r="I635" s="48" t="s">
        <v>6164</v>
      </c>
      <c r="J635" s="48" t="s">
        <v>5681</v>
      </c>
      <c r="K635" s="48" t="s">
        <v>7259</v>
      </c>
      <c r="L635" s="49">
        <v>91919</v>
      </c>
      <c r="M635" s="88" t="s">
        <v>2393</v>
      </c>
      <c r="N635" s="48" t="s">
        <v>2393</v>
      </c>
      <c r="O635" s="48" t="s">
        <v>5682</v>
      </c>
      <c r="P635" s="45" t="s">
        <v>3159</v>
      </c>
      <c r="Q635" s="48" t="s">
        <v>5683</v>
      </c>
      <c r="R635" s="113" t="s">
        <v>5786</v>
      </c>
      <c r="S635" s="48" t="s">
        <v>6118</v>
      </c>
      <c r="T635" s="48"/>
      <c r="U635" s="62">
        <v>1981</v>
      </c>
      <c r="V635" s="46" t="s">
        <v>4321</v>
      </c>
      <c r="W635" s="48" t="s">
        <v>4317</v>
      </c>
      <c r="X635" s="48" t="s">
        <v>6121</v>
      </c>
      <c r="Y635" s="4" t="s">
        <v>6122</v>
      </c>
      <c r="Z635" s="48" t="s">
        <v>5684</v>
      </c>
      <c r="AA635" s="48"/>
      <c r="AB635" s="207">
        <v>34</v>
      </c>
      <c r="AC635" s="207">
        <v>0</v>
      </c>
      <c r="AD635" s="207">
        <v>1.5</v>
      </c>
      <c r="AE635" s="207">
        <f>+AD635+AC635+AB635</f>
        <v>35.5</v>
      </c>
      <c r="AF635" s="51">
        <v>1</v>
      </c>
      <c r="AG635" s="51">
        <v>82</v>
      </c>
      <c r="AH635" s="51">
        <v>0</v>
      </c>
      <c r="AI635" s="51">
        <v>18</v>
      </c>
      <c r="AJ635" s="51">
        <v>0</v>
      </c>
      <c r="AK635" s="52">
        <f>+SUM(AG635:AJ635)</f>
        <v>100</v>
      </c>
      <c r="AL635" s="52"/>
      <c r="AM635" s="48" t="s">
        <v>5685</v>
      </c>
      <c r="AN635" s="67" t="s">
        <v>3747</v>
      </c>
      <c r="AO635" s="16" t="s">
        <v>6122</v>
      </c>
      <c r="AP635" s="48" t="s">
        <v>6883</v>
      </c>
      <c r="AQ635" s="48" t="s">
        <v>3501</v>
      </c>
    </row>
    <row r="636" spans="1:45" s="46" customFormat="1" ht="12.75" customHeight="1">
      <c r="A636" s="16"/>
      <c r="B636" s="16"/>
      <c r="C636" s="16"/>
      <c r="D636" s="16"/>
      <c r="E636" s="49">
        <v>873</v>
      </c>
      <c r="F636" s="49">
        <v>336</v>
      </c>
      <c r="G636" s="88" t="s">
        <v>5686</v>
      </c>
      <c r="H636" s="48" t="s">
        <v>5687</v>
      </c>
      <c r="I636" s="48" t="s">
        <v>6164</v>
      </c>
      <c r="J636" s="48" t="s">
        <v>5688</v>
      </c>
      <c r="K636" s="48" t="s">
        <v>6166</v>
      </c>
      <c r="L636" s="49">
        <v>85000</v>
      </c>
      <c r="M636" s="88" t="s">
        <v>3067</v>
      </c>
      <c r="N636" s="48" t="s">
        <v>5084</v>
      </c>
      <c r="O636" s="48" t="s">
        <v>5689</v>
      </c>
      <c r="P636" s="45" t="s">
        <v>3159</v>
      </c>
      <c r="Q636" s="115" t="s">
        <v>7443</v>
      </c>
      <c r="R636" s="113" t="s">
        <v>5786</v>
      </c>
      <c r="S636" s="48" t="s">
        <v>6118</v>
      </c>
      <c r="T636" s="48"/>
      <c r="U636" s="62">
        <v>1991</v>
      </c>
      <c r="V636" s="46" t="s">
        <v>4321</v>
      </c>
      <c r="W636" s="48" t="s">
        <v>4317</v>
      </c>
      <c r="X636" s="48" t="s">
        <v>5183</v>
      </c>
      <c r="Y636" s="4" t="s">
        <v>6122</v>
      </c>
      <c r="Z636" s="48" t="s">
        <v>5184</v>
      </c>
      <c r="AA636" s="48"/>
      <c r="AB636" s="207">
        <v>22</v>
      </c>
      <c r="AC636" s="207">
        <v>16</v>
      </c>
      <c r="AD636" s="207">
        <v>16</v>
      </c>
      <c r="AE636" s="207">
        <f>+AD636+AC636+AB636</f>
        <v>54</v>
      </c>
      <c r="AF636" s="51">
        <v>2</v>
      </c>
      <c r="AG636" s="51">
        <v>30</v>
      </c>
      <c r="AH636" s="51">
        <v>0</v>
      </c>
      <c r="AI636" s="51">
        <v>70</v>
      </c>
      <c r="AJ636" s="51">
        <v>0</v>
      </c>
      <c r="AK636" s="52">
        <f>+SUM(AG636:AJ636)</f>
        <v>100</v>
      </c>
      <c r="AL636" s="52"/>
      <c r="AM636" s="48" t="s">
        <v>7445</v>
      </c>
      <c r="AN636" s="51">
        <v>1300000</v>
      </c>
      <c r="AO636" s="16" t="s">
        <v>6122</v>
      </c>
      <c r="AP636" s="46" t="s">
        <v>7444</v>
      </c>
      <c r="AQ636" s="46" t="s">
        <v>3501</v>
      </c>
    </row>
    <row r="637" spans="1:45" s="46" customFormat="1" ht="12.75" customHeight="1">
      <c r="A637" s="16"/>
      <c r="B637" s="16"/>
      <c r="C637" s="16"/>
      <c r="D637" s="16"/>
      <c r="E637" s="49">
        <v>8731</v>
      </c>
      <c r="F637" s="49">
        <v>336</v>
      </c>
      <c r="G637" s="88" t="s">
        <v>5686</v>
      </c>
      <c r="H637" s="48" t="s">
        <v>5687</v>
      </c>
      <c r="I637" s="48" t="s">
        <v>3154</v>
      </c>
      <c r="J637" s="48" t="s">
        <v>4587</v>
      </c>
      <c r="K637" s="48" t="s">
        <v>6166</v>
      </c>
      <c r="L637" s="49">
        <v>85000</v>
      </c>
      <c r="M637" s="88" t="s">
        <v>3067</v>
      </c>
      <c r="N637" s="48" t="s">
        <v>5084</v>
      </c>
      <c r="O637" s="48" t="s">
        <v>4588</v>
      </c>
      <c r="P637" s="45" t="s">
        <v>3159</v>
      </c>
      <c r="Q637" s="48" t="s">
        <v>5786</v>
      </c>
      <c r="R637" s="113" t="s">
        <v>5786</v>
      </c>
      <c r="S637" s="48" t="s">
        <v>6118</v>
      </c>
      <c r="T637" s="48"/>
      <c r="U637" s="62">
        <v>1991</v>
      </c>
      <c r="V637" s="46" t="s">
        <v>4321</v>
      </c>
      <c r="W637" s="48" t="s">
        <v>4317</v>
      </c>
      <c r="X637" s="48" t="s">
        <v>6121</v>
      </c>
      <c r="Y637" s="4" t="s">
        <v>6122</v>
      </c>
      <c r="Z637" s="48" t="s">
        <v>4589</v>
      </c>
      <c r="AA637" s="48"/>
      <c r="AB637" s="207">
        <v>48</v>
      </c>
      <c r="AC637" s="207">
        <v>0</v>
      </c>
      <c r="AD637" s="207">
        <v>6</v>
      </c>
      <c r="AE637" s="207">
        <f>+AD637+AC637+AB637</f>
        <v>54</v>
      </c>
      <c r="AF637" s="51">
        <v>1</v>
      </c>
      <c r="AG637" s="51">
        <v>30</v>
      </c>
      <c r="AH637" s="51">
        <v>0</v>
      </c>
      <c r="AI637" s="51">
        <v>70</v>
      </c>
      <c r="AJ637" s="51">
        <v>0</v>
      </c>
      <c r="AK637" s="52">
        <f>+SUM(AG637:AJ637)</f>
        <v>100</v>
      </c>
      <c r="AL637" s="52"/>
      <c r="AM637" s="48" t="s">
        <v>7445</v>
      </c>
      <c r="AN637" s="67" t="s">
        <v>5786</v>
      </c>
      <c r="AO637" s="16" t="s">
        <v>6122</v>
      </c>
      <c r="AP637" s="48" t="s">
        <v>7446</v>
      </c>
      <c r="AQ637" s="48" t="s">
        <v>3501</v>
      </c>
    </row>
    <row r="638" spans="1:45" s="46" customFormat="1" ht="12.75" customHeight="1">
      <c r="B638" s="4"/>
      <c r="C638" s="4"/>
      <c r="D638" s="4"/>
      <c r="E638" s="1">
        <v>874</v>
      </c>
      <c r="F638" s="1">
        <v>337</v>
      </c>
      <c r="G638" s="12" t="s">
        <v>8125</v>
      </c>
      <c r="H638" s="4" t="s">
        <v>6601</v>
      </c>
      <c r="I638" s="4" t="s">
        <v>3154</v>
      </c>
      <c r="J638" s="4" t="s">
        <v>8126</v>
      </c>
      <c r="K638" s="4" t="s">
        <v>6166</v>
      </c>
      <c r="L638" s="1">
        <v>96400</v>
      </c>
      <c r="M638" s="12" t="s">
        <v>2393</v>
      </c>
      <c r="N638" s="4" t="s">
        <v>3734</v>
      </c>
      <c r="O638" s="4" t="s">
        <v>7340</v>
      </c>
      <c r="P638" s="2" t="s">
        <v>3159</v>
      </c>
      <c r="Q638" s="48" t="s">
        <v>5786</v>
      </c>
      <c r="R638" s="113" t="s">
        <v>5288</v>
      </c>
      <c r="S638" s="4" t="s">
        <v>6118</v>
      </c>
      <c r="T638" s="4"/>
      <c r="U638" s="18">
        <v>1982</v>
      </c>
      <c r="V638" s="4" t="s">
        <v>4321</v>
      </c>
      <c r="W638" s="4" t="s">
        <v>4317</v>
      </c>
      <c r="X638" s="4" t="s">
        <v>6121</v>
      </c>
      <c r="Y638" s="4" t="s">
        <v>6122</v>
      </c>
      <c r="Z638" s="4" t="s">
        <v>8129</v>
      </c>
      <c r="AA638" s="4"/>
      <c r="AB638" s="208">
        <v>70</v>
      </c>
      <c r="AC638" s="207">
        <v>20</v>
      </c>
      <c r="AD638" s="207">
        <v>9</v>
      </c>
      <c r="AE638" s="207">
        <v>99</v>
      </c>
      <c r="AF638" s="51">
        <v>4</v>
      </c>
      <c r="AG638" s="51">
        <v>95</v>
      </c>
      <c r="AH638" s="51">
        <v>0</v>
      </c>
      <c r="AI638" s="51">
        <v>5</v>
      </c>
      <c r="AJ638" s="51">
        <v>0</v>
      </c>
      <c r="AK638" s="52">
        <f>+SUM(AG638:AJ638)</f>
        <v>100</v>
      </c>
      <c r="AL638" s="52"/>
      <c r="AM638" s="48" t="s">
        <v>8130</v>
      </c>
      <c r="AN638" s="51">
        <v>2500000</v>
      </c>
      <c r="AO638" s="16" t="s">
        <v>6122</v>
      </c>
      <c r="AP638" s="4" t="s">
        <v>8127</v>
      </c>
      <c r="AQ638" s="4" t="s">
        <v>8128</v>
      </c>
    </row>
    <row r="639" spans="1:45" s="46" customFormat="1" ht="12.75" customHeight="1">
      <c r="B639" s="4"/>
      <c r="C639" s="4"/>
      <c r="D639" s="4"/>
      <c r="E639" s="1">
        <v>875</v>
      </c>
      <c r="F639" s="1">
        <v>338</v>
      </c>
      <c r="G639" s="12" t="s">
        <v>5690</v>
      </c>
      <c r="H639" s="4" t="s">
        <v>5691</v>
      </c>
      <c r="I639" s="4" t="s">
        <v>6164</v>
      </c>
      <c r="J639" s="4" t="s">
        <v>7156</v>
      </c>
      <c r="K639" s="4" t="s">
        <v>7157</v>
      </c>
      <c r="L639" s="1">
        <v>91910</v>
      </c>
      <c r="M639" s="12" t="s">
        <v>2393</v>
      </c>
      <c r="N639" s="4" t="s">
        <v>2393</v>
      </c>
      <c r="O639" s="4" t="s">
        <v>5692</v>
      </c>
      <c r="P639" s="3" t="s">
        <v>3159</v>
      </c>
      <c r="Q639" s="48" t="s">
        <v>7158</v>
      </c>
      <c r="R639" s="113" t="s">
        <v>5112</v>
      </c>
      <c r="S639" s="4" t="s">
        <v>6118</v>
      </c>
      <c r="T639" s="4"/>
      <c r="U639" s="18">
        <v>1976</v>
      </c>
      <c r="V639" s="3" t="s">
        <v>4321</v>
      </c>
      <c r="W639" s="4" t="s">
        <v>5113</v>
      </c>
      <c r="X639" s="4" t="s">
        <v>6121</v>
      </c>
      <c r="Y639" s="4" t="s">
        <v>6122</v>
      </c>
      <c r="Z639" s="4" t="s">
        <v>4480</v>
      </c>
      <c r="AA639" s="4"/>
      <c r="AB639" s="208">
        <v>80</v>
      </c>
      <c r="AC639" s="207">
        <v>24</v>
      </c>
      <c r="AD639" s="207">
        <v>25</v>
      </c>
      <c r="AE639" s="207">
        <f>+AD639+AC639+AB639</f>
        <v>129</v>
      </c>
      <c r="AF639" s="51">
        <v>8</v>
      </c>
      <c r="AG639" s="51">
        <v>69</v>
      </c>
      <c r="AH639" s="51">
        <v>0</v>
      </c>
      <c r="AI639" s="51">
        <v>31</v>
      </c>
      <c r="AJ639" s="51">
        <v>0</v>
      </c>
      <c r="AK639" s="52">
        <f>+SUM(AG639:AJ639)</f>
        <v>100</v>
      </c>
      <c r="AL639" s="52"/>
      <c r="AM639" s="48" t="s">
        <v>7159</v>
      </c>
      <c r="AN639" s="51">
        <v>2500000</v>
      </c>
      <c r="AO639" s="16" t="s">
        <v>6121</v>
      </c>
      <c r="AP639" s="3" t="s">
        <v>5865</v>
      </c>
      <c r="AQ639" s="3" t="s">
        <v>3501</v>
      </c>
      <c r="AR639" s="127"/>
      <c r="AS639" s="127"/>
    </row>
    <row r="640" spans="1:45" s="46" customFormat="1" ht="12.75" customHeight="1">
      <c r="A640" s="16"/>
      <c r="B640" s="4"/>
      <c r="C640" s="4"/>
      <c r="D640" s="4"/>
      <c r="E640" s="1">
        <v>878</v>
      </c>
      <c r="F640" s="1">
        <v>341</v>
      </c>
      <c r="G640" s="12" t="s">
        <v>4488</v>
      </c>
      <c r="H640" s="4" t="s">
        <v>4489</v>
      </c>
      <c r="I640" s="4" t="s">
        <v>6164</v>
      </c>
      <c r="J640" s="4" t="s">
        <v>4490</v>
      </c>
      <c r="K640" s="4" t="s">
        <v>6166</v>
      </c>
      <c r="L640" s="1">
        <v>22000</v>
      </c>
      <c r="M640" s="12" t="s">
        <v>3715</v>
      </c>
      <c r="N640" s="4" t="s">
        <v>3164</v>
      </c>
      <c r="O640" s="4" t="s">
        <v>4491</v>
      </c>
      <c r="P640" s="2" t="s">
        <v>3159</v>
      </c>
      <c r="Q640" s="48" t="s">
        <v>5786</v>
      </c>
      <c r="R640" s="113" t="s">
        <v>5786</v>
      </c>
      <c r="S640" s="4" t="s">
        <v>6118</v>
      </c>
      <c r="T640" s="4"/>
      <c r="U640" s="1">
        <v>1970</v>
      </c>
      <c r="V640" s="4" t="s">
        <v>6718</v>
      </c>
      <c r="W640" s="4" t="s">
        <v>6719</v>
      </c>
      <c r="X640" s="4" t="s">
        <v>6121</v>
      </c>
      <c r="Y640" s="4" t="s">
        <v>6122</v>
      </c>
      <c r="Z640" s="4" t="s">
        <v>4493</v>
      </c>
      <c r="AA640" s="4"/>
      <c r="AB640" s="208">
        <v>6</v>
      </c>
      <c r="AC640" s="208">
        <v>5</v>
      </c>
      <c r="AD640" s="208">
        <v>3</v>
      </c>
      <c r="AE640" s="208">
        <f>+AD640+AC640+AB640</f>
        <v>14</v>
      </c>
      <c r="AF640" s="5">
        <v>2</v>
      </c>
      <c r="AG640" s="5">
        <v>100</v>
      </c>
      <c r="AH640" s="5">
        <v>0</v>
      </c>
      <c r="AI640" s="5">
        <v>0</v>
      </c>
      <c r="AJ640" s="5">
        <v>0</v>
      </c>
      <c r="AK640" s="6">
        <v>100</v>
      </c>
      <c r="AL640" s="6"/>
      <c r="AM640" s="4" t="s">
        <v>3748</v>
      </c>
      <c r="AN640" s="5">
        <v>500000</v>
      </c>
      <c r="AO640" s="3" t="s">
        <v>468</v>
      </c>
      <c r="AP640" s="4" t="s">
        <v>4492</v>
      </c>
      <c r="AQ640" s="4" t="s">
        <v>2651</v>
      </c>
    </row>
    <row r="641" spans="1:45" s="46" customFormat="1" ht="12.75" customHeight="1">
      <c r="A641" s="48"/>
      <c r="B641" s="4"/>
      <c r="C641" s="4"/>
      <c r="D641" s="4"/>
      <c r="E641" s="49">
        <v>880</v>
      </c>
      <c r="F641" s="49">
        <v>343</v>
      </c>
      <c r="G641" s="88" t="s">
        <v>4494</v>
      </c>
      <c r="H641" s="48" t="s">
        <v>4495</v>
      </c>
      <c r="I641" s="48" t="s">
        <v>6164</v>
      </c>
      <c r="J641" s="48" t="s">
        <v>4496</v>
      </c>
      <c r="K641" s="48" t="s">
        <v>6166</v>
      </c>
      <c r="L641" s="49">
        <v>72000</v>
      </c>
      <c r="M641" s="88" t="s">
        <v>1913</v>
      </c>
      <c r="N641" s="48" t="s">
        <v>1913</v>
      </c>
      <c r="O641" s="48" t="s">
        <v>4497</v>
      </c>
      <c r="P641" s="45" t="s">
        <v>4498</v>
      </c>
      <c r="Q641" s="48" t="s">
        <v>7407</v>
      </c>
      <c r="R641" s="113" t="s">
        <v>5786</v>
      </c>
      <c r="S641" s="48" t="s">
        <v>6118</v>
      </c>
      <c r="T641" s="48"/>
      <c r="U641" s="62">
        <v>1987</v>
      </c>
      <c r="V641" s="48" t="s">
        <v>6718</v>
      </c>
      <c r="W641" s="48" t="s">
        <v>7406</v>
      </c>
      <c r="X641" s="48" t="s">
        <v>6121</v>
      </c>
      <c r="Y641" s="4" t="s">
        <v>6122</v>
      </c>
      <c r="Z641" s="48" t="s">
        <v>7409</v>
      </c>
      <c r="AA641" s="48"/>
      <c r="AB641" s="207">
        <v>22</v>
      </c>
      <c r="AC641" s="207">
        <v>16</v>
      </c>
      <c r="AD641" s="207">
        <v>8</v>
      </c>
      <c r="AE641" s="207">
        <f>+AD641+AC641+AB641</f>
        <v>46</v>
      </c>
      <c r="AF641" s="51">
        <v>8</v>
      </c>
      <c r="AG641" s="51">
        <v>40</v>
      </c>
      <c r="AH641" s="51">
        <v>60</v>
      </c>
      <c r="AI641" s="51">
        <v>0</v>
      </c>
      <c r="AJ641" s="51">
        <v>0</v>
      </c>
      <c r="AK641" s="52">
        <f>+SUM(AG641:AJ641)</f>
        <v>100</v>
      </c>
      <c r="AL641" s="52"/>
      <c r="AM641" s="48" t="s">
        <v>7449</v>
      </c>
      <c r="AN641" s="51">
        <v>900000</v>
      </c>
      <c r="AO641" s="16" t="s">
        <v>6122</v>
      </c>
      <c r="AP641" s="48" t="s">
        <v>7447</v>
      </c>
      <c r="AQ641" s="97" t="s">
        <v>7448</v>
      </c>
    </row>
    <row r="642" spans="1:45" s="46" customFormat="1" ht="12.75" customHeight="1">
      <c r="A642" s="16"/>
      <c r="B642" s="16"/>
      <c r="C642" s="16"/>
      <c r="D642" s="16"/>
      <c r="E642" s="49">
        <v>8810</v>
      </c>
      <c r="F642" s="49">
        <v>343</v>
      </c>
      <c r="G642" s="88" t="s">
        <v>4474</v>
      </c>
      <c r="H642" s="48" t="s">
        <v>4495</v>
      </c>
      <c r="I642" s="48" t="s">
        <v>3154</v>
      </c>
      <c r="J642" s="48" t="s">
        <v>7404</v>
      </c>
      <c r="K642" s="48" t="s">
        <v>4584</v>
      </c>
      <c r="L642" s="49">
        <v>72000</v>
      </c>
      <c r="M642" s="88" t="s">
        <v>1913</v>
      </c>
      <c r="N642" s="48" t="s">
        <v>1913</v>
      </c>
      <c r="O642" s="48" t="s">
        <v>4475</v>
      </c>
      <c r="P642" s="45" t="s">
        <v>3159</v>
      </c>
      <c r="Q642" s="48" t="s">
        <v>7405</v>
      </c>
      <c r="R642" s="113" t="s">
        <v>5786</v>
      </c>
      <c r="S642" s="48" t="s">
        <v>6118</v>
      </c>
      <c r="T642" s="48"/>
      <c r="U642" s="62">
        <v>2008</v>
      </c>
      <c r="V642" s="48" t="s">
        <v>4321</v>
      </c>
      <c r="W642" s="48" t="s">
        <v>183</v>
      </c>
      <c r="X642" s="48" t="s">
        <v>6121</v>
      </c>
      <c r="Y642" s="4" t="s">
        <v>6122</v>
      </c>
      <c r="Z642" s="46" t="s">
        <v>7408</v>
      </c>
      <c r="AB642" s="207">
        <v>8</v>
      </c>
      <c r="AC642" s="207">
        <v>0</v>
      </c>
      <c r="AD642" s="207">
        <v>1</v>
      </c>
      <c r="AE642" s="207">
        <f>+AD642+AC642+AB642</f>
        <v>9</v>
      </c>
      <c r="AF642" s="51">
        <v>1</v>
      </c>
      <c r="AG642" s="51">
        <v>100</v>
      </c>
      <c r="AH642" s="51">
        <v>0</v>
      </c>
      <c r="AI642" s="51">
        <v>0</v>
      </c>
      <c r="AJ642" s="51">
        <v>0</v>
      </c>
      <c r="AK642" s="52">
        <f>+SUM(AG642:AJ642)</f>
        <v>100</v>
      </c>
      <c r="AL642" s="52"/>
      <c r="AM642" s="48" t="s">
        <v>3748</v>
      </c>
      <c r="AN642" s="51">
        <v>70000</v>
      </c>
      <c r="AO642" s="16" t="s">
        <v>6121</v>
      </c>
      <c r="AP642" s="48" t="s">
        <v>7447</v>
      </c>
      <c r="AQ642" s="97" t="s">
        <v>7448</v>
      </c>
    </row>
    <row r="643" spans="1:45" s="46" customFormat="1" ht="12.75" customHeight="1">
      <c r="A643" s="48"/>
      <c r="B643" s="4"/>
      <c r="C643" s="4"/>
      <c r="D643" s="4"/>
      <c r="E643" s="1">
        <v>882</v>
      </c>
      <c r="F643" s="1">
        <v>344</v>
      </c>
      <c r="G643" s="4" t="s">
        <v>3052</v>
      </c>
      <c r="H643" s="4" t="s">
        <v>3053</v>
      </c>
      <c r="I643" s="4" t="s">
        <v>6164</v>
      </c>
      <c r="J643" s="4" t="s">
        <v>4476</v>
      </c>
      <c r="K643" s="4" t="s">
        <v>4477</v>
      </c>
      <c r="L643" s="1" t="s">
        <v>4478</v>
      </c>
      <c r="M643" s="4" t="s">
        <v>4995</v>
      </c>
      <c r="N643" s="4" t="s">
        <v>4996</v>
      </c>
      <c r="O643" s="4" t="s">
        <v>4479</v>
      </c>
      <c r="P643" s="2" t="s">
        <v>3159</v>
      </c>
      <c r="Q643" s="48" t="s">
        <v>7019</v>
      </c>
      <c r="R643" s="113" t="s">
        <v>6112</v>
      </c>
      <c r="S643" s="4" t="s">
        <v>5000</v>
      </c>
      <c r="T643" s="2" t="s">
        <v>4310</v>
      </c>
      <c r="U643" s="18">
        <v>1952</v>
      </c>
      <c r="V643" s="4" t="s">
        <v>6119</v>
      </c>
      <c r="W643" s="4" t="s">
        <v>5114</v>
      </c>
      <c r="X643" s="4" t="s">
        <v>6121</v>
      </c>
      <c r="Y643" s="4" t="s">
        <v>6122</v>
      </c>
      <c r="Z643" s="3" t="s">
        <v>4323</v>
      </c>
      <c r="AA643" s="3"/>
      <c r="AB643" s="208">
        <v>24</v>
      </c>
      <c r="AC643" s="207">
        <v>30</v>
      </c>
      <c r="AD643" s="207">
        <v>4</v>
      </c>
      <c r="AE643" s="207">
        <f>+AD643+AC643+AB643</f>
        <v>58</v>
      </c>
      <c r="AF643" s="51">
        <v>2</v>
      </c>
      <c r="AG643" s="51">
        <v>25</v>
      </c>
      <c r="AH643" s="51">
        <v>28</v>
      </c>
      <c r="AI643" s="51">
        <v>47</v>
      </c>
      <c r="AJ643" s="51">
        <v>0</v>
      </c>
      <c r="AK643" s="52">
        <f>+SUM(AG643:AJ643)</f>
        <v>100</v>
      </c>
      <c r="AL643" s="52"/>
      <c r="AM643" s="48" t="s">
        <v>1367</v>
      </c>
      <c r="AN643" s="51">
        <v>343770</v>
      </c>
      <c r="AO643" s="16" t="s">
        <v>6121</v>
      </c>
      <c r="AP643" s="4" t="s">
        <v>6113</v>
      </c>
      <c r="AQ643" s="4" t="s">
        <v>4073</v>
      </c>
      <c r="AR643" s="127"/>
      <c r="AS643" s="127"/>
    </row>
    <row r="644" spans="1:45" s="46" customFormat="1" ht="12.75" customHeight="1">
      <c r="A644" s="48"/>
      <c r="B644" s="4"/>
      <c r="C644" s="4"/>
      <c r="D644" s="4"/>
      <c r="E644" s="49">
        <v>884</v>
      </c>
      <c r="F644" s="49">
        <v>346</v>
      </c>
      <c r="G644" s="88" t="s">
        <v>5115</v>
      </c>
      <c r="H644" s="48" t="s">
        <v>5116</v>
      </c>
      <c r="I644" s="48" t="s">
        <v>6164</v>
      </c>
      <c r="J644" s="48" t="s">
        <v>5117</v>
      </c>
      <c r="K644" s="48" t="s">
        <v>6166</v>
      </c>
      <c r="L644" s="49">
        <v>62000</v>
      </c>
      <c r="M644" s="88" t="s">
        <v>6101</v>
      </c>
      <c r="N644" s="48" t="s">
        <v>6102</v>
      </c>
      <c r="O644" s="48" t="s">
        <v>5154</v>
      </c>
      <c r="P644" s="45" t="s">
        <v>5155</v>
      </c>
      <c r="Q644" s="48" t="s">
        <v>5156</v>
      </c>
      <c r="R644" s="113" t="s">
        <v>5157</v>
      </c>
      <c r="S644" s="48" t="s">
        <v>6118</v>
      </c>
      <c r="T644" s="48"/>
      <c r="U644" s="62">
        <v>1992</v>
      </c>
      <c r="V644" s="48" t="s">
        <v>6718</v>
      </c>
      <c r="W644" s="48" t="s">
        <v>6719</v>
      </c>
      <c r="X644" s="48" t="s">
        <v>6121</v>
      </c>
      <c r="Y644" s="4" t="s">
        <v>6122</v>
      </c>
      <c r="Z644" s="48" t="s">
        <v>2072</v>
      </c>
      <c r="AA644" s="48"/>
      <c r="AB644" s="207">
        <v>100</v>
      </c>
      <c r="AC644" s="207">
        <v>200</v>
      </c>
      <c r="AD644" s="207">
        <v>9</v>
      </c>
      <c r="AE644" s="207">
        <f>+AD644+AC644+AB644</f>
        <v>309</v>
      </c>
      <c r="AF644" s="51">
        <v>4</v>
      </c>
      <c r="AG644" s="51">
        <v>40</v>
      </c>
      <c r="AH644" s="51">
        <v>2</v>
      </c>
      <c r="AI644" s="51">
        <v>58</v>
      </c>
      <c r="AJ644" s="51">
        <v>0</v>
      </c>
      <c r="AK644" s="52">
        <f>+SUM(AG644:AJ644)</f>
        <v>100</v>
      </c>
      <c r="AL644" s="52"/>
      <c r="AM644" s="48" t="s">
        <v>6400</v>
      </c>
      <c r="AN644" s="51">
        <v>1000000</v>
      </c>
      <c r="AO644" s="16" t="s">
        <v>6122</v>
      </c>
      <c r="AP644" s="48" t="s">
        <v>6767</v>
      </c>
      <c r="AQ644" s="46" t="s">
        <v>3501</v>
      </c>
    </row>
    <row r="645" spans="1:45" s="46" customFormat="1" ht="12.75" customHeight="1">
      <c r="A645" s="48"/>
      <c r="B645" s="4"/>
      <c r="C645" s="4"/>
      <c r="D645" s="4"/>
      <c r="E645" s="48">
        <v>885</v>
      </c>
      <c r="F645" s="49">
        <v>347</v>
      </c>
      <c r="G645" s="88" t="s">
        <v>6418</v>
      </c>
      <c r="H645" s="48" t="s">
        <v>6419</v>
      </c>
      <c r="I645" s="48" t="s">
        <v>6164</v>
      </c>
      <c r="J645" s="48" t="s">
        <v>6420</v>
      </c>
      <c r="K645" s="48" t="s">
        <v>6166</v>
      </c>
      <c r="L645" s="49">
        <v>31000</v>
      </c>
      <c r="M645" s="48" t="s">
        <v>4983</v>
      </c>
      <c r="N645" s="48" t="s">
        <v>4983</v>
      </c>
      <c r="O645" s="48" t="s">
        <v>6421</v>
      </c>
      <c r="P645" s="45" t="s">
        <v>6422</v>
      </c>
      <c r="Q645" s="48" t="s">
        <v>6045</v>
      </c>
      <c r="R645" s="113" t="s">
        <v>5786</v>
      </c>
      <c r="S645" s="48" t="s">
        <v>6118</v>
      </c>
      <c r="T645" s="48"/>
      <c r="U645" s="62">
        <v>1930</v>
      </c>
      <c r="V645" s="48" t="s">
        <v>6718</v>
      </c>
      <c r="W645" s="48" t="s">
        <v>6719</v>
      </c>
      <c r="X645" s="48" t="s">
        <v>6121</v>
      </c>
      <c r="Y645" s="4" t="s">
        <v>6122</v>
      </c>
      <c r="Z645" s="48" t="s">
        <v>5654</v>
      </c>
      <c r="AA645" s="48"/>
      <c r="AB645" s="207">
        <v>300</v>
      </c>
      <c r="AC645" s="207">
        <v>500</v>
      </c>
      <c r="AD645" s="207">
        <v>50</v>
      </c>
      <c r="AE645" s="207">
        <f>+AD645+AC645+AB645</f>
        <v>850</v>
      </c>
      <c r="AF645" s="51">
        <v>20</v>
      </c>
      <c r="AG645" s="51">
        <v>20</v>
      </c>
      <c r="AH645" s="51">
        <v>20</v>
      </c>
      <c r="AI645" s="51">
        <v>60</v>
      </c>
      <c r="AJ645" s="51">
        <v>0</v>
      </c>
      <c r="AK645" s="52">
        <f>+SUM(AG645:AJ645)</f>
        <v>100</v>
      </c>
      <c r="AL645" s="52"/>
      <c r="AM645" s="48" t="s">
        <v>5680</v>
      </c>
      <c r="AN645" s="51">
        <v>2000000</v>
      </c>
      <c r="AO645" s="16" t="s">
        <v>6122</v>
      </c>
      <c r="AP645" s="48" t="s">
        <v>6043</v>
      </c>
      <c r="AQ645" s="48" t="s">
        <v>6044</v>
      </c>
    </row>
    <row r="646" spans="1:45" s="46" customFormat="1" ht="12.75" customHeight="1">
      <c r="A646" s="48"/>
      <c r="B646" s="4"/>
      <c r="C646" s="4"/>
      <c r="D646" s="4"/>
      <c r="E646" s="48">
        <v>886</v>
      </c>
      <c r="F646" s="49">
        <v>347</v>
      </c>
      <c r="G646" s="88" t="s">
        <v>6418</v>
      </c>
      <c r="H646" s="48" t="s">
        <v>6419</v>
      </c>
      <c r="I646" s="48" t="s">
        <v>3154</v>
      </c>
      <c r="J646" s="48" t="s">
        <v>7431</v>
      </c>
      <c r="K646" s="48" t="s">
        <v>4981</v>
      </c>
      <c r="L646" s="49">
        <v>31240</v>
      </c>
      <c r="M646" s="48" t="s">
        <v>4983</v>
      </c>
      <c r="N646" s="48" t="s">
        <v>4983</v>
      </c>
      <c r="O646" s="48" t="s">
        <v>7432</v>
      </c>
      <c r="P646" s="45" t="s">
        <v>3159</v>
      </c>
      <c r="Q646" s="48" t="s">
        <v>5786</v>
      </c>
      <c r="R646" s="113" t="s">
        <v>5786</v>
      </c>
      <c r="S646" s="48" t="s">
        <v>6118</v>
      </c>
      <c r="T646" s="48"/>
      <c r="U646" s="62">
        <v>1970</v>
      </c>
      <c r="V646" s="48" t="s">
        <v>6718</v>
      </c>
      <c r="W646" s="48" t="s">
        <v>6719</v>
      </c>
      <c r="X646" s="48" t="s">
        <v>6121</v>
      </c>
      <c r="Y646" s="4" t="s">
        <v>6122</v>
      </c>
      <c r="Z646" s="48" t="s">
        <v>5654</v>
      </c>
      <c r="AA646" s="48"/>
      <c r="AB646" s="207">
        <v>200</v>
      </c>
      <c r="AC646" s="207">
        <v>6</v>
      </c>
      <c r="AD646" s="207">
        <v>2</v>
      </c>
      <c r="AE646" s="207">
        <f>+AD646+AC646+AB646</f>
        <v>208</v>
      </c>
      <c r="AF646" s="51">
        <v>4</v>
      </c>
      <c r="AG646" s="51">
        <v>20</v>
      </c>
      <c r="AH646" s="51">
        <v>20</v>
      </c>
      <c r="AI646" s="51">
        <v>60</v>
      </c>
      <c r="AJ646" s="51">
        <v>0</v>
      </c>
      <c r="AK646" s="52">
        <f>+SUM(AG646:AJ646)</f>
        <v>100</v>
      </c>
      <c r="AL646" s="52"/>
      <c r="AM646" s="48" t="s">
        <v>5680</v>
      </c>
      <c r="AN646" s="51">
        <v>1250000</v>
      </c>
      <c r="AO646" s="16" t="s">
        <v>6122</v>
      </c>
      <c r="AP646" s="48" t="s">
        <v>6046</v>
      </c>
      <c r="AQ646" s="48" t="s">
        <v>3501</v>
      </c>
    </row>
    <row r="647" spans="1:45" s="46" customFormat="1" ht="12.75" customHeight="1">
      <c r="A647" s="48"/>
      <c r="B647" s="4"/>
      <c r="C647" s="4"/>
      <c r="D647" s="4"/>
      <c r="E647" s="48">
        <v>887</v>
      </c>
      <c r="F647" s="49">
        <v>347</v>
      </c>
      <c r="G647" s="88" t="s">
        <v>6418</v>
      </c>
      <c r="H647" s="48" t="s">
        <v>6419</v>
      </c>
      <c r="I647" s="48" t="s">
        <v>3154</v>
      </c>
      <c r="J647" s="48" t="s">
        <v>7435</v>
      </c>
      <c r="K647" s="48" t="s">
        <v>6166</v>
      </c>
      <c r="L647" s="49">
        <v>31500</v>
      </c>
      <c r="M647" s="48" t="s">
        <v>4983</v>
      </c>
      <c r="N647" s="48" t="s">
        <v>4996</v>
      </c>
      <c r="O647" s="48" t="s">
        <v>7436</v>
      </c>
      <c r="P647" s="45" t="s">
        <v>3159</v>
      </c>
      <c r="Q647" s="48" t="s">
        <v>5786</v>
      </c>
      <c r="R647" s="113" t="s">
        <v>5786</v>
      </c>
      <c r="S647" s="48" t="s">
        <v>6118</v>
      </c>
      <c r="T647" s="48"/>
      <c r="U647" s="62">
        <v>1970</v>
      </c>
      <c r="V647" s="48" t="s">
        <v>6718</v>
      </c>
      <c r="W647" s="48" t="s">
        <v>6719</v>
      </c>
      <c r="X647" s="48" t="s">
        <v>6121</v>
      </c>
      <c r="Y647" s="4" t="s">
        <v>6122</v>
      </c>
      <c r="Z647" s="48" t="s">
        <v>5654</v>
      </c>
      <c r="AA647" s="48"/>
      <c r="AB647" s="207">
        <v>140</v>
      </c>
      <c r="AC647" s="207">
        <v>60</v>
      </c>
      <c r="AD647" s="207">
        <v>1</v>
      </c>
      <c r="AE647" s="207">
        <f>+AD647+AC647+AB647</f>
        <v>201</v>
      </c>
      <c r="AF647" s="51">
        <v>5</v>
      </c>
      <c r="AG647" s="51">
        <v>20</v>
      </c>
      <c r="AH647" s="51">
        <v>20</v>
      </c>
      <c r="AI647" s="51">
        <v>60</v>
      </c>
      <c r="AJ647" s="51">
        <v>0</v>
      </c>
      <c r="AK647" s="52">
        <f>+SUM(AG647:AJ647)</f>
        <v>100</v>
      </c>
      <c r="AL647" s="52"/>
      <c r="AM647" s="48" t="s">
        <v>5680</v>
      </c>
      <c r="AN647" s="51">
        <v>500000</v>
      </c>
      <c r="AO647" s="16" t="s">
        <v>6122</v>
      </c>
      <c r="AP647" s="48" t="s">
        <v>6047</v>
      </c>
      <c r="AQ647" s="48" t="s">
        <v>2651</v>
      </c>
    </row>
    <row r="648" spans="1:45" s="46" customFormat="1" ht="12.75" customHeight="1">
      <c r="A648" s="16"/>
      <c r="B648" s="4"/>
      <c r="C648" s="4"/>
      <c r="D648" s="4"/>
      <c r="E648" s="48">
        <v>888</v>
      </c>
      <c r="F648" s="49">
        <v>347</v>
      </c>
      <c r="G648" s="88" t="s">
        <v>6418</v>
      </c>
      <c r="H648" s="48" t="s">
        <v>6419</v>
      </c>
      <c r="I648" s="48" t="s">
        <v>3154</v>
      </c>
      <c r="J648" s="48" t="s">
        <v>7437</v>
      </c>
      <c r="K648" s="48" t="s">
        <v>7438</v>
      </c>
      <c r="L648" s="49">
        <v>31530</v>
      </c>
      <c r="M648" s="48" t="s">
        <v>4983</v>
      </c>
      <c r="N648" s="48" t="s">
        <v>4996</v>
      </c>
      <c r="O648" s="48" t="s">
        <v>6421</v>
      </c>
      <c r="P648" s="45" t="s">
        <v>6422</v>
      </c>
      <c r="Q648" s="48" t="s">
        <v>5786</v>
      </c>
      <c r="R648" s="113" t="s">
        <v>5786</v>
      </c>
      <c r="S648" s="48" t="s">
        <v>6118</v>
      </c>
      <c r="T648" s="48"/>
      <c r="U648" s="62">
        <v>1970</v>
      </c>
      <c r="V648" s="48" t="s">
        <v>6718</v>
      </c>
      <c r="W648" s="48" t="s">
        <v>6719</v>
      </c>
      <c r="X648" s="48" t="s">
        <v>7439</v>
      </c>
      <c r="Y648" s="4" t="s">
        <v>6122</v>
      </c>
      <c r="Z648" s="48" t="s">
        <v>5654</v>
      </c>
      <c r="AA648" s="48"/>
      <c r="AB648" s="207">
        <v>30</v>
      </c>
      <c r="AC648" s="207">
        <v>0</v>
      </c>
      <c r="AD648" s="207">
        <v>1</v>
      </c>
      <c r="AE648" s="207">
        <f>+AD648+AC648+AB648</f>
        <v>31</v>
      </c>
      <c r="AF648" s="51">
        <v>1</v>
      </c>
      <c r="AG648" s="51">
        <v>20</v>
      </c>
      <c r="AH648" s="51">
        <v>20</v>
      </c>
      <c r="AI648" s="51">
        <v>60</v>
      </c>
      <c r="AJ648" s="51">
        <v>0</v>
      </c>
      <c r="AK648" s="52">
        <f>+SUM(AG648:AJ648)</f>
        <v>100</v>
      </c>
      <c r="AL648" s="52"/>
      <c r="AM648" s="48" t="s">
        <v>5680</v>
      </c>
      <c r="AN648" s="51">
        <v>250000</v>
      </c>
      <c r="AO648" s="16" t="s">
        <v>6122</v>
      </c>
      <c r="AP648" s="48" t="s">
        <v>7433</v>
      </c>
      <c r="AQ648" s="48" t="s">
        <v>7434</v>
      </c>
    </row>
    <row r="649" spans="1:45" s="46" customFormat="1" ht="12.75" customHeight="1">
      <c r="A649" s="4"/>
      <c r="B649" s="4"/>
      <c r="C649" s="4"/>
      <c r="D649" s="4"/>
      <c r="E649" s="1">
        <v>885001</v>
      </c>
      <c r="F649" s="1">
        <v>347</v>
      </c>
      <c r="G649" s="12" t="s">
        <v>6418</v>
      </c>
      <c r="H649" s="4" t="s">
        <v>6419</v>
      </c>
      <c r="I649" s="4" t="s">
        <v>3154</v>
      </c>
      <c r="J649" s="4" t="s">
        <v>8865</v>
      </c>
      <c r="K649" s="4" t="s">
        <v>8866</v>
      </c>
      <c r="L649" s="1">
        <v>31000</v>
      </c>
      <c r="M649" s="4" t="s">
        <v>4983</v>
      </c>
      <c r="N649" s="4" t="s">
        <v>4983</v>
      </c>
      <c r="O649" s="4" t="s">
        <v>8867</v>
      </c>
      <c r="P649" s="2" t="s">
        <v>3159</v>
      </c>
      <c r="Q649" s="115" t="s">
        <v>8868</v>
      </c>
      <c r="R649" s="113" t="s">
        <v>5786</v>
      </c>
      <c r="S649" s="4" t="s">
        <v>6118</v>
      </c>
      <c r="T649" s="4"/>
      <c r="U649" s="18">
        <v>1980</v>
      </c>
      <c r="V649" s="4" t="s">
        <v>5001</v>
      </c>
      <c r="W649" s="3"/>
      <c r="X649" s="4" t="s">
        <v>8871</v>
      </c>
      <c r="Y649" s="4" t="s">
        <v>6122</v>
      </c>
      <c r="Z649" s="4" t="s">
        <v>5654</v>
      </c>
      <c r="AA649" s="4"/>
      <c r="AB649" s="208">
        <v>300</v>
      </c>
      <c r="AC649" s="207">
        <v>20</v>
      </c>
      <c r="AD649" s="207">
        <v>4</v>
      </c>
      <c r="AE649" s="207">
        <v>324</v>
      </c>
      <c r="AF649" s="51">
        <v>2</v>
      </c>
      <c r="AG649" s="51">
        <v>20</v>
      </c>
      <c r="AH649" s="51">
        <v>20</v>
      </c>
      <c r="AI649" s="51">
        <v>60</v>
      </c>
      <c r="AJ649" s="51">
        <v>0</v>
      </c>
      <c r="AK649" s="52">
        <f>+SUM(AG649:AJ649)</f>
        <v>100</v>
      </c>
      <c r="AL649" s="52"/>
      <c r="AM649" s="48" t="s">
        <v>8872</v>
      </c>
      <c r="AN649" s="51">
        <v>1787023</v>
      </c>
      <c r="AO649" s="16" t="s">
        <v>6122</v>
      </c>
      <c r="AP649" s="4" t="s">
        <v>8869</v>
      </c>
      <c r="AQ649" s="4" t="s">
        <v>8870</v>
      </c>
    </row>
    <row r="650" spans="1:45" s="46" customFormat="1" ht="12.75" customHeight="1">
      <c r="A650" s="69"/>
      <c r="B650" s="4"/>
      <c r="C650" s="4"/>
      <c r="D650" s="4"/>
      <c r="E650" s="167" t="s">
        <v>9932</v>
      </c>
      <c r="F650" s="167">
        <v>347</v>
      </c>
      <c r="G650" s="166" t="s">
        <v>6418</v>
      </c>
      <c r="H650" s="166" t="s">
        <v>9933</v>
      </c>
      <c r="I650" s="166" t="s">
        <v>3154</v>
      </c>
      <c r="J650" s="166" t="s">
        <v>9934</v>
      </c>
      <c r="K650" s="166" t="s">
        <v>9935</v>
      </c>
      <c r="L650" s="167">
        <v>31050</v>
      </c>
      <c r="M650" s="166" t="s">
        <v>4983</v>
      </c>
      <c r="N650" s="166" t="s">
        <v>9936</v>
      </c>
      <c r="O650" s="168" t="s">
        <v>9937</v>
      </c>
      <c r="P650" s="168" t="s">
        <v>9938</v>
      </c>
      <c r="Q650" s="4" t="s">
        <v>6045</v>
      </c>
      <c r="R650" s="166" t="s">
        <v>5786</v>
      </c>
      <c r="S650" s="166" t="s">
        <v>6118</v>
      </c>
      <c r="T650" s="166"/>
      <c r="U650" s="166">
        <v>1997</v>
      </c>
      <c r="V650" s="166" t="s">
        <v>5001</v>
      </c>
      <c r="W650" s="166"/>
      <c r="X650" s="166" t="s">
        <v>9941</v>
      </c>
      <c r="Y650" s="166" t="s">
        <v>6121</v>
      </c>
      <c r="Z650" s="4" t="s">
        <v>5654</v>
      </c>
      <c r="AA650" s="4"/>
      <c r="AB650" s="208">
        <v>200</v>
      </c>
      <c r="AC650" s="208">
        <v>6</v>
      </c>
      <c r="AD650" s="208">
        <v>2</v>
      </c>
      <c r="AE650" s="208">
        <v>208</v>
      </c>
      <c r="AF650" s="166">
        <v>3</v>
      </c>
      <c r="AG650" s="166">
        <v>23</v>
      </c>
      <c r="AH650" s="166">
        <v>0</v>
      </c>
      <c r="AI650" s="166">
        <v>77</v>
      </c>
      <c r="AJ650" s="166">
        <v>0</v>
      </c>
      <c r="AK650" s="166">
        <v>100</v>
      </c>
      <c r="AL650" s="166" t="s">
        <v>5680</v>
      </c>
      <c r="AM650" s="166" t="s">
        <v>6121</v>
      </c>
      <c r="AN650" s="169" t="s">
        <v>9942</v>
      </c>
      <c r="AO650" s="166" t="s">
        <v>6122</v>
      </c>
      <c r="AP650" s="4" t="s">
        <v>9939</v>
      </c>
      <c r="AQ650" s="4" t="s">
        <v>9940</v>
      </c>
      <c r="AR650" s="166" t="s">
        <v>9933</v>
      </c>
      <c r="AS650" s="166" t="s">
        <v>3938</v>
      </c>
    </row>
    <row r="651" spans="1:45" s="46" customFormat="1" ht="12.75" customHeight="1">
      <c r="A651" s="16"/>
      <c r="B651" s="16"/>
      <c r="C651" s="16"/>
      <c r="D651" s="16"/>
      <c r="E651" s="167" t="s">
        <v>9943</v>
      </c>
      <c r="F651" s="167">
        <v>347</v>
      </c>
      <c r="G651" s="166" t="s">
        <v>6418</v>
      </c>
      <c r="H651" s="166" t="s">
        <v>9944</v>
      </c>
      <c r="I651" s="166" t="s">
        <v>3154</v>
      </c>
      <c r="J651" s="166" t="s">
        <v>9945</v>
      </c>
      <c r="K651" s="166" t="s">
        <v>7944</v>
      </c>
      <c r="L651" s="167">
        <v>31214</v>
      </c>
      <c r="M651" s="166" t="s">
        <v>4983</v>
      </c>
      <c r="N651" s="166" t="s">
        <v>9936</v>
      </c>
      <c r="O651" s="168" t="s">
        <v>9946</v>
      </c>
      <c r="P651" s="168"/>
      <c r="Q651" s="4" t="s">
        <v>6045</v>
      </c>
      <c r="R651" s="166" t="s">
        <v>5786</v>
      </c>
      <c r="S651" s="166" t="s">
        <v>6118</v>
      </c>
      <c r="T651" s="166"/>
      <c r="U651" s="166">
        <v>1996</v>
      </c>
      <c r="V651" s="166" t="s">
        <v>5001</v>
      </c>
      <c r="W651" s="166"/>
      <c r="X651" s="166" t="s">
        <v>9941</v>
      </c>
      <c r="Y651" s="166" t="s">
        <v>6121</v>
      </c>
      <c r="Z651" s="4" t="s">
        <v>5654</v>
      </c>
      <c r="AA651" s="4"/>
      <c r="AB651" s="221">
        <v>50</v>
      </c>
      <c r="AC651" s="221">
        <v>10</v>
      </c>
      <c r="AD651" s="221">
        <v>2</v>
      </c>
      <c r="AE651" s="208">
        <v>62</v>
      </c>
      <c r="AF651" s="166">
        <v>3</v>
      </c>
      <c r="AG651" s="166">
        <v>50</v>
      </c>
      <c r="AH651" s="166">
        <v>0</v>
      </c>
      <c r="AI651" s="166">
        <v>50</v>
      </c>
      <c r="AJ651" s="166">
        <v>0</v>
      </c>
      <c r="AK651" s="166">
        <v>100</v>
      </c>
      <c r="AL651" s="166" t="s">
        <v>5680</v>
      </c>
      <c r="AM651" s="166" t="s">
        <v>6121</v>
      </c>
      <c r="AN651" s="169" t="s">
        <v>9948</v>
      </c>
      <c r="AO651" s="166" t="s">
        <v>6122</v>
      </c>
      <c r="AP651" s="4" t="s">
        <v>9939</v>
      </c>
      <c r="AQ651" s="4" t="s">
        <v>9940</v>
      </c>
      <c r="AR651" s="166" t="s">
        <v>9947</v>
      </c>
      <c r="AS651" s="166" t="s">
        <v>3938</v>
      </c>
    </row>
    <row r="652" spans="1:45" s="46" customFormat="1" ht="12.75" customHeight="1">
      <c r="B652" s="4"/>
      <c r="C652" s="4"/>
      <c r="D652" s="4"/>
      <c r="E652" s="1">
        <v>889</v>
      </c>
      <c r="F652" s="1">
        <v>351</v>
      </c>
      <c r="G652" s="12" t="s">
        <v>8873</v>
      </c>
      <c r="H652" s="4" t="s">
        <v>8874</v>
      </c>
      <c r="I652" s="4" t="s">
        <v>6164</v>
      </c>
      <c r="J652" s="4" t="s">
        <v>8875</v>
      </c>
      <c r="K652" s="4" t="s">
        <v>6166</v>
      </c>
      <c r="L652" s="1">
        <v>91700</v>
      </c>
      <c r="M652" s="12" t="s">
        <v>2393</v>
      </c>
      <c r="N652" s="4" t="s">
        <v>2393</v>
      </c>
      <c r="O652" s="4" t="s">
        <v>8876</v>
      </c>
      <c r="P652" s="2" t="s">
        <v>8877</v>
      </c>
      <c r="Q652" s="48" t="s">
        <v>8878</v>
      </c>
      <c r="R652" s="113" t="s">
        <v>5786</v>
      </c>
      <c r="S652" s="4" t="s">
        <v>5586</v>
      </c>
      <c r="T652" s="4"/>
      <c r="U652" s="18">
        <v>1955</v>
      </c>
      <c r="V652" s="4" t="s">
        <v>4321</v>
      </c>
      <c r="W652" s="4" t="s">
        <v>1686</v>
      </c>
      <c r="X652" s="4" t="s">
        <v>6121</v>
      </c>
      <c r="Y652" s="4" t="s">
        <v>6122</v>
      </c>
      <c r="Z652" s="3" t="s">
        <v>8880</v>
      </c>
      <c r="AA652" s="3"/>
      <c r="AB652" s="208">
        <v>20</v>
      </c>
      <c r="AC652" s="207">
        <v>20</v>
      </c>
      <c r="AD652" s="207">
        <v>16</v>
      </c>
      <c r="AE652" s="207">
        <v>56</v>
      </c>
      <c r="AF652" s="51">
        <v>6</v>
      </c>
      <c r="AG652" s="51">
        <v>2</v>
      </c>
      <c r="AH652" s="51">
        <v>58</v>
      </c>
      <c r="AI652" s="51">
        <v>40</v>
      </c>
      <c r="AJ652" s="51">
        <v>0</v>
      </c>
      <c r="AK652" s="52">
        <f>+SUM(AG652:AJ652)</f>
        <v>100</v>
      </c>
      <c r="AL652" s="52"/>
      <c r="AM652" s="48" t="s">
        <v>6135</v>
      </c>
      <c r="AN652" s="67" t="s">
        <v>5786</v>
      </c>
      <c r="AO652" s="68" t="s">
        <v>6121</v>
      </c>
      <c r="AP652" s="4" t="s">
        <v>8879</v>
      </c>
      <c r="AQ652" s="4" t="s">
        <v>2651</v>
      </c>
    </row>
    <row r="653" spans="1:45" s="46" customFormat="1" ht="12.75" customHeight="1">
      <c r="B653" s="4"/>
      <c r="C653" s="4"/>
      <c r="D653" s="4"/>
      <c r="E653" s="49">
        <v>891</v>
      </c>
      <c r="F653" s="49">
        <v>353</v>
      </c>
      <c r="G653" s="88" t="s">
        <v>7373</v>
      </c>
      <c r="H653" s="48" t="s">
        <v>7201</v>
      </c>
      <c r="I653" s="48" t="s">
        <v>6164</v>
      </c>
      <c r="J653" s="48" t="s">
        <v>7198</v>
      </c>
      <c r="K653" s="48" t="s">
        <v>6166</v>
      </c>
      <c r="L653" s="49">
        <v>29000</v>
      </c>
      <c r="M653" s="88" t="s">
        <v>4357</v>
      </c>
      <c r="N653" s="48" t="s">
        <v>773</v>
      </c>
      <c r="O653" s="48" t="s">
        <v>6747</v>
      </c>
      <c r="P653" s="64" t="s">
        <v>7554</v>
      </c>
      <c r="Q653" s="48" t="s">
        <v>6748</v>
      </c>
      <c r="R653" s="113" t="s">
        <v>7580</v>
      </c>
      <c r="S653" s="48" t="s">
        <v>6118</v>
      </c>
      <c r="T653" s="48"/>
      <c r="U653" s="62">
        <v>1998</v>
      </c>
      <c r="V653" s="48" t="s">
        <v>6718</v>
      </c>
      <c r="W653" s="48" t="s">
        <v>3827</v>
      </c>
      <c r="X653" s="48" t="s">
        <v>6121</v>
      </c>
      <c r="Y653" s="4" t="s">
        <v>6122</v>
      </c>
      <c r="Z653" s="46" t="s">
        <v>7200</v>
      </c>
      <c r="AB653" s="207">
        <v>46</v>
      </c>
      <c r="AC653" s="207">
        <v>6</v>
      </c>
      <c r="AD653" s="207">
        <v>8</v>
      </c>
      <c r="AE653" s="207">
        <f>+AD653+AC653+AB653</f>
        <v>60</v>
      </c>
      <c r="AF653" s="51">
        <v>3</v>
      </c>
      <c r="AG653" s="51">
        <v>90</v>
      </c>
      <c r="AH653" s="51">
        <v>0</v>
      </c>
      <c r="AI653" s="51">
        <v>10</v>
      </c>
      <c r="AJ653" s="51">
        <v>0</v>
      </c>
      <c r="AK653" s="52">
        <f>+SUM(AG653:AJ653)</f>
        <v>100</v>
      </c>
      <c r="AL653" s="52"/>
      <c r="AM653" s="48" t="s">
        <v>4736</v>
      </c>
      <c r="AN653" s="51">
        <v>400000</v>
      </c>
      <c r="AO653" s="16" t="s">
        <v>6122</v>
      </c>
      <c r="AP653" s="48" t="s">
        <v>7199</v>
      </c>
      <c r="AQ653" s="48" t="s">
        <v>3465</v>
      </c>
    </row>
    <row r="654" spans="1:45" s="46" customFormat="1" ht="12.75" customHeight="1">
      <c r="B654" s="4"/>
      <c r="C654" s="4"/>
      <c r="D654" s="4"/>
      <c r="E654" s="1">
        <v>894</v>
      </c>
      <c r="F654" s="1">
        <v>356</v>
      </c>
      <c r="G654" s="12" t="s">
        <v>8881</v>
      </c>
      <c r="H654" s="4" t="s">
        <v>8882</v>
      </c>
      <c r="I654" s="4" t="s">
        <v>6164</v>
      </c>
      <c r="J654" s="4" t="s">
        <v>8883</v>
      </c>
      <c r="K654" s="4" t="s">
        <v>6166</v>
      </c>
      <c r="L654" s="1">
        <v>94300</v>
      </c>
      <c r="M654" s="12" t="s">
        <v>2393</v>
      </c>
      <c r="N654" s="4" t="s">
        <v>7204</v>
      </c>
      <c r="O654" s="4" t="s">
        <v>8884</v>
      </c>
      <c r="P654" s="2" t="s">
        <v>3159</v>
      </c>
      <c r="Q654" s="48" t="s">
        <v>8885</v>
      </c>
      <c r="R654" s="113" t="s">
        <v>5786</v>
      </c>
      <c r="S654" s="4" t="s">
        <v>6118</v>
      </c>
      <c r="T654" s="4"/>
      <c r="U654" s="18">
        <v>1970</v>
      </c>
      <c r="V654" s="4" t="s">
        <v>6718</v>
      </c>
      <c r="W654" s="4" t="s">
        <v>8888</v>
      </c>
      <c r="X654" s="4" t="s">
        <v>6121</v>
      </c>
      <c r="Y654" s="4" t="s">
        <v>6122</v>
      </c>
      <c r="Z654" s="3" t="s">
        <v>8889</v>
      </c>
      <c r="AA654" s="3"/>
      <c r="AB654" s="208">
        <v>50</v>
      </c>
      <c r="AC654" s="207">
        <v>0</v>
      </c>
      <c r="AD654" s="207">
        <v>16</v>
      </c>
      <c r="AE654" s="207">
        <v>66</v>
      </c>
      <c r="AF654" s="51">
        <v>3</v>
      </c>
      <c r="AG654" s="51">
        <v>60</v>
      </c>
      <c r="AH654" s="51">
        <v>20</v>
      </c>
      <c r="AI654" s="51">
        <v>20</v>
      </c>
      <c r="AJ654" s="51">
        <v>0</v>
      </c>
      <c r="AK654" s="52">
        <f>+SUM(AG654:AJ654)</f>
        <v>100</v>
      </c>
      <c r="AL654" s="52"/>
      <c r="AM654" s="48" t="s">
        <v>8890</v>
      </c>
      <c r="AN654" s="51">
        <v>300000</v>
      </c>
      <c r="AO654" s="16" t="s">
        <v>6122</v>
      </c>
      <c r="AP654" s="4" t="s">
        <v>8886</v>
      </c>
      <c r="AQ654" s="4" t="s">
        <v>8887</v>
      </c>
    </row>
    <row r="655" spans="1:45" s="46" customFormat="1" ht="12.75" customHeight="1">
      <c r="B655" s="4"/>
      <c r="C655" s="4"/>
      <c r="D655" s="4"/>
      <c r="E655" s="1">
        <v>895</v>
      </c>
      <c r="F655" s="1">
        <v>357</v>
      </c>
      <c r="G655" s="4" t="s">
        <v>8891</v>
      </c>
      <c r="H655" s="4" t="s">
        <v>8892</v>
      </c>
      <c r="I655" s="4" t="s">
        <v>6164</v>
      </c>
      <c r="J655" s="4" t="s">
        <v>8893</v>
      </c>
      <c r="K655" s="4" t="s">
        <v>6166</v>
      </c>
      <c r="L655" s="1">
        <v>94300</v>
      </c>
      <c r="M655" s="4" t="s">
        <v>2393</v>
      </c>
      <c r="N655" s="4" t="s">
        <v>7204</v>
      </c>
      <c r="O655" s="4" t="s">
        <v>8894</v>
      </c>
      <c r="P655" s="2" t="s">
        <v>3159</v>
      </c>
      <c r="Q655" s="48" t="s">
        <v>8895</v>
      </c>
      <c r="R655" s="113" t="s">
        <v>5786</v>
      </c>
      <c r="S655" s="4" t="s">
        <v>6118</v>
      </c>
      <c r="T655" s="4"/>
      <c r="U655" s="18">
        <v>1990</v>
      </c>
      <c r="V655" s="4" t="s">
        <v>5001</v>
      </c>
      <c r="W655" s="4" t="s">
        <v>8896</v>
      </c>
      <c r="X655" s="4" t="s">
        <v>6121</v>
      </c>
      <c r="Y655" s="4" t="s">
        <v>6122</v>
      </c>
      <c r="Z655" s="3" t="s">
        <v>8897</v>
      </c>
      <c r="AA655" s="3"/>
      <c r="AB655" s="208">
        <v>20</v>
      </c>
      <c r="AC655" s="207">
        <v>8</v>
      </c>
      <c r="AD655" s="207">
        <v>2</v>
      </c>
      <c r="AE655" s="207">
        <v>30</v>
      </c>
      <c r="AF655" s="48">
        <v>3</v>
      </c>
      <c r="AG655" s="51">
        <v>90</v>
      </c>
      <c r="AH655" s="51">
        <v>10</v>
      </c>
      <c r="AI655" s="51">
        <v>0</v>
      </c>
      <c r="AJ655" s="51">
        <v>0</v>
      </c>
      <c r="AK655" s="52">
        <f>+SUM(AG655:AJ655)</f>
        <v>100</v>
      </c>
      <c r="AL655" s="52"/>
      <c r="AM655" s="52" t="s">
        <v>6235</v>
      </c>
      <c r="AN655" s="51">
        <v>300000</v>
      </c>
      <c r="AO655" s="16" t="s">
        <v>6122</v>
      </c>
      <c r="AP655" s="4" t="s">
        <v>8892</v>
      </c>
      <c r="AQ655" s="4" t="s">
        <v>3965</v>
      </c>
    </row>
    <row r="656" spans="1:45" s="46" customFormat="1" ht="12.75" customHeight="1">
      <c r="B656" s="4"/>
      <c r="C656" s="4"/>
      <c r="D656" s="4"/>
      <c r="E656" s="1">
        <v>896</v>
      </c>
      <c r="F656" s="1">
        <v>358</v>
      </c>
      <c r="G656" s="12" t="s">
        <v>5530</v>
      </c>
      <c r="H656" s="4" t="s">
        <v>5531</v>
      </c>
      <c r="I656" s="4" t="s">
        <v>6164</v>
      </c>
      <c r="J656" s="4" t="s">
        <v>5532</v>
      </c>
      <c r="K656" s="4" t="s">
        <v>6166</v>
      </c>
      <c r="L656" s="1">
        <v>81200</v>
      </c>
      <c r="M656" s="12" t="s">
        <v>4335</v>
      </c>
      <c r="N656" s="4" t="s">
        <v>3410</v>
      </c>
      <c r="O656" s="4" t="s">
        <v>5533</v>
      </c>
      <c r="P656" s="2" t="s">
        <v>3159</v>
      </c>
      <c r="Q656" s="48" t="s">
        <v>5786</v>
      </c>
      <c r="R656" s="113" t="s">
        <v>5786</v>
      </c>
      <c r="S656" s="4" t="s">
        <v>6118</v>
      </c>
      <c r="T656" s="4"/>
      <c r="U656" s="1">
        <v>1988</v>
      </c>
      <c r="V656" s="4" t="s">
        <v>6718</v>
      </c>
      <c r="W656" s="4" t="s">
        <v>6719</v>
      </c>
      <c r="X656" s="4" t="s">
        <v>6121</v>
      </c>
      <c r="Y656" s="4" t="s">
        <v>6122</v>
      </c>
      <c r="Z656" s="4" t="s">
        <v>5529</v>
      </c>
      <c r="AA656" s="4"/>
      <c r="AB656" s="208">
        <v>50</v>
      </c>
      <c r="AC656" s="208">
        <v>0</v>
      </c>
      <c r="AD656" s="208">
        <v>30</v>
      </c>
      <c r="AE656" s="208">
        <f>+AD656+AC656+AB656</f>
        <v>80</v>
      </c>
      <c r="AF656" s="5">
        <v>3</v>
      </c>
      <c r="AG656" s="5">
        <v>35</v>
      </c>
      <c r="AH656" s="5">
        <v>10</v>
      </c>
      <c r="AI656" s="5">
        <v>55</v>
      </c>
      <c r="AJ656" s="5">
        <v>0</v>
      </c>
      <c r="AK656" s="6">
        <v>100</v>
      </c>
      <c r="AL656" s="6"/>
      <c r="AM656" s="4" t="s">
        <v>5534</v>
      </c>
      <c r="AN656" s="5">
        <v>3000000</v>
      </c>
      <c r="AO656" s="3" t="s">
        <v>2428</v>
      </c>
      <c r="AP656" s="4" t="s">
        <v>5527</v>
      </c>
      <c r="AQ656" s="4" t="s">
        <v>2802</v>
      </c>
    </row>
    <row r="657" spans="1:43" s="46" customFormat="1" ht="12.75" customHeight="1">
      <c r="A657" s="16"/>
      <c r="B657" s="16"/>
      <c r="C657" s="16"/>
      <c r="D657" s="16"/>
      <c r="E657" s="1">
        <v>897</v>
      </c>
      <c r="F657" s="1">
        <v>358</v>
      </c>
      <c r="G657" s="12" t="s">
        <v>5530</v>
      </c>
      <c r="H657" s="4" t="s">
        <v>5535</v>
      </c>
      <c r="I657" s="4" t="s">
        <v>3154</v>
      </c>
      <c r="J657" s="4" t="s">
        <v>5536</v>
      </c>
      <c r="K657" s="4" t="s">
        <v>6166</v>
      </c>
      <c r="L657" s="1" t="s">
        <v>5537</v>
      </c>
      <c r="M657" s="12" t="s">
        <v>4335</v>
      </c>
      <c r="N657" s="4" t="s">
        <v>3410</v>
      </c>
      <c r="O657" s="4" t="s">
        <v>5538</v>
      </c>
      <c r="P657" s="2" t="s">
        <v>3159</v>
      </c>
      <c r="Q657" s="48" t="s">
        <v>5786</v>
      </c>
      <c r="R657" s="113" t="s">
        <v>5786</v>
      </c>
      <c r="S657" s="4" t="s">
        <v>6118</v>
      </c>
      <c r="T657" s="4"/>
      <c r="U657" s="1">
        <v>1993</v>
      </c>
      <c r="V657" s="4" t="s">
        <v>6718</v>
      </c>
      <c r="W657" s="4" t="s">
        <v>6719</v>
      </c>
      <c r="X657" s="4" t="s">
        <v>6121</v>
      </c>
      <c r="Y657" s="4" t="s">
        <v>6122</v>
      </c>
      <c r="Z657" s="4" t="s">
        <v>5529</v>
      </c>
      <c r="AA657" s="4"/>
      <c r="AB657" s="208">
        <v>12</v>
      </c>
      <c r="AC657" s="208">
        <v>4</v>
      </c>
      <c r="AD657" s="208">
        <v>16</v>
      </c>
      <c r="AE657" s="208">
        <f>+AD657+AC657+AB657</f>
        <v>32</v>
      </c>
      <c r="AF657" s="5">
        <v>3</v>
      </c>
      <c r="AG657" s="5">
        <v>20</v>
      </c>
      <c r="AH657" s="5">
        <v>5</v>
      </c>
      <c r="AI657" s="5">
        <v>75</v>
      </c>
      <c r="AJ657" s="5">
        <v>0</v>
      </c>
      <c r="AK657" s="6">
        <v>100</v>
      </c>
      <c r="AL657" s="6"/>
      <c r="AM657" s="6" t="s">
        <v>5680</v>
      </c>
      <c r="AN657" s="5">
        <v>1500000</v>
      </c>
      <c r="AO657" s="6" t="s">
        <v>2428</v>
      </c>
      <c r="AP657" s="4" t="s">
        <v>5527</v>
      </c>
      <c r="AQ657" s="4" t="s">
        <v>2802</v>
      </c>
    </row>
    <row r="658" spans="1:43" s="46" customFormat="1" ht="12.75" customHeight="1">
      <c r="B658" s="4"/>
      <c r="C658" s="4"/>
      <c r="D658" s="4"/>
      <c r="E658" s="1">
        <v>898</v>
      </c>
      <c r="F658" s="1">
        <v>358</v>
      </c>
      <c r="G658" s="12" t="s">
        <v>6984</v>
      </c>
      <c r="H658" s="4" t="s">
        <v>6401</v>
      </c>
      <c r="I658" s="4" t="s">
        <v>3154</v>
      </c>
      <c r="J658" s="4" t="s">
        <v>6402</v>
      </c>
      <c r="K658" s="4" t="s">
        <v>6403</v>
      </c>
      <c r="L658" s="1" t="s">
        <v>6404</v>
      </c>
      <c r="M658" s="12" t="s">
        <v>4335</v>
      </c>
      <c r="N658" s="4" t="s">
        <v>3410</v>
      </c>
      <c r="O658" s="4" t="s">
        <v>6405</v>
      </c>
      <c r="P658" s="2" t="s">
        <v>3159</v>
      </c>
      <c r="Q658" s="48" t="s">
        <v>5526</v>
      </c>
      <c r="R658" s="113" t="s">
        <v>5786</v>
      </c>
      <c r="S658" s="4" t="s">
        <v>6118</v>
      </c>
      <c r="T658" s="4"/>
      <c r="U658" s="1">
        <v>1998</v>
      </c>
      <c r="V658" s="4" t="s">
        <v>6718</v>
      </c>
      <c r="W658" s="4" t="s">
        <v>6719</v>
      </c>
      <c r="X658" s="4" t="s">
        <v>5528</v>
      </c>
      <c r="Y658" s="4" t="s">
        <v>6122</v>
      </c>
      <c r="Z658" s="4" t="s">
        <v>5529</v>
      </c>
      <c r="AA658" s="4"/>
      <c r="AB658" s="208">
        <v>30</v>
      </c>
      <c r="AC658" s="208">
        <v>16</v>
      </c>
      <c r="AD658" s="208">
        <v>20</v>
      </c>
      <c r="AE658" s="208">
        <f>+AD658+AC658+AB658</f>
        <v>66</v>
      </c>
      <c r="AF658" s="5">
        <v>3</v>
      </c>
      <c r="AG658" s="5">
        <v>70</v>
      </c>
      <c r="AH658" s="5">
        <v>3</v>
      </c>
      <c r="AI658" s="5">
        <v>27</v>
      </c>
      <c r="AJ658" s="5">
        <v>0</v>
      </c>
      <c r="AK658" s="6">
        <v>100</v>
      </c>
      <c r="AL658" s="6"/>
      <c r="AM658" s="6" t="s">
        <v>5680</v>
      </c>
      <c r="AN658" s="5">
        <v>2500000</v>
      </c>
      <c r="AO658" s="3" t="s">
        <v>2428</v>
      </c>
      <c r="AP658" s="4" t="s">
        <v>5527</v>
      </c>
      <c r="AQ658" s="4" t="s">
        <v>2802</v>
      </c>
    </row>
    <row r="659" spans="1:43" s="46" customFormat="1" ht="12.75" customHeight="1">
      <c r="A659" s="68"/>
      <c r="B659" s="106"/>
      <c r="C659" s="106"/>
      <c r="D659" s="106"/>
      <c r="E659" s="1">
        <v>899</v>
      </c>
      <c r="F659" s="1">
        <v>361</v>
      </c>
      <c r="G659" s="12" t="s">
        <v>5539</v>
      </c>
      <c r="H659" s="4" t="s">
        <v>5540</v>
      </c>
      <c r="I659" s="4" t="s">
        <v>6164</v>
      </c>
      <c r="J659" s="4" t="s">
        <v>5541</v>
      </c>
      <c r="K659" s="4" t="s">
        <v>6166</v>
      </c>
      <c r="L659" s="1">
        <v>32000</v>
      </c>
      <c r="M659" s="4" t="s">
        <v>4983</v>
      </c>
      <c r="N659" s="4" t="s">
        <v>4100</v>
      </c>
      <c r="O659" s="4" t="s">
        <v>5542</v>
      </c>
      <c r="P659" s="2" t="s">
        <v>3159</v>
      </c>
      <c r="Q659" s="48" t="s">
        <v>5786</v>
      </c>
      <c r="R659" s="113" t="s">
        <v>5786</v>
      </c>
      <c r="S659" s="4" t="s">
        <v>6118</v>
      </c>
      <c r="T659" s="4"/>
      <c r="U659" s="1">
        <v>1988</v>
      </c>
      <c r="V659" s="4" t="s">
        <v>4321</v>
      </c>
      <c r="W659" s="4" t="s">
        <v>1686</v>
      </c>
      <c r="X659" s="4" t="s">
        <v>6121</v>
      </c>
      <c r="Y659" s="3" t="s">
        <v>6121</v>
      </c>
      <c r="Z659" s="3" t="s">
        <v>4323</v>
      </c>
      <c r="AA659" s="3"/>
      <c r="AB659" s="208">
        <v>50</v>
      </c>
      <c r="AC659" s="208">
        <v>50</v>
      </c>
      <c r="AD659" s="208">
        <v>10</v>
      </c>
      <c r="AE659" s="208">
        <f>+AD659+AC659+AB659</f>
        <v>110</v>
      </c>
      <c r="AF659" s="5">
        <v>2</v>
      </c>
      <c r="AG659" s="5">
        <v>70</v>
      </c>
      <c r="AH659" s="5">
        <v>30</v>
      </c>
      <c r="AI659" s="5">
        <v>0</v>
      </c>
      <c r="AJ659" s="5">
        <v>0</v>
      </c>
      <c r="AK659" s="6">
        <v>100</v>
      </c>
      <c r="AL659" s="6"/>
      <c r="AM659" s="4"/>
      <c r="AN659" s="5">
        <v>150000</v>
      </c>
      <c r="AO659" s="4"/>
      <c r="AP659" s="4" t="s">
        <v>5540</v>
      </c>
      <c r="AQ659" s="4" t="s">
        <v>6717</v>
      </c>
    </row>
    <row r="660" spans="1:43" s="46" customFormat="1" ht="12.75" customHeight="1">
      <c r="B660" s="4"/>
      <c r="C660" s="4"/>
      <c r="D660" s="4"/>
      <c r="E660" s="49">
        <v>900</v>
      </c>
      <c r="F660" s="49">
        <v>362</v>
      </c>
      <c r="G660" s="88" t="s">
        <v>5543</v>
      </c>
      <c r="H660" s="48" t="s">
        <v>5544</v>
      </c>
      <c r="I660" s="48" t="s">
        <v>6164</v>
      </c>
      <c r="J660" s="48" t="s">
        <v>5545</v>
      </c>
      <c r="K660" s="48" t="s">
        <v>6166</v>
      </c>
      <c r="L660" s="49">
        <v>64000</v>
      </c>
      <c r="M660" s="48" t="s">
        <v>3537</v>
      </c>
      <c r="N660" s="48" t="s">
        <v>3538</v>
      </c>
      <c r="O660" s="48" t="s">
        <v>5546</v>
      </c>
      <c r="P660" s="45" t="s">
        <v>5547</v>
      </c>
      <c r="Q660" s="115" t="s">
        <v>5548</v>
      </c>
      <c r="R660" s="113" t="s">
        <v>5786</v>
      </c>
      <c r="S660" s="48" t="s">
        <v>6118</v>
      </c>
      <c r="T660" s="48"/>
      <c r="U660" s="62">
        <v>1975</v>
      </c>
      <c r="V660" s="46" t="s">
        <v>4321</v>
      </c>
      <c r="W660" s="48" t="s">
        <v>6371</v>
      </c>
      <c r="X660" s="48" t="s">
        <v>6121</v>
      </c>
      <c r="Y660" s="4" t="s">
        <v>6122</v>
      </c>
      <c r="Z660" s="48" t="s">
        <v>6802</v>
      </c>
      <c r="AA660" s="48"/>
      <c r="AB660" s="207">
        <v>33</v>
      </c>
      <c r="AC660" s="207">
        <v>20</v>
      </c>
      <c r="AD660" s="207">
        <v>2</v>
      </c>
      <c r="AE660" s="207">
        <f>+AD660+AC660+AB660</f>
        <v>55</v>
      </c>
      <c r="AF660" s="51">
        <v>2</v>
      </c>
      <c r="AG660" s="51">
        <v>95</v>
      </c>
      <c r="AH660" s="51">
        <v>0</v>
      </c>
      <c r="AI660" s="51">
        <v>5</v>
      </c>
      <c r="AJ660" s="51">
        <v>0</v>
      </c>
      <c r="AK660" s="52">
        <f>+SUM(AG660:AJ660)</f>
        <v>100</v>
      </c>
      <c r="AL660" s="52"/>
      <c r="AM660" s="48" t="s">
        <v>6372</v>
      </c>
      <c r="AN660" s="51">
        <v>700000</v>
      </c>
      <c r="AO660" s="16" t="s">
        <v>6122</v>
      </c>
      <c r="AP660" s="48" t="s">
        <v>5544</v>
      </c>
      <c r="AQ660" s="48" t="s">
        <v>6717</v>
      </c>
    </row>
    <row r="661" spans="1:43" s="46" customFormat="1" ht="12.75" customHeight="1">
      <c r="A661" s="3"/>
      <c r="B661" s="4"/>
      <c r="C661" s="4"/>
      <c r="D661" s="4"/>
      <c r="E661" s="49">
        <v>901</v>
      </c>
      <c r="F661" s="49">
        <v>363</v>
      </c>
      <c r="G661" s="88" t="s">
        <v>6373</v>
      </c>
      <c r="H661" s="48" t="s">
        <v>6374</v>
      </c>
      <c r="I661" s="48" t="s">
        <v>6164</v>
      </c>
      <c r="J661" s="48" t="s">
        <v>6375</v>
      </c>
      <c r="K661" s="48" t="s">
        <v>6376</v>
      </c>
      <c r="L661" s="49" t="s">
        <v>6377</v>
      </c>
      <c r="M661" s="48" t="s">
        <v>3417</v>
      </c>
      <c r="N661" s="48" t="s">
        <v>4034</v>
      </c>
      <c r="O661" s="48" t="s">
        <v>7454</v>
      </c>
      <c r="P661" s="45" t="s">
        <v>3159</v>
      </c>
      <c r="Q661" s="48" t="s">
        <v>7455</v>
      </c>
      <c r="R661" s="113" t="s">
        <v>5786</v>
      </c>
      <c r="S661" s="48" t="s">
        <v>6118</v>
      </c>
      <c r="T661" s="48"/>
      <c r="U661" s="62">
        <v>1990</v>
      </c>
      <c r="V661" s="46" t="s">
        <v>4321</v>
      </c>
      <c r="W661" s="48" t="s">
        <v>812</v>
      </c>
      <c r="X661" s="48" t="s">
        <v>6121</v>
      </c>
      <c r="Y661" s="46" t="s">
        <v>6121</v>
      </c>
      <c r="Z661" s="46" t="s">
        <v>4323</v>
      </c>
      <c r="AB661" s="207">
        <v>30</v>
      </c>
      <c r="AC661" s="207">
        <v>20</v>
      </c>
      <c r="AD661" s="207">
        <v>9</v>
      </c>
      <c r="AE661" s="207">
        <f>+AD661+AC661+AB661</f>
        <v>59</v>
      </c>
      <c r="AF661" s="51">
        <v>2</v>
      </c>
      <c r="AG661" s="51">
        <v>72</v>
      </c>
      <c r="AH661" s="51">
        <v>8</v>
      </c>
      <c r="AI661" s="51">
        <v>20</v>
      </c>
      <c r="AJ661" s="51">
        <v>0</v>
      </c>
      <c r="AK661" s="52">
        <f>+SUM(AG661:AJ661)</f>
        <v>100</v>
      </c>
      <c r="AL661" s="52"/>
      <c r="AM661" s="48" t="s">
        <v>7456</v>
      </c>
      <c r="AN661" s="51">
        <v>400000</v>
      </c>
      <c r="AO661" s="16" t="s">
        <v>6122</v>
      </c>
      <c r="AP661" s="48" t="s">
        <v>6374</v>
      </c>
      <c r="AQ661" s="48" t="s">
        <v>6717</v>
      </c>
    </row>
    <row r="662" spans="1:43" s="46" customFormat="1" ht="12.75" customHeight="1">
      <c r="A662" s="48"/>
      <c r="B662" s="4"/>
      <c r="C662" s="4"/>
      <c r="D662" s="4"/>
      <c r="E662" s="1">
        <v>902</v>
      </c>
      <c r="F662" s="1">
        <v>364</v>
      </c>
      <c r="G662" s="4" t="s">
        <v>5599</v>
      </c>
      <c r="H662" s="4" t="s">
        <v>7458</v>
      </c>
      <c r="I662" s="4" t="s">
        <v>3154</v>
      </c>
      <c r="J662" s="4" t="s">
        <v>8898</v>
      </c>
      <c r="K662" s="4" t="s">
        <v>6166</v>
      </c>
      <c r="L662" s="1">
        <v>44100</v>
      </c>
      <c r="M662" s="12" t="s">
        <v>3708</v>
      </c>
      <c r="N662" s="4" t="s">
        <v>4318</v>
      </c>
      <c r="O662" s="4" t="s">
        <v>8899</v>
      </c>
      <c r="P662" s="4" t="s">
        <v>8900</v>
      </c>
      <c r="Q662" s="48" t="s">
        <v>6239</v>
      </c>
      <c r="R662" s="113" t="s">
        <v>6240</v>
      </c>
      <c r="S662" s="4" t="s">
        <v>5000</v>
      </c>
      <c r="T662" s="4" t="s">
        <v>5001</v>
      </c>
      <c r="U662" s="18">
        <v>1952</v>
      </c>
      <c r="V662" s="3" t="s">
        <v>4321</v>
      </c>
      <c r="W662" s="4" t="s">
        <v>4317</v>
      </c>
      <c r="X662" s="4" t="s">
        <v>6121</v>
      </c>
      <c r="Y662" s="3" t="s">
        <v>6121</v>
      </c>
      <c r="Z662" s="3" t="s">
        <v>4323</v>
      </c>
      <c r="AA662" s="3"/>
      <c r="AB662" s="208">
        <v>180</v>
      </c>
      <c r="AC662" s="207">
        <v>180</v>
      </c>
      <c r="AD662" s="207">
        <v>4</v>
      </c>
      <c r="AE662" s="207">
        <v>364</v>
      </c>
      <c r="AF662" s="51">
        <v>7</v>
      </c>
      <c r="AG662" s="51">
        <v>67</v>
      </c>
      <c r="AH662" s="51">
        <v>8</v>
      </c>
      <c r="AI662" s="51">
        <v>25</v>
      </c>
      <c r="AJ662" s="51">
        <v>0</v>
      </c>
      <c r="AK662" s="52">
        <f>+SUM(AG662:AJ662)</f>
        <v>100</v>
      </c>
      <c r="AL662" s="52"/>
      <c r="AM662" s="48" t="s">
        <v>3748</v>
      </c>
      <c r="AN662" s="67" t="s">
        <v>5786</v>
      </c>
      <c r="AO662" s="68" t="s">
        <v>6121</v>
      </c>
      <c r="AP662" s="4" t="s">
        <v>8901</v>
      </c>
      <c r="AQ662" s="4" t="s">
        <v>5786</v>
      </c>
    </row>
    <row r="663" spans="1:43" s="46" customFormat="1" ht="12.75" customHeight="1">
      <c r="A663" s="48"/>
      <c r="B663" s="4"/>
      <c r="C663" s="4"/>
      <c r="D663" s="4"/>
      <c r="E663" s="49">
        <v>903</v>
      </c>
      <c r="F663" s="49">
        <v>364</v>
      </c>
      <c r="G663" s="48" t="s">
        <v>7457</v>
      </c>
      <c r="H663" s="48" t="s">
        <v>7458</v>
      </c>
      <c r="I663" s="48" t="s">
        <v>3154</v>
      </c>
      <c r="J663" s="48" t="s">
        <v>6241</v>
      </c>
      <c r="K663" s="48" t="s">
        <v>6166</v>
      </c>
      <c r="L663" s="49">
        <v>64000</v>
      </c>
      <c r="M663" s="48" t="s">
        <v>3537</v>
      </c>
      <c r="N663" s="48" t="s">
        <v>3538</v>
      </c>
      <c r="O663" s="48" t="s">
        <v>6242</v>
      </c>
      <c r="P663" s="45" t="s">
        <v>3159</v>
      </c>
      <c r="Q663" s="48" t="s">
        <v>6239</v>
      </c>
      <c r="R663" s="113" t="s">
        <v>6240</v>
      </c>
      <c r="S663" s="48" t="s">
        <v>5000</v>
      </c>
      <c r="T663" s="48" t="s">
        <v>5001</v>
      </c>
      <c r="U663" s="62">
        <v>1999</v>
      </c>
      <c r="V663" s="46" t="s">
        <v>4321</v>
      </c>
      <c r="W663" s="48" t="s">
        <v>4317</v>
      </c>
      <c r="X663" s="48" t="s">
        <v>6121</v>
      </c>
      <c r="Y663" s="4" t="s">
        <v>6122</v>
      </c>
      <c r="Z663" s="46" t="s">
        <v>4323</v>
      </c>
      <c r="AB663" s="207">
        <v>500</v>
      </c>
      <c r="AC663" s="207">
        <v>250</v>
      </c>
      <c r="AD663" s="207">
        <v>200</v>
      </c>
      <c r="AE663" s="207">
        <f>+AD663+AC663+AB663</f>
        <v>950</v>
      </c>
      <c r="AF663" s="51">
        <v>5</v>
      </c>
      <c r="AG663" s="51">
        <v>100</v>
      </c>
      <c r="AH663" s="51">
        <v>0</v>
      </c>
      <c r="AI663" s="51">
        <v>0</v>
      </c>
      <c r="AJ663" s="51">
        <v>0</v>
      </c>
      <c r="AK663" s="52">
        <f>+SUM(AG663:AJ663)</f>
        <v>100</v>
      </c>
      <c r="AL663" s="52"/>
      <c r="AM663" s="48" t="s">
        <v>3748</v>
      </c>
      <c r="AN663" s="67" t="s">
        <v>5786</v>
      </c>
      <c r="AO663" s="16" t="s">
        <v>6122</v>
      </c>
      <c r="AP663" s="48" t="s">
        <v>813</v>
      </c>
      <c r="AQ663" s="48" t="s">
        <v>3766</v>
      </c>
    </row>
    <row r="664" spans="1:43" s="46" customFormat="1" ht="12.75" customHeight="1">
      <c r="B664" s="4"/>
      <c r="C664" s="4"/>
      <c r="D664" s="4"/>
      <c r="E664" s="1">
        <v>9022</v>
      </c>
      <c r="F664" s="1">
        <v>364</v>
      </c>
      <c r="G664" s="4" t="s">
        <v>7457</v>
      </c>
      <c r="H664" s="4" t="s">
        <v>7458</v>
      </c>
      <c r="I664" s="4" t="s">
        <v>6164</v>
      </c>
      <c r="J664" s="4" t="s">
        <v>8902</v>
      </c>
      <c r="K664" s="4" t="s">
        <v>4477</v>
      </c>
      <c r="L664" s="1" t="s">
        <v>4478</v>
      </c>
      <c r="M664" s="4" t="s">
        <v>4995</v>
      </c>
      <c r="N664" s="4" t="s">
        <v>4996</v>
      </c>
      <c r="O664" s="4" t="s">
        <v>8903</v>
      </c>
      <c r="P664" s="2" t="s">
        <v>8904</v>
      </c>
      <c r="Q664" s="48" t="s">
        <v>5595</v>
      </c>
      <c r="R664" s="113" t="s">
        <v>6240</v>
      </c>
      <c r="S664" s="4" t="s">
        <v>5000</v>
      </c>
      <c r="T664" s="4" t="s">
        <v>5001</v>
      </c>
      <c r="U664" s="135">
        <v>21915</v>
      </c>
      <c r="V664" s="3" t="s">
        <v>4321</v>
      </c>
      <c r="W664" s="4" t="s">
        <v>4317</v>
      </c>
      <c r="X664" s="4" t="s">
        <v>6121</v>
      </c>
      <c r="Y664" s="3" t="s">
        <v>6121</v>
      </c>
      <c r="Z664" s="3" t="s">
        <v>4323</v>
      </c>
      <c r="AA664" s="3"/>
      <c r="AB664" s="207" t="s">
        <v>5786</v>
      </c>
      <c r="AC664" s="207" t="s">
        <v>5786</v>
      </c>
      <c r="AD664" s="207" t="s">
        <v>5786</v>
      </c>
      <c r="AE664" s="207" t="s">
        <v>5786</v>
      </c>
      <c r="AF664" s="52" t="s">
        <v>5786</v>
      </c>
      <c r="AG664" s="51">
        <v>100</v>
      </c>
      <c r="AH664" s="51">
        <v>0</v>
      </c>
      <c r="AI664" s="51">
        <v>0</v>
      </c>
      <c r="AJ664" s="51">
        <v>0</v>
      </c>
      <c r="AK664" s="52">
        <f>+SUM(AG664:AJ664)</f>
        <v>100</v>
      </c>
      <c r="AL664" s="52"/>
      <c r="AM664" s="48" t="s">
        <v>3748</v>
      </c>
      <c r="AN664" s="67" t="s">
        <v>5786</v>
      </c>
      <c r="AO664" s="68" t="s">
        <v>6121</v>
      </c>
      <c r="AP664" s="4" t="s">
        <v>8905</v>
      </c>
      <c r="AQ664" s="4" t="s">
        <v>3970</v>
      </c>
    </row>
    <row r="665" spans="1:43" s="46" customFormat="1" ht="12.75" customHeight="1">
      <c r="A665" s="48"/>
      <c r="B665" s="4"/>
      <c r="C665" s="4"/>
      <c r="D665" s="4"/>
      <c r="E665" s="49">
        <v>9023</v>
      </c>
      <c r="F665" s="49">
        <v>364</v>
      </c>
      <c r="G665" s="48" t="s">
        <v>6411</v>
      </c>
      <c r="H665" s="48" t="s">
        <v>7458</v>
      </c>
      <c r="I665" s="48" t="s">
        <v>3154</v>
      </c>
      <c r="J665" s="48" t="s">
        <v>5596</v>
      </c>
      <c r="K665" s="48" t="s">
        <v>3803</v>
      </c>
      <c r="L665" s="49" t="s">
        <v>5650</v>
      </c>
      <c r="M665" s="48" t="s">
        <v>4995</v>
      </c>
      <c r="N665" s="48" t="s">
        <v>4996</v>
      </c>
      <c r="O665" s="48" t="s">
        <v>5597</v>
      </c>
      <c r="P665" s="45" t="s">
        <v>5598</v>
      </c>
      <c r="Q665" s="48" t="s">
        <v>5763</v>
      </c>
      <c r="R665" s="113" t="s">
        <v>6240</v>
      </c>
      <c r="S665" s="48" t="s">
        <v>5000</v>
      </c>
      <c r="T665" s="48" t="s">
        <v>5001</v>
      </c>
      <c r="U665" s="62">
        <v>1992</v>
      </c>
      <c r="V665" s="46" t="s">
        <v>4321</v>
      </c>
      <c r="W665" s="48" t="s">
        <v>4317</v>
      </c>
      <c r="X665" s="48" t="s">
        <v>6121</v>
      </c>
      <c r="Y665" s="4" t="s">
        <v>6122</v>
      </c>
      <c r="Z665" s="46" t="s">
        <v>4323</v>
      </c>
      <c r="AB665" s="207">
        <v>600</v>
      </c>
      <c r="AC665" s="207">
        <v>82</v>
      </c>
      <c r="AD665" s="207">
        <v>8</v>
      </c>
      <c r="AE665" s="207">
        <f>+AD665+AC665+AB665</f>
        <v>690</v>
      </c>
      <c r="AF665" s="51">
        <v>3</v>
      </c>
      <c r="AG665" s="51">
        <v>100</v>
      </c>
      <c r="AH665" s="51">
        <v>0</v>
      </c>
      <c r="AI665" s="51">
        <v>0</v>
      </c>
      <c r="AJ665" s="51">
        <v>0</v>
      </c>
      <c r="AK665" s="52">
        <f>+SUM(AG665:AJ665)</f>
        <v>100</v>
      </c>
      <c r="AL665" s="52"/>
      <c r="AM665" s="48" t="s">
        <v>3748</v>
      </c>
      <c r="AN665" s="67" t="s">
        <v>5786</v>
      </c>
      <c r="AO665" s="68" t="s">
        <v>6121</v>
      </c>
      <c r="AP665" s="48" t="s">
        <v>5764</v>
      </c>
      <c r="AQ665" s="48" t="s">
        <v>6843</v>
      </c>
    </row>
    <row r="666" spans="1:43" s="46" customFormat="1" ht="12.75" customHeight="1">
      <c r="A666" s="16"/>
      <c r="B666" s="16"/>
      <c r="C666" s="16"/>
      <c r="D666" s="16"/>
      <c r="E666" s="49">
        <v>9024</v>
      </c>
      <c r="F666" s="49">
        <v>364</v>
      </c>
      <c r="G666" s="48" t="s">
        <v>6845</v>
      </c>
      <c r="H666" s="48" t="s">
        <v>7458</v>
      </c>
      <c r="I666" s="48" t="s">
        <v>3154</v>
      </c>
      <c r="J666" s="48" t="s">
        <v>5600</v>
      </c>
      <c r="K666" s="48" t="s">
        <v>4413</v>
      </c>
      <c r="L666" s="49" t="s">
        <v>1955</v>
      </c>
      <c r="M666" s="48" t="s">
        <v>4995</v>
      </c>
      <c r="N666" s="48" t="s">
        <v>4413</v>
      </c>
      <c r="O666" s="48" t="s">
        <v>5601</v>
      </c>
      <c r="P666" s="45" t="s">
        <v>5602</v>
      </c>
      <c r="Q666" s="115" t="s">
        <v>5595</v>
      </c>
      <c r="R666" s="113" t="s">
        <v>6240</v>
      </c>
      <c r="S666" s="48" t="s">
        <v>5000</v>
      </c>
      <c r="T666" s="48" t="s">
        <v>5001</v>
      </c>
      <c r="U666" s="134">
        <v>35827</v>
      </c>
      <c r="V666" s="46" t="s">
        <v>4321</v>
      </c>
      <c r="W666" s="48" t="s">
        <v>4317</v>
      </c>
      <c r="X666" s="48" t="s">
        <v>6121</v>
      </c>
      <c r="Y666" s="4" t="s">
        <v>6122</v>
      </c>
      <c r="Z666" s="46" t="s">
        <v>4323</v>
      </c>
      <c r="AB666" s="207">
        <v>60</v>
      </c>
      <c r="AC666" s="207">
        <v>20</v>
      </c>
      <c r="AD666" s="207">
        <v>9</v>
      </c>
      <c r="AE666" s="207">
        <f>+AD666+AC666+AB666</f>
        <v>89</v>
      </c>
      <c r="AF666" s="52">
        <v>3</v>
      </c>
      <c r="AG666" s="51">
        <v>100</v>
      </c>
      <c r="AH666" s="51">
        <v>0</v>
      </c>
      <c r="AI666" s="51">
        <v>0</v>
      </c>
      <c r="AJ666" s="51">
        <v>0</v>
      </c>
      <c r="AK666" s="52">
        <f>+SUM(AG666:AJ666)</f>
        <v>100</v>
      </c>
      <c r="AL666" s="52"/>
      <c r="AM666" s="48" t="s">
        <v>3748</v>
      </c>
      <c r="AN666" s="67" t="s">
        <v>5786</v>
      </c>
      <c r="AO666" s="68" t="s">
        <v>6121</v>
      </c>
      <c r="AP666" s="48" t="s">
        <v>6844</v>
      </c>
      <c r="AQ666" s="48" t="s">
        <v>6846</v>
      </c>
    </row>
    <row r="667" spans="1:43" s="46" customFormat="1" ht="12.75" customHeight="1">
      <c r="A667" s="16"/>
      <c r="B667" s="16"/>
      <c r="C667" s="16"/>
      <c r="D667" s="16"/>
      <c r="E667" s="49">
        <v>9025</v>
      </c>
      <c r="F667" s="49">
        <v>364</v>
      </c>
      <c r="G667" s="48" t="s">
        <v>5599</v>
      </c>
      <c r="H667" s="48" t="s">
        <v>7458</v>
      </c>
      <c r="I667" s="48" t="s">
        <v>3154</v>
      </c>
      <c r="J667" s="48" t="s">
        <v>6847</v>
      </c>
      <c r="K667" s="48" t="s">
        <v>6166</v>
      </c>
      <c r="L667" s="49" t="s">
        <v>2113</v>
      </c>
      <c r="M667" s="48" t="s">
        <v>4995</v>
      </c>
      <c r="N667" s="48" t="s">
        <v>4996</v>
      </c>
      <c r="O667" s="48" t="s">
        <v>4633</v>
      </c>
      <c r="P667" s="45" t="s">
        <v>4634</v>
      </c>
      <c r="Q667" s="48" t="s">
        <v>6848</v>
      </c>
      <c r="R667" s="113" t="s">
        <v>6240</v>
      </c>
      <c r="S667" s="48" t="s">
        <v>5000</v>
      </c>
      <c r="T667" s="48" t="s">
        <v>5001</v>
      </c>
      <c r="U667" s="134">
        <v>15707</v>
      </c>
      <c r="V667" s="46" t="s">
        <v>4321</v>
      </c>
      <c r="W667" s="48" t="s">
        <v>4317</v>
      </c>
      <c r="X667" s="48" t="s">
        <v>6121</v>
      </c>
      <c r="Y667" s="4" t="s">
        <v>6122</v>
      </c>
      <c r="Z667" s="46" t="s">
        <v>4323</v>
      </c>
      <c r="AB667" s="207">
        <v>20</v>
      </c>
      <c r="AC667" s="207">
        <v>10</v>
      </c>
      <c r="AD667" s="207">
        <v>2.5</v>
      </c>
      <c r="AE667" s="207">
        <f>+AD667+AC667+AB667</f>
        <v>32.5</v>
      </c>
      <c r="AF667" s="52">
        <v>3</v>
      </c>
      <c r="AG667" s="51">
        <v>97</v>
      </c>
      <c r="AH667" s="51">
        <v>0</v>
      </c>
      <c r="AI667" s="51">
        <v>3</v>
      </c>
      <c r="AJ667" s="51">
        <v>0</v>
      </c>
      <c r="AK667" s="52">
        <f>+SUM(AG667:AJ667)</f>
        <v>100</v>
      </c>
      <c r="AL667" s="52"/>
      <c r="AM667" s="48" t="s">
        <v>6850</v>
      </c>
      <c r="AN667" s="67" t="s">
        <v>5786</v>
      </c>
      <c r="AO667" s="68" t="s">
        <v>6121</v>
      </c>
      <c r="AP667" s="48" t="s">
        <v>6849</v>
      </c>
      <c r="AQ667" s="48" t="s">
        <v>6846</v>
      </c>
    </row>
    <row r="668" spans="1:43" s="46" customFormat="1" ht="12.75" customHeight="1">
      <c r="A668" s="48"/>
      <c r="B668" s="4"/>
      <c r="C668" s="4"/>
      <c r="D668" s="4"/>
      <c r="E668" s="49">
        <v>9027</v>
      </c>
      <c r="F668" s="49">
        <v>364</v>
      </c>
      <c r="G668" s="48" t="s">
        <v>5599</v>
      </c>
      <c r="H668" s="48" t="s">
        <v>7458</v>
      </c>
      <c r="I668" s="48" t="s">
        <v>3154</v>
      </c>
      <c r="J668" s="48" t="s">
        <v>6851</v>
      </c>
      <c r="K668" s="48" t="s">
        <v>6166</v>
      </c>
      <c r="L668" s="49" t="s">
        <v>4635</v>
      </c>
      <c r="M668" s="45" t="s">
        <v>6628</v>
      </c>
      <c r="N668" s="48" t="s">
        <v>6629</v>
      </c>
      <c r="O668" s="48" t="s">
        <v>4636</v>
      </c>
      <c r="P668" s="45" t="s">
        <v>4637</v>
      </c>
      <c r="Q668" s="48" t="s">
        <v>6852</v>
      </c>
      <c r="R668" s="113" t="s">
        <v>6240</v>
      </c>
      <c r="S668" s="48" t="s">
        <v>5000</v>
      </c>
      <c r="T668" s="48" t="s">
        <v>5001</v>
      </c>
      <c r="U668" s="62">
        <v>2003</v>
      </c>
      <c r="V668" s="46" t="s">
        <v>4321</v>
      </c>
      <c r="W668" s="48" t="s">
        <v>4317</v>
      </c>
      <c r="X668" s="48" t="s">
        <v>6121</v>
      </c>
      <c r="Y668" s="4" t="s">
        <v>6122</v>
      </c>
      <c r="Z668" s="46" t="s">
        <v>4323</v>
      </c>
      <c r="AB668" s="207">
        <v>105</v>
      </c>
      <c r="AC668" s="207">
        <v>3</v>
      </c>
      <c r="AD668" s="207">
        <v>15</v>
      </c>
      <c r="AE668" s="207">
        <f>+AD668+AC668+AB668</f>
        <v>123</v>
      </c>
      <c r="AF668" s="51">
        <v>4</v>
      </c>
      <c r="AG668" s="51">
        <v>99</v>
      </c>
      <c r="AH668" s="51">
        <v>0</v>
      </c>
      <c r="AI668" s="51">
        <v>1</v>
      </c>
      <c r="AJ668" s="51">
        <v>0</v>
      </c>
      <c r="AK668" s="52">
        <f>+SUM(AG668:AJ668)</f>
        <v>100</v>
      </c>
      <c r="AL668" s="52"/>
      <c r="AM668" s="48" t="s">
        <v>6649</v>
      </c>
      <c r="AN668" s="67" t="s">
        <v>5786</v>
      </c>
      <c r="AO668" s="68" t="s">
        <v>6121</v>
      </c>
      <c r="AP668" s="48" t="s">
        <v>6412</v>
      </c>
      <c r="AQ668" s="48" t="s">
        <v>6648</v>
      </c>
    </row>
    <row r="669" spans="1:43" s="46" customFormat="1" ht="12.75" customHeight="1">
      <c r="A669" s="16"/>
      <c r="B669" s="16"/>
      <c r="C669" s="16"/>
      <c r="D669" s="16"/>
      <c r="E669" s="49">
        <v>9030</v>
      </c>
      <c r="F669" s="49">
        <v>364</v>
      </c>
      <c r="G669" s="48" t="s">
        <v>7457</v>
      </c>
      <c r="H669" s="48" t="s">
        <v>7458</v>
      </c>
      <c r="I669" s="46" t="s">
        <v>3154</v>
      </c>
      <c r="J669" s="48" t="s">
        <v>6440</v>
      </c>
      <c r="K669" s="48" t="s">
        <v>4638</v>
      </c>
      <c r="L669" s="49">
        <v>98600</v>
      </c>
      <c r="M669" s="48" t="s">
        <v>3218</v>
      </c>
      <c r="N669" s="48" t="s">
        <v>3379</v>
      </c>
      <c r="O669" s="48" t="s">
        <v>6413</v>
      </c>
      <c r="P669" s="45" t="s">
        <v>3159</v>
      </c>
      <c r="Q669" s="48" t="s">
        <v>6441</v>
      </c>
      <c r="R669" s="113" t="s">
        <v>6240</v>
      </c>
      <c r="S669" s="48" t="s">
        <v>5000</v>
      </c>
      <c r="T669" s="48" t="s">
        <v>5001</v>
      </c>
      <c r="U669" s="87" t="s">
        <v>5786</v>
      </c>
      <c r="V669" s="46" t="s">
        <v>4321</v>
      </c>
      <c r="W669" s="48" t="s">
        <v>4317</v>
      </c>
      <c r="X669" s="48" t="s">
        <v>6121</v>
      </c>
      <c r="Y669" s="4" t="s">
        <v>6122</v>
      </c>
      <c r="Z669" s="46" t="s">
        <v>4323</v>
      </c>
      <c r="AB669" s="207" t="s">
        <v>5786</v>
      </c>
      <c r="AC669" s="207" t="s">
        <v>5786</v>
      </c>
      <c r="AD669" s="207" t="s">
        <v>5786</v>
      </c>
      <c r="AE669" s="207" t="s">
        <v>5786</v>
      </c>
      <c r="AF669" s="52">
        <v>3</v>
      </c>
      <c r="AG669" s="51">
        <v>85</v>
      </c>
      <c r="AH669" s="51">
        <v>0</v>
      </c>
      <c r="AI669" s="51">
        <v>15</v>
      </c>
      <c r="AJ669" s="51">
        <v>0</v>
      </c>
      <c r="AK669" s="52">
        <f>+SUM(AG669:AJ669)</f>
        <v>100</v>
      </c>
      <c r="AL669" s="52"/>
      <c r="AM669" s="48" t="s">
        <v>6443</v>
      </c>
      <c r="AN669" s="67" t="s">
        <v>5786</v>
      </c>
      <c r="AO669" s="16" t="s">
        <v>6122</v>
      </c>
      <c r="AP669" s="48" t="s">
        <v>6442</v>
      </c>
      <c r="AQ669" s="48" t="s">
        <v>5350</v>
      </c>
    </row>
    <row r="670" spans="1:43" s="46" customFormat="1" ht="12.75" customHeight="1">
      <c r="B670" s="4"/>
      <c r="C670" s="4"/>
      <c r="D670" s="4"/>
      <c r="E670" s="1">
        <v>9031</v>
      </c>
      <c r="F670" s="1">
        <v>364</v>
      </c>
      <c r="G670" s="4" t="s">
        <v>7457</v>
      </c>
      <c r="H670" s="4" t="s">
        <v>7458</v>
      </c>
      <c r="I670" s="3" t="s">
        <v>3154</v>
      </c>
      <c r="J670" s="4" t="s">
        <v>8906</v>
      </c>
      <c r="K670" s="4" t="s">
        <v>8907</v>
      </c>
      <c r="L670" s="1">
        <v>97000</v>
      </c>
      <c r="M670" s="4" t="s">
        <v>2447</v>
      </c>
      <c r="N670" s="4" t="s">
        <v>2448</v>
      </c>
      <c r="O670" s="4" t="s">
        <v>8908</v>
      </c>
      <c r="P670" s="2" t="s">
        <v>3159</v>
      </c>
      <c r="Q670" s="48" t="s">
        <v>5595</v>
      </c>
      <c r="R670" s="113" t="s">
        <v>6240</v>
      </c>
      <c r="S670" s="4" t="s">
        <v>5000</v>
      </c>
      <c r="T670" s="4" t="s">
        <v>5001</v>
      </c>
      <c r="U670" s="40" t="s">
        <v>5786</v>
      </c>
      <c r="V670" s="4" t="s">
        <v>4321</v>
      </c>
      <c r="W670" s="4" t="s">
        <v>4317</v>
      </c>
      <c r="X670" s="4" t="s">
        <v>6121</v>
      </c>
      <c r="Y670" s="3" t="s">
        <v>6121</v>
      </c>
      <c r="Z670" s="3" t="s">
        <v>4323</v>
      </c>
      <c r="AA670" s="3"/>
      <c r="AB670" s="207" t="s">
        <v>5786</v>
      </c>
      <c r="AC670" s="207" t="s">
        <v>5786</v>
      </c>
      <c r="AD670" s="207" t="s">
        <v>5786</v>
      </c>
      <c r="AE670" s="207" t="s">
        <v>5786</v>
      </c>
      <c r="AF670" s="52" t="s">
        <v>5786</v>
      </c>
      <c r="AG670" s="51">
        <v>100</v>
      </c>
      <c r="AH670" s="51">
        <v>0</v>
      </c>
      <c r="AI670" s="51">
        <v>0</v>
      </c>
      <c r="AJ670" s="51">
        <v>0</v>
      </c>
      <c r="AK670" s="52">
        <f>+SUM(AG670:AJ670)</f>
        <v>100</v>
      </c>
      <c r="AL670" s="52"/>
      <c r="AM670" s="48" t="s">
        <v>3748</v>
      </c>
      <c r="AN670" s="67" t="s">
        <v>5786</v>
      </c>
      <c r="AO670" s="68" t="s">
        <v>6121</v>
      </c>
      <c r="AP670" s="4" t="s">
        <v>8909</v>
      </c>
      <c r="AQ670" s="4" t="s">
        <v>6846</v>
      </c>
    </row>
    <row r="671" spans="1:43" s="46" customFormat="1" ht="12.75" customHeight="1">
      <c r="A671" s="48"/>
      <c r="B671" s="4"/>
      <c r="C671" s="4"/>
      <c r="D671" s="4"/>
      <c r="E671" s="1">
        <v>9032</v>
      </c>
      <c r="F671" s="1">
        <v>364</v>
      </c>
      <c r="G671" s="4" t="s">
        <v>5599</v>
      </c>
      <c r="H671" s="4" t="s">
        <v>7458</v>
      </c>
      <c r="I671" s="3" t="s">
        <v>3154</v>
      </c>
      <c r="J671" s="4" t="s">
        <v>8131</v>
      </c>
      <c r="K671" s="4" t="s">
        <v>8132</v>
      </c>
      <c r="L671" s="1">
        <v>72440</v>
      </c>
      <c r="M671" s="4" t="s">
        <v>1913</v>
      </c>
      <c r="N671" s="4" t="s">
        <v>1913</v>
      </c>
      <c r="O671" s="4" t="s">
        <v>8133</v>
      </c>
      <c r="P671" s="2" t="s">
        <v>3159</v>
      </c>
      <c r="Q671" s="48" t="s">
        <v>8134</v>
      </c>
      <c r="R671" s="113" t="s">
        <v>6240</v>
      </c>
      <c r="S671" s="4" t="s">
        <v>5000</v>
      </c>
      <c r="T671" s="4" t="s">
        <v>5001</v>
      </c>
      <c r="U671" s="40" t="s">
        <v>5786</v>
      </c>
      <c r="V671" s="4" t="s">
        <v>4321</v>
      </c>
      <c r="W671" s="4" t="s">
        <v>4317</v>
      </c>
      <c r="X671" s="4" t="s">
        <v>5820</v>
      </c>
      <c r="Y671" s="4" t="s">
        <v>6122</v>
      </c>
      <c r="Z671" s="3" t="s">
        <v>4323</v>
      </c>
      <c r="AA671" s="3"/>
      <c r="AB671" s="207" t="s">
        <v>5786</v>
      </c>
      <c r="AC671" s="207" t="s">
        <v>5786</v>
      </c>
      <c r="AD671" s="207" t="s">
        <v>5786</v>
      </c>
      <c r="AE671" s="207" t="s">
        <v>5786</v>
      </c>
      <c r="AF671" s="52" t="s">
        <v>5786</v>
      </c>
      <c r="AG671" s="51">
        <v>100</v>
      </c>
      <c r="AH671" s="51">
        <v>0</v>
      </c>
      <c r="AI671" s="51">
        <v>0</v>
      </c>
      <c r="AJ671" s="51">
        <v>0</v>
      </c>
      <c r="AK671" s="52">
        <f>+SUM(AG671:AJ671)</f>
        <v>100</v>
      </c>
      <c r="AL671" s="52"/>
      <c r="AM671" s="48" t="s">
        <v>3748</v>
      </c>
      <c r="AN671" s="67" t="s">
        <v>5786</v>
      </c>
      <c r="AO671" s="68" t="s">
        <v>6121</v>
      </c>
      <c r="AP671" s="4" t="s">
        <v>8135</v>
      </c>
      <c r="AQ671" s="4" t="s">
        <v>6846</v>
      </c>
    </row>
    <row r="672" spans="1:43" s="46" customFormat="1" ht="12.75" customHeight="1">
      <c r="A672" s="48"/>
      <c r="B672" s="4"/>
      <c r="C672" s="4"/>
      <c r="D672" s="4"/>
      <c r="E672" s="47">
        <v>9033</v>
      </c>
      <c r="F672" s="49">
        <v>364</v>
      </c>
      <c r="G672" s="48" t="s">
        <v>5599</v>
      </c>
      <c r="H672" s="46" t="s">
        <v>7458</v>
      </c>
      <c r="I672" s="46" t="s">
        <v>3154</v>
      </c>
      <c r="J672" s="46" t="s">
        <v>6417</v>
      </c>
      <c r="K672" s="46" t="s">
        <v>5821</v>
      </c>
      <c r="L672" s="47">
        <v>31100</v>
      </c>
      <c r="M672" s="48" t="s">
        <v>4983</v>
      </c>
      <c r="N672" s="46" t="s">
        <v>4983</v>
      </c>
      <c r="O672" s="46" t="s">
        <v>5822</v>
      </c>
      <c r="P672" s="55" t="s">
        <v>5823</v>
      </c>
      <c r="Q672" s="48" t="s">
        <v>6414</v>
      </c>
      <c r="R672" s="113" t="s">
        <v>6240</v>
      </c>
      <c r="S672" s="48" t="s">
        <v>5000</v>
      </c>
      <c r="T672" s="48" t="s">
        <v>5001</v>
      </c>
      <c r="U672" s="134">
        <v>21582</v>
      </c>
      <c r="V672" s="46" t="s">
        <v>4321</v>
      </c>
      <c r="W672" s="48" t="s">
        <v>4317</v>
      </c>
      <c r="X672" s="46" t="s">
        <v>6416</v>
      </c>
      <c r="Y672" s="4" t="s">
        <v>6122</v>
      </c>
      <c r="Z672" s="46" t="s">
        <v>4323</v>
      </c>
      <c r="AB672" s="207">
        <v>120</v>
      </c>
      <c r="AC672" s="207">
        <v>100</v>
      </c>
      <c r="AD672" s="207">
        <v>20</v>
      </c>
      <c r="AE672" s="207">
        <f>+AD672+AC672+AB672</f>
        <v>240</v>
      </c>
      <c r="AF672" s="52">
        <v>3</v>
      </c>
      <c r="AG672" s="50">
        <v>100</v>
      </c>
      <c r="AH672" s="50">
        <v>0</v>
      </c>
      <c r="AI672" s="51">
        <v>0</v>
      </c>
      <c r="AJ672" s="50">
        <v>0</v>
      </c>
      <c r="AK672" s="52">
        <f>+SUM(AG672:AJ672)</f>
        <v>100</v>
      </c>
      <c r="AL672" s="52"/>
      <c r="AM672" s="46" t="s">
        <v>3748</v>
      </c>
      <c r="AN672" s="67" t="s">
        <v>5786</v>
      </c>
      <c r="AO672" s="68" t="s">
        <v>6121</v>
      </c>
      <c r="AP672" s="48" t="s">
        <v>6415</v>
      </c>
      <c r="AQ672" s="48" t="s">
        <v>6843</v>
      </c>
    </row>
    <row r="673" spans="1:45" s="46" customFormat="1" ht="12.75" customHeight="1">
      <c r="A673" s="48"/>
      <c r="B673" s="4"/>
      <c r="C673" s="4"/>
      <c r="D673" s="4"/>
      <c r="E673" s="1">
        <v>904</v>
      </c>
      <c r="F673" s="1">
        <v>374</v>
      </c>
      <c r="G673" s="12" t="s">
        <v>8910</v>
      </c>
      <c r="H673" s="4" t="s">
        <v>8911</v>
      </c>
      <c r="I673" s="4" t="s">
        <v>6164</v>
      </c>
      <c r="J673" s="4" t="s">
        <v>8912</v>
      </c>
      <c r="K673" s="4" t="s">
        <v>6166</v>
      </c>
      <c r="L673" s="1">
        <v>34000</v>
      </c>
      <c r="M673" s="2" t="s">
        <v>2346</v>
      </c>
      <c r="N673" s="4" t="s">
        <v>2346</v>
      </c>
      <c r="O673" s="4" t="s">
        <v>8913</v>
      </c>
      <c r="P673" s="2" t="s">
        <v>3159</v>
      </c>
      <c r="Q673" s="48" t="s">
        <v>8914</v>
      </c>
      <c r="R673" s="113" t="s">
        <v>5786</v>
      </c>
      <c r="S673" s="4" t="s">
        <v>6118</v>
      </c>
      <c r="T673" s="4"/>
      <c r="U673" s="18">
        <v>1995</v>
      </c>
      <c r="V673" s="3" t="s">
        <v>4321</v>
      </c>
      <c r="W673" s="4" t="s">
        <v>3244</v>
      </c>
      <c r="X673" s="4" t="s">
        <v>6121</v>
      </c>
      <c r="Y673" s="4" t="s">
        <v>6122</v>
      </c>
      <c r="Z673" s="4" t="s">
        <v>8917</v>
      </c>
      <c r="AA673" s="4"/>
      <c r="AB673" s="208">
        <v>48</v>
      </c>
      <c r="AC673" s="207">
        <v>100</v>
      </c>
      <c r="AD673" s="207">
        <v>2</v>
      </c>
      <c r="AE673" s="207">
        <v>150</v>
      </c>
      <c r="AF673" s="51">
        <v>4</v>
      </c>
      <c r="AG673" s="51">
        <v>20</v>
      </c>
      <c r="AH673" s="51">
        <v>0</v>
      </c>
      <c r="AI673" s="51">
        <v>80</v>
      </c>
      <c r="AJ673" s="51">
        <v>0</v>
      </c>
      <c r="AK673" s="52">
        <f>+SUM(AG673:AJ673)</f>
        <v>100</v>
      </c>
      <c r="AL673" s="52"/>
      <c r="AM673" s="48" t="s">
        <v>8918</v>
      </c>
      <c r="AN673" s="51">
        <v>700000</v>
      </c>
      <c r="AO673" s="16" t="s">
        <v>6121</v>
      </c>
      <c r="AP673" s="3" t="s">
        <v>8915</v>
      </c>
      <c r="AQ673" s="15" t="s">
        <v>8916</v>
      </c>
    </row>
    <row r="674" spans="1:45" s="46" customFormat="1" ht="12.75" customHeight="1">
      <c r="B674" s="4"/>
      <c r="C674" s="4"/>
      <c r="D674" s="4"/>
      <c r="E674" s="49">
        <v>905</v>
      </c>
      <c r="F674" s="49">
        <v>375</v>
      </c>
      <c r="G674" s="88" t="s">
        <v>3959</v>
      </c>
      <c r="H674" s="48" t="s">
        <v>6706</v>
      </c>
      <c r="I674" s="48" t="s">
        <v>6164</v>
      </c>
      <c r="J674" s="48" t="s">
        <v>6707</v>
      </c>
      <c r="K674" s="48" t="s">
        <v>6708</v>
      </c>
      <c r="L674" s="49" t="s">
        <v>5734</v>
      </c>
      <c r="M674" s="88" t="s">
        <v>3708</v>
      </c>
      <c r="N674" s="48" t="s">
        <v>4684</v>
      </c>
      <c r="O674" s="48" t="s">
        <v>5735</v>
      </c>
      <c r="P674" s="45" t="s">
        <v>3159</v>
      </c>
      <c r="Q674" s="48" t="s">
        <v>5736</v>
      </c>
      <c r="R674" s="113" t="s">
        <v>5737</v>
      </c>
      <c r="S674" s="48" t="s">
        <v>6118</v>
      </c>
      <c r="T674" s="48"/>
      <c r="U674" s="62">
        <v>1970</v>
      </c>
      <c r="V674" s="46" t="s">
        <v>4321</v>
      </c>
      <c r="W674" s="48" t="s">
        <v>7185</v>
      </c>
      <c r="X674" s="48" t="s">
        <v>6121</v>
      </c>
      <c r="Y674" s="4" t="s">
        <v>6122</v>
      </c>
      <c r="Z674" s="48" t="s">
        <v>3748</v>
      </c>
      <c r="AA674" s="48"/>
      <c r="AB674" s="207">
        <v>800</v>
      </c>
      <c r="AC674" s="207">
        <v>80</v>
      </c>
      <c r="AD674" s="207">
        <v>100</v>
      </c>
      <c r="AE674" s="207">
        <f>+AD674+AC674+AB674</f>
        <v>980</v>
      </c>
      <c r="AF674" s="51">
        <v>11</v>
      </c>
      <c r="AG674" s="51">
        <v>100</v>
      </c>
      <c r="AH674" s="51">
        <v>0</v>
      </c>
      <c r="AI674" s="51">
        <v>0</v>
      </c>
      <c r="AJ674" s="51">
        <v>0</v>
      </c>
      <c r="AK674" s="52">
        <f>+SUM(AG674:AJ674)</f>
        <v>100</v>
      </c>
      <c r="AL674" s="52"/>
      <c r="AM674" s="48" t="s">
        <v>7186</v>
      </c>
      <c r="AN674" s="51">
        <v>13000000</v>
      </c>
      <c r="AO674" s="16" t="s">
        <v>6122</v>
      </c>
      <c r="AP674" s="46" t="s">
        <v>7184</v>
      </c>
      <c r="AQ674" s="46" t="s">
        <v>4653</v>
      </c>
    </row>
    <row r="675" spans="1:45" s="46" customFormat="1" ht="12.75" customHeight="1">
      <c r="A675" s="16"/>
      <c r="B675" s="16"/>
      <c r="C675" s="16"/>
      <c r="D675" s="16"/>
      <c r="E675" s="49">
        <v>908</v>
      </c>
      <c r="F675" s="49">
        <v>378</v>
      </c>
      <c r="G675" s="88" t="s">
        <v>5185</v>
      </c>
      <c r="H675" s="48" t="s">
        <v>5186</v>
      </c>
      <c r="I675" s="48" t="s">
        <v>6164</v>
      </c>
      <c r="J675" s="48" t="s">
        <v>5187</v>
      </c>
      <c r="K675" s="48" t="s">
        <v>6166</v>
      </c>
      <c r="L675" s="49">
        <v>63000</v>
      </c>
      <c r="M675" s="88" t="s">
        <v>4229</v>
      </c>
      <c r="N675" s="48" t="s">
        <v>4230</v>
      </c>
      <c r="O675" s="48" t="s">
        <v>5188</v>
      </c>
      <c r="P675" s="45" t="s">
        <v>3159</v>
      </c>
      <c r="Q675" s="48" t="s">
        <v>5786</v>
      </c>
      <c r="R675" s="113" t="s">
        <v>5786</v>
      </c>
      <c r="S675" s="48" t="s">
        <v>6118</v>
      </c>
      <c r="T675" s="48"/>
      <c r="U675" s="62">
        <v>1994</v>
      </c>
      <c r="V675" s="48" t="s">
        <v>6718</v>
      </c>
      <c r="W675" s="48" t="s">
        <v>6719</v>
      </c>
      <c r="X675" s="48" t="s">
        <v>6121</v>
      </c>
      <c r="Y675" s="46" t="s">
        <v>6121</v>
      </c>
      <c r="Z675" s="46" t="s">
        <v>4323</v>
      </c>
      <c r="AB675" s="207">
        <v>21</v>
      </c>
      <c r="AC675" s="207">
        <v>0</v>
      </c>
      <c r="AD675" s="207">
        <v>4</v>
      </c>
      <c r="AE675" s="207">
        <f>+AD675+AC675+AB675</f>
        <v>25</v>
      </c>
      <c r="AF675" s="51">
        <v>2</v>
      </c>
      <c r="AG675" s="51">
        <v>40</v>
      </c>
      <c r="AH675" s="51">
        <v>0</v>
      </c>
      <c r="AI675" s="51">
        <v>60</v>
      </c>
      <c r="AJ675" s="51">
        <v>0</v>
      </c>
      <c r="AK675" s="52">
        <f>+SUM(AG675:AJ675)</f>
        <v>100</v>
      </c>
      <c r="AL675" s="52"/>
      <c r="AM675" s="48" t="s">
        <v>5189</v>
      </c>
      <c r="AN675" s="51">
        <v>500000</v>
      </c>
      <c r="AO675" s="16" t="s">
        <v>6121</v>
      </c>
      <c r="AP675" s="48" t="s">
        <v>300</v>
      </c>
      <c r="AQ675" s="48" t="s">
        <v>3938</v>
      </c>
    </row>
    <row r="676" spans="1:45" s="46" customFormat="1" ht="12.75" customHeight="1">
      <c r="B676" s="4"/>
      <c r="C676" s="4"/>
      <c r="D676" s="4"/>
      <c r="E676" s="49">
        <v>909</v>
      </c>
      <c r="F676" s="49">
        <v>379</v>
      </c>
      <c r="G676" s="88" t="s">
        <v>5345</v>
      </c>
      <c r="H676" s="48" t="s">
        <v>809</v>
      </c>
      <c r="I676" s="48" t="s">
        <v>6164</v>
      </c>
      <c r="J676" s="48" t="s">
        <v>5346</v>
      </c>
      <c r="K676" s="48" t="s">
        <v>6166</v>
      </c>
      <c r="L676" s="49">
        <v>98000</v>
      </c>
      <c r="M676" s="88" t="s">
        <v>3218</v>
      </c>
      <c r="N676" s="48" t="s">
        <v>3218</v>
      </c>
      <c r="O676" s="48" t="s">
        <v>5347</v>
      </c>
      <c r="P676" s="45" t="s">
        <v>3159</v>
      </c>
      <c r="Q676" s="115" t="s">
        <v>5348</v>
      </c>
      <c r="R676" s="113" t="s">
        <v>5786</v>
      </c>
      <c r="S676" s="48" t="s">
        <v>6118</v>
      </c>
      <c r="T676" s="48"/>
      <c r="U676" s="62">
        <v>2002</v>
      </c>
      <c r="V676" s="48" t="s">
        <v>6718</v>
      </c>
      <c r="W676" s="48" t="s">
        <v>6719</v>
      </c>
      <c r="X676" s="48" t="s">
        <v>6121</v>
      </c>
      <c r="Y676" s="4" t="s">
        <v>6122</v>
      </c>
      <c r="Z676" s="48" t="s">
        <v>811</v>
      </c>
      <c r="AA676" s="48"/>
      <c r="AB676" s="207">
        <v>150</v>
      </c>
      <c r="AC676" s="207">
        <v>30</v>
      </c>
      <c r="AD676" s="207">
        <v>12</v>
      </c>
      <c r="AE676" s="207">
        <f>+AD676+AC676+AB676</f>
        <v>192</v>
      </c>
      <c r="AF676" s="51">
        <v>6</v>
      </c>
      <c r="AG676" s="51">
        <v>80</v>
      </c>
      <c r="AH676" s="51">
        <v>20</v>
      </c>
      <c r="AI676" s="51">
        <v>0</v>
      </c>
      <c r="AJ676" s="51">
        <v>0</v>
      </c>
      <c r="AK676" s="52">
        <f>+SUM(AG676:AJ676)</f>
        <v>100</v>
      </c>
      <c r="AL676" s="52"/>
      <c r="AM676" s="48" t="s">
        <v>3748</v>
      </c>
      <c r="AN676" s="51">
        <v>1500000</v>
      </c>
      <c r="AO676" s="16" t="s">
        <v>6122</v>
      </c>
      <c r="AP676" s="46" t="s">
        <v>810</v>
      </c>
      <c r="AQ676" s="46" t="s">
        <v>3766</v>
      </c>
    </row>
    <row r="677" spans="1:45" s="46" customFormat="1" ht="12.75" customHeight="1">
      <c r="B677" s="4"/>
      <c r="C677" s="4"/>
      <c r="D677" s="4"/>
      <c r="E677" s="49">
        <v>910</v>
      </c>
      <c r="F677" s="49">
        <v>380</v>
      </c>
      <c r="G677" s="88" t="s">
        <v>2634</v>
      </c>
      <c r="H677" s="48" t="s">
        <v>7469</v>
      </c>
      <c r="I677" s="48" t="s">
        <v>6164</v>
      </c>
      <c r="J677" s="48" t="s">
        <v>2635</v>
      </c>
      <c r="K677" s="48" t="s">
        <v>2636</v>
      </c>
      <c r="L677" s="49" t="s">
        <v>3714</v>
      </c>
      <c r="M677" s="88" t="s">
        <v>3715</v>
      </c>
      <c r="N677" s="48" t="s">
        <v>3716</v>
      </c>
      <c r="O677" s="48" t="s">
        <v>2637</v>
      </c>
      <c r="P677" s="45" t="s">
        <v>2638</v>
      </c>
      <c r="Q677" s="48" t="s">
        <v>628</v>
      </c>
      <c r="R677" s="113" t="s">
        <v>7466</v>
      </c>
      <c r="S677" s="48" t="s">
        <v>6118</v>
      </c>
      <c r="T677" s="48"/>
      <c r="U677" s="62">
        <v>1977</v>
      </c>
      <c r="V677" s="48" t="s">
        <v>6718</v>
      </c>
      <c r="W677" s="48" t="s">
        <v>6719</v>
      </c>
      <c r="X677" s="48" t="s">
        <v>7468</v>
      </c>
      <c r="Y677" s="4" t="s">
        <v>6122</v>
      </c>
      <c r="Z677" s="48" t="s">
        <v>7241</v>
      </c>
      <c r="AA677" s="48"/>
      <c r="AB677" s="207">
        <v>843</v>
      </c>
      <c r="AC677" s="207">
        <v>0</v>
      </c>
      <c r="AD677" s="207">
        <v>20</v>
      </c>
      <c r="AE677" s="207">
        <f>+AD677+AC677+AB677</f>
        <v>863</v>
      </c>
      <c r="AF677" s="51">
        <v>12</v>
      </c>
      <c r="AG677" s="51">
        <v>40</v>
      </c>
      <c r="AH677" s="51">
        <v>50</v>
      </c>
      <c r="AI677" s="51">
        <v>10</v>
      </c>
      <c r="AJ677" s="51">
        <v>0</v>
      </c>
      <c r="AK677" s="52">
        <f>+SUM(AG677:AJ677)</f>
        <v>100</v>
      </c>
      <c r="AL677" s="52"/>
      <c r="AM677" s="48" t="s">
        <v>7242</v>
      </c>
      <c r="AN677" s="51">
        <v>12028500</v>
      </c>
      <c r="AO677" s="16" t="s">
        <v>6122</v>
      </c>
      <c r="AP677" s="46" t="s">
        <v>7470</v>
      </c>
      <c r="AQ677" s="46" t="s">
        <v>7471</v>
      </c>
    </row>
    <row r="678" spans="1:45" s="46" customFormat="1" ht="12.75" customHeight="1">
      <c r="B678" s="4"/>
      <c r="C678" s="4"/>
      <c r="D678" s="4"/>
      <c r="E678" s="49">
        <v>911</v>
      </c>
      <c r="F678" s="49">
        <v>380</v>
      </c>
      <c r="G678" s="88" t="s">
        <v>7243</v>
      </c>
      <c r="H678" s="48" t="s">
        <v>7469</v>
      </c>
      <c r="I678" s="48" t="s">
        <v>3154</v>
      </c>
      <c r="J678" s="48" t="s">
        <v>7249</v>
      </c>
      <c r="K678" s="48" t="s">
        <v>7250</v>
      </c>
      <c r="L678" s="49" t="s">
        <v>7251</v>
      </c>
      <c r="M678" s="88" t="s">
        <v>3715</v>
      </c>
      <c r="N678" s="48" t="s">
        <v>3716</v>
      </c>
      <c r="O678" s="48" t="s">
        <v>7252</v>
      </c>
      <c r="P678" s="45"/>
      <c r="Q678" s="48" t="s">
        <v>2639</v>
      </c>
      <c r="R678" s="113" t="s">
        <v>7466</v>
      </c>
      <c r="S678" s="48" t="s">
        <v>6118</v>
      </c>
      <c r="T678" s="48"/>
      <c r="U678" s="62">
        <v>1980</v>
      </c>
      <c r="V678" s="48" t="s">
        <v>6718</v>
      </c>
      <c r="W678" s="48" t="s">
        <v>6719</v>
      </c>
      <c r="X678" s="88" t="s">
        <v>7253</v>
      </c>
      <c r="Y678" s="4" t="s">
        <v>6122</v>
      </c>
      <c r="Z678" s="48" t="s">
        <v>7241</v>
      </c>
      <c r="AA678" s="48"/>
      <c r="AB678" s="207">
        <v>100</v>
      </c>
      <c r="AC678" s="207">
        <v>0</v>
      </c>
      <c r="AD678" s="207">
        <v>1</v>
      </c>
      <c r="AE678" s="207">
        <f>+AD678+AC678+AB678</f>
        <v>101</v>
      </c>
      <c r="AF678" s="51">
        <v>2</v>
      </c>
      <c r="AG678" s="51">
        <v>70</v>
      </c>
      <c r="AH678" s="51">
        <v>30</v>
      </c>
      <c r="AI678" s="51">
        <v>0</v>
      </c>
      <c r="AJ678" s="51">
        <v>0</v>
      </c>
      <c r="AK678" s="52">
        <f>+SUM(AG678:AJ678)</f>
        <v>100</v>
      </c>
      <c r="AL678" s="52"/>
      <c r="AM678" s="48" t="s">
        <v>6121</v>
      </c>
      <c r="AN678" s="51">
        <v>1555000</v>
      </c>
      <c r="AO678" s="16" t="s">
        <v>6122</v>
      </c>
      <c r="AP678" s="48" t="s">
        <v>7467</v>
      </c>
      <c r="AQ678" s="48" t="s">
        <v>3501</v>
      </c>
    </row>
    <row r="679" spans="1:45" s="46" customFormat="1" ht="12.75" customHeight="1">
      <c r="A679" s="111"/>
      <c r="B679" s="4"/>
      <c r="C679" s="4"/>
      <c r="D679" s="4"/>
      <c r="E679" s="1">
        <v>912</v>
      </c>
      <c r="F679" s="8">
        <v>380</v>
      </c>
      <c r="G679" s="12" t="s">
        <v>8919</v>
      </c>
      <c r="H679" s="4" t="s">
        <v>7469</v>
      </c>
      <c r="I679" s="4" t="s">
        <v>3154</v>
      </c>
      <c r="J679" s="4" t="s">
        <v>8920</v>
      </c>
      <c r="K679" s="4" t="s">
        <v>8921</v>
      </c>
      <c r="L679" s="1">
        <v>21020</v>
      </c>
      <c r="M679" s="12" t="s">
        <v>3715</v>
      </c>
      <c r="N679" s="4" t="s">
        <v>3716</v>
      </c>
      <c r="O679" s="2" t="s">
        <v>8922</v>
      </c>
      <c r="P679" s="15"/>
      <c r="Q679" s="115" t="s">
        <v>8923</v>
      </c>
      <c r="R679" s="113" t="s">
        <v>7466</v>
      </c>
      <c r="S679" s="4" t="s">
        <v>6118</v>
      </c>
      <c r="T679" s="4"/>
      <c r="U679" s="18">
        <v>1987</v>
      </c>
      <c r="V679" s="4" t="s">
        <v>5001</v>
      </c>
      <c r="W679" s="4"/>
      <c r="X679" s="12" t="s">
        <v>8926</v>
      </c>
      <c r="Y679" s="4" t="s">
        <v>6122</v>
      </c>
      <c r="Z679" s="4" t="s">
        <v>8927</v>
      </c>
      <c r="AA679" s="4"/>
      <c r="AB679" s="208">
        <v>150</v>
      </c>
      <c r="AC679" s="207">
        <v>0</v>
      </c>
      <c r="AD679" s="207">
        <v>4</v>
      </c>
      <c r="AE679" s="207">
        <v>154</v>
      </c>
      <c r="AF679" s="51">
        <v>1</v>
      </c>
      <c r="AG679" s="51">
        <v>80</v>
      </c>
      <c r="AH679" s="51">
        <v>20</v>
      </c>
      <c r="AI679" s="51">
        <v>0</v>
      </c>
      <c r="AJ679" s="51">
        <v>0</v>
      </c>
      <c r="AK679" s="52">
        <f>+SUM(AG679:AJ679)</f>
        <v>100</v>
      </c>
      <c r="AL679" s="52"/>
      <c r="AM679" s="48" t="s">
        <v>6121</v>
      </c>
      <c r="AN679" s="51">
        <v>1000000</v>
      </c>
      <c r="AO679" s="16" t="s">
        <v>6122</v>
      </c>
      <c r="AP679" s="4" t="s">
        <v>8924</v>
      </c>
      <c r="AQ679" s="4" t="s">
        <v>8925</v>
      </c>
    </row>
    <row r="680" spans="1:45" s="46" customFormat="1" ht="12.75" customHeight="1">
      <c r="B680" s="4"/>
      <c r="C680" s="4"/>
      <c r="D680" s="4"/>
      <c r="E680" s="49">
        <v>913</v>
      </c>
      <c r="F680" s="49">
        <v>380</v>
      </c>
      <c r="G680" s="88" t="s">
        <v>7254</v>
      </c>
      <c r="H680" s="48" t="s">
        <v>7469</v>
      </c>
      <c r="I680" s="48" t="s">
        <v>3154</v>
      </c>
      <c r="J680" s="48" t="s">
        <v>7255</v>
      </c>
      <c r="K680" s="48" t="s">
        <v>7256</v>
      </c>
      <c r="L680" s="49" t="s">
        <v>3714</v>
      </c>
      <c r="M680" s="88" t="s">
        <v>3715</v>
      </c>
      <c r="N680" s="48" t="s">
        <v>3716</v>
      </c>
      <c r="O680" s="48" t="s">
        <v>7257</v>
      </c>
      <c r="P680" s="45" t="s">
        <v>3159</v>
      </c>
      <c r="Q680" s="48" t="s">
        <v>2639</v>
      </c>
      <c r="R680" s="113" t="s">
        <v>7466</v>
      </c>
      <c r="S680" s="48" t="s">
        <v>6118</v>
      </c>
      <c r="T680" s="48"/>
      <c r="U680" s="62">
        <v>2004</v>
      </c>
      <c r="V680" s="48" t="s">
        <v>6718</v>
      </c>
      <c r="W680" s="48" t="s">
        <v>6719</v>
      </c>
      <c r="X680" s="88" t="s">
        <v>665</v>
      </c>
      <c r="Y680" s="4" t="s">
        <v>6122</v>
      </c>
      <c r="Z680" s="48" t="s">
        <v>7241</v>
      </c>
      <c r="AA680" s="48"/>
      <c r="AB680" s="207">
        <v>40</v>
      </c>
      <c r="AC680" s="207">
        <v>8</v>
      </c>
      <c r="AD680" s="207">
        <v>1</v>
      </c>
      <c r="AE680" s="207">
        <f>+AD680+AC680+AB680</f>
        <v>49</v>
      </c>
      <c r="AF680" s="51">
        <v>2</v>
      </c>
      <c r="AG680" s="51">
        <v>89</v>
      </c>
      <c r="AH680" s="51">
        <v>10</v>
      </c>
      <c r="AI680" s="51">
        <v>1</v>
      </c>
      <c r="AJ680" s="51">
        <v>0</v>
      </c>
      <c r="AK680" s="52">
        <f>+SUM(AG680:AJ680)</f>
        <v>100</v>
      </c>
      <c r="AL680" s="52"/>
      <c r="AM680" s="160" t="s">
        <v>6042</v>
      </c>
      <c r="AN680" s="51">
        <v>477800</v>
      </c>
      <c r="AO680" s="16" t="s">
        <v>6122</v>
      </c>
      <c r="AP680" s="48" t="s">
        <v>6041</v>
      </c>
      <c r="AQ680" s="48" t="s">
        <v>4048</v>
      </c>
    </row>
    <row r="681" spans="1:45" s="46" customFormat="1" ht="12.75" customHeight="1">
      <c r="A681" s="48"/>
      <c r="B681" s="4"/>
      <c r="C681" s="4"/>
      <c r="D681" s="4"/>
      <c r="E681" s="8">
        <v>91001</v>
      </c>
      <c r="F681" s="8">
        <v>380</v>
      </c>
      <c r="G681" s="46" t="s">
        <v>9616</v>
      </c>
      <c r="H681" s="4" t="s">
        <v>7469</v>
      </c>
      <c r="I681" s="48" t="s">
        <v>3154</v>
      </c>
      <c r="J681" s="68" t="s">
        <v>9617</v>
      </c>
      <c r="K681" s="48" t="s">
        <v>9618</v>
      </c>
      <c r="L681" s="49">
        <v>21360</v>
      </c>
      <c r="M681" s="68" t="s">
        <v>3715</v>
      </c>
      <c r="N681" s="48" t="s">
        <v>3716</v>
      </c>
      <c r="O681" s="48" t="s">
        <v>9619</v>
      </c>
      <c r="P681" s="16"/>
      <c r="Q681" s="48" t="s">
        <v>9620</v>
      </c>
      <c r="R681" s="113" t="s">
        <v>7466</v>
      </c>
      <c r="S681" s="48" t="s">
        <v>6118</v>
      </c>
      <c r="T681" s="16"/>
      <c r="U681" s="184">
        <v>41250</v>
      </c>
      <c r="V681" s="48" t="s">
        <v>5001</v>
      </c>
      <c r="W681" s="16"/>
      <c r="X681" s="48" t="s">
        <v>9621</v>
      </c>
      <c r="Y681" s="4" t="s">
        <v>6122</v>
      </c>
      <c r="Z681" s="4" t="s">
        <v>7241</v>
      </c>
      <c r="AA681" s="4"/>
      <c r="AB681" s="207" t="s">
        <v>5786</v>
      </c>
      <c r="AC681" s="207" t="s">
        <v>5786</v>
      </c>
      <c r="AD681" s="207" t="s">
        <v>5786</v>
      </c>
      <c r="AE681" s="207" t="s">
        <v>5786</v>
      </c>
      <c r="AF681" s="48" t="s">
        <v>5786</v>
      </c>
      <c r="AG681" s="51">
        <v>70</v>
      </c>
      <c r="AH681" s="51">
        <v>27</v>
      </c>
      <c r="AI681" s="51">
        <v>3</v>
      </c>
      <c r="AJ681" s="51">
        <v>0</v>
      </c>
      <c r="AK681" s="52">
        <f>+SUM(AG681:AJ681)</f>
        <v>100</v>
      </c>
      <c r="AL681" s="52"/>
      <c r="AM681" s="48" t="s">
        <v>6121</v>
      </c>
      <c r="AN681" s="163" t="s">
        <v>5786</v>
      </c>
      <c r="AO681" s="49" t="s">
        <v>5786</v>
      </c>
      <c r="AP681" s="48" t="s">
        <v>7240</v>
      </c>
      <c r="AQ681" s="48" t="s">
        <v>3525</v>
      </c>
    </row>
    <row r="682" spans="1:45" s="46" customFormat="1" ht="12.75" customHeight="1">
      <c r="A682" s="48"/>
      <c r="B682" s="4"/>
      <c r="C682" s="4"/>
      <c r="D682" s="4"/>
      <c r="E682" s="49">
        <v>916</v>
      </c>
      <c r="F682" s="49">
        <v>386</v>
      </c>
      <c r="G682" s="88" t="s">
        <v>977</v>
      </c>
      <c r="H682" s="48" t="s">
        <v>978</v>
      </c>
      <c r="I682" s="48" t="s">
        <v>6164</v>
      </c>
      <c r="J682" s="48" t="s">
        <v>2001</v>
      </c>
      <c r="K682" s="48" t="s">
        <v>6166</v>
      </c>
      <c r="L682" s="49" t="s">
        <v>979</v>
      </c>
      <c r="M682" s="88" t="s">
        <v>3770</v>
      </c>
      <c r="N682" s="48" t="s">
        <v>5393</v>
      </c>
      <c r="O682" s="48" t="s">
        <v>980</v>
      </c>
      <c r="P682" s="45" t="s">
        <v>3159</v>
      </c>
      <c r="Q682" s="48" t="s">
        <v>981</v>
      </c>
      <c r="R682" s="113" t="s">
        <v>5786</v>
      </c>
      <c r="S682" s="48" t="s">
        <v>6118</v>
      </c>
      <c r="T682" s="48"/>
      <c r="U682" s="62">
        <v>1994</v>
      </c>
      <c r="V682" s="48" t="s">
        <v>6718</v>
      </c>
      <c r="W682" s="48" t="s">
        <v>6719</v>
      </c>
      <c r="X682" s="48" t="s">
        <v>6121</v>
      </c>
      <c r="Y682" s="4" t="s">
        <v>6122</v>
      </c>
      <c r="Z682" s="48" t="s">
        <v>4365</v>
      </c>
      <c r="AA682" s="48"/>
      <c r="AB682" s="207">
        <v>239</v>
      </c>
      <c r="AC682" s="207">
        <v>40</v>
      </c>
      <c r="AD682" s="207">
        <v>46</v>
      </c>
      <c r="AE682" s="207">
        <f>+AD682+AC682+AB682</f>
        <v>325</v>
      </c>
      <c r="AF682" s="51">
        <v>15</v>
      </c>
      <c r="AG682" s="51">
        <v>20</v>
      </c>
      <c r="AH682" s="51">
        <v>80</v>
      </c>
      <c r="AI682" s="51">
        <v>0</v>
      </c>
      <c r="AJ682" s="51">
        <v>0</v>
      </c>
      <c r="AK682" s="52">
        <f>+SUM(AG682:AJ682)</f>
        <v>100</v>
      </c>
      <c r="AL682" s="52"/>
      <c r="AM682" s="48" t="s">
        <v>6121</v>
      </c>
      <c r="AN682" s="51">
        <v>6000000</v>
      </c>
      <c r="AO682" s="16" t="s">
        <v>6122</v>
      </c>
      <c r="AP682" s="48" t="s">
        <v>703</v>
      </c>
      <c r="AQ682" s="48" t="s">
        <v>3551</v>
      </c>
    </row>
    <row r="683" spans="1:45" s="46" customFormat="1" ht="12.75" customHeight="1">
      <c r="A683" s="48"/>
      <c r="B683" s="4"/>
      <c r="C683" s="4"/>
      <c r="D683" s="4"/>
      <c r="E683" s="1">
        <v>919</v>
      </c>
      <c r="F683" s="1">
        <v>388</v>
      </c>
      <c r="G683" s="12" t="s">
        <v>3736</v>
      </c>
      <c r="H683" s="4" t="s">
        <v>4953</v>
      </c>
      <c r="I683" s="4" t="s">
        <v>6164</v>
      </c>
      <c r="J683" s="4" t="s">
        <v>5774</v>
      </c>
      <c r="K683" s="4" t="s">
        <v>6166</v>
      </c>
      <c r="L683" s="1">
        <v>34000</v>
      </c>
      <c r="M683" s="2" t="s">
        <v>2346</v>
      </c>
      <c r="N683" s="4" t="s">
        <v>2346</v>
      </c>
      <c r="O683" s="4" t="s">
        <v>4954</v>
      </c>
      <c r="P683" s="2" t="s">
        <v>4955</v>
      </c>
      <c r="Q683" s="48" t="s">
        <v>4956</v>
      </c>
      <c r="R683" s="113" t="s">
        <v>5786</v>
      </c>
      <c r="S683" s="4" t="s">
        <v>6118</v>
      </c>
      <c r="T683" s="4"/>
      <c r="U683" s="152">
        <v>35370</v>
      </c>
      <c r="V683" s="4" t="s">
        <v>6119</v>
      </c>
      <c r="W683" s="4" t="s">
        <v>4957</v>
      </c>
      <c r="X683" s="4" t="s">
        <v>6121</v>
      </c>
      <c r="Y683" s="4" t="s">
        <v>6122</v>
      </c>
      <c r="Z683" s="4" t="s">
        <v>4958</v>
      </c>
      <c r="AA683" s="4"/>
      <c r="AB683" s="208">
        <v>105</v>
      </c>
      <c r="AC683" s="207">
        <v>10</v>
      </c>
      <c r="AD683" s="207">
        <v>27</v>
      </c>
      <c r="AE683" s="207">
        <f>+AD683+AC683+AB683</f>
        <v>142</v>
      </c>
      <c r="AF683" s="51">
        <v>5</v>
      </c>
      <c r="AG683" s="51">
        <v>20</v>
      </c>
      <c r="AH683" s="51">
        <v>70</v>
      </c>
      <c r="AI683" s="51">
        <v>10</v>
      </c>
      <c r="AJ683" s="51">
        <v>0</v>
      </c>
      <c r="AK683" s="52">
        <f>+SUM(AG683:AJ683)</f>
        <v>100</v>
      </c>
      <c r="AL683" s="52"/>
      <c r="AM683" s="48" t="s">
        <v>3946</v>
      </c>
      <c r="AN683" s="51">
        <v>1000000</v>
      </c>
      <c r="AO683" s="16" t="s">
        <v>6121</v>
      </c>
      <c r="AP683" s="4" t="s">
        <v>4953</v>
      </c>
      <c r="AQ683" s="4" t="s">
        <v>6117</v>
      </c>
      <c r="AR683" s="127"/>
      <c r="AS683" s="127"/>
    </row>
    <row r="684" spans="1:45" s="46" customFormat="1" ht="12.75" customHeight="1">
      <c r="A684" s="48"/>
      <c r="B684" s="4"/>
      <c r="C684" s="4"/>
      <c r="D684" s="4"/>
      <c r="E684" s="1">
        <v>922</v>
      </c>
      <c r="F684" s="1">
        <v>389</v>
      </c>
      <c r="G684" s="12" t="s">
        <v>8136</v>
      </c>
      <c r="H684" s="4" t="s">
        <v>8137</v>
      </c>
      <c r="I684" s="4" t="s">
        <v>6164</v>
      </c>
      <c r="J684" s="4" t="s">
        <v>8138</v>
      </c>
      <c r="K684" s="4" t="s">
        <v>6166</v>
      </c>
      <c r="L684" s="1">
        <v>39300</v>
      </c>
      <c r="M684" s="4" t="s">
        <v>1374</v>
      </c>
      <c r="N684" s="4" t="s">
        <v>8073</v>
      </c>
      <c r="O684" s="4" t="s">
        <v>8139</v>
      </c>
      <c r="P684" s="2" t="s">
        <v>3159</v>
      </c>
      <c r="Q684" s="115" t="s">
        <v>8140</v>
      </c>
      <c r="R684" s="113" t="s">
        <v>5786</v>
      </c>
      <c r="S684" s="4" t="s">
        <v>6118</v>
      </c>
      <c r="T684" s="4"/>
      <c r="U684" s="18">
        <v>1996</v>
      </c>
      <c r="V684" s="3" t="s">
        <v>4321</v>
      </c>
      <c r="W684" s="4" t="s">
        <v>2442</v>
      </c>
      <c r="X684" s="4" t="s">
        <v>6121</v>
      </c>
      <c r="Y684" s="4" t="s">
        <v>6122</v>
      </c>
      <c r="Z684" s="4" t="s">
        <v>8141</v>
      </c>
      <c r="AA684" s="4"/>
      <c r="AB684" s="208">
        <v>40</v>
      </c>
      <c r="AC684" s="207">
        <v>0</v>
      </c>
      <c r="AD684" s="207">
        <v>12</v>
      </c>
      <c r="AE684" s="207">
        <v>52</v>
      </c>
      <c r="AF684" s="51">
        <v>2</v>
      </c>
      <c r="AG684" s="51">
        <v>50</v>
      </c>
      <c r="AH684" s="51">
        <v>0</v>
      </c>
      <c r="AI684" s="51">
        <v>50</v>
      </c>
      <c r="AJ684" s="51">
        <v>0</v>
      </c>
      <c r="AK684" s="52">
        <f>+SUM(AG684:AJ684)</f>
        <v>100</v>
      </c>
      <c r="AL684" s="52"/>
      <c r="AM684" s="48" t="s">
        <v>8142</v>
      </c>
      <c r="AN684" s="67" t="s">
        <v>5786</v>
      </c>
      <c r="AO684" s="16" t="s">
        <v>6121</v>
      </c>
      <c r="AP684" s="4" t="s">
        <v>8137</v>
      </c>
      <c r="AQ684" s="4" t="s">
        <v>3965</v>
      </c>
    </row>
    <row r="685" spans="1:45" s="46" customFormat="1" ht="12.75" customHeight="1">
      <c r="A685" s="48"/>
      <c r="B685" s="4"/>
      <c r="C685" s="4"/>
      <c r="D685" s="4"/>
      <c r="E685" s="1">
        <v>926</v>
      </c>
      <c r="F685" s="1">
        <v>392</v>
      </c>
      <c r="G685" s="12" t="s">
        <v>6423</v>
      </c>
      <c r="H685" s="4" t="s">
        <v>6424</v>
      </c>
      <c r="I685" s="4" t="s">
        <v>6164</v>
      </c>
      <c r="J685" s="4" t="s">
        <v>6425</v>
      </c>
      <c r="K685" s="4" t="s">
        <v>6166</v>
      </c>
      <c r="L685" s="1">
        <v>87000</v>
      </c>
      <c r="M685" s="4" t="s">
        <v>5068</v>
      </c>
      <c r="N685" s="4" t="s">
        <v>5670</v>
      </c>
      <c r="O685" s="4" t="s">
        <v>6426</v>
      </c>
      <c r="P685" s="2" t="s">
        <v>3159</v>
      </c>
      <c r="Q685" s="48" t="s">
        <v>6427</v>
      </c>
      <c r="R685" s="113" t="s">
        <v>5786</v>
      </c>
      <c r="S685" s="4" t="s">
        <v>5586</v>
      </c>
      <c r="T685" s="4"/>
      <c r="U685" s="1">
        <v>1963</v>
      </c>
      <c r="V685" s="4" t="s">
        <v>4321</v>
      </c>
      <c r="W685" s="4" t="s">
        <v>1686</v>
      </c>
      <c r="X685" s="4" t="s">
        <v>6121</v>
      </c>
      <c r="Y685" s="3" t="s">
        <v>6121</v>
      </c>
      <c r="Z685" s="3" t="s">
        <v>4323</v>
      </c>
      <c r="AA685" s="3"/>
      <c r="AB685" s="208">
        <v>350</v>
      </c>
      <c r="AC685" s="208">
        <v>1000</v>
      </c>
      <c r="AD685" s="208">
        <v>150</v>
      </c>
      <c r="AE685" s="208">
        <f>+AD685+AC685+AB685</f>
        <v>1500</v>
      </c>
      <c r="AF685" s="5">
        <v>3</v>
      </c>
      <c r="AG685" s="5">
        <v>10</v>
      </c>
      <c r="AH685" s="5">
        <v>65</v>
      </c>
      <c r="AI685" s="5">
        <v>25</v>
      </c>
      <c r="AJ685" s="5">
        <v>0</v>
      </c>
      <c r="AK685" s="6">
        <v>100</v>
      </c>
      <c r="AL685" s="6"/>
      <c r="AM685" s="4" t="s">
        <v>3748</v>
      </c>
      <c r="AN685" s="5">
        <v>180000</v>
      </c>
      <c r="AO685" s="17"/>
      <c r="AP685" s="4" t="s">
        <v>6428</v>
      </c>
      <c r="AQ685" s="4" t="s">
        <v>3551</v>
      </c>
    </row>
    <row r="686" spans="1:45" s="46" customFormat="1" ht="12.75" customHeight="1">
      <c r="A686" s="16"/>
      <c r="B686" s="3"/>
      <c r="C686" s="3"/>
      <c r="D686" s="3"/>
      <c r="E686" s="49">
        <v>928</v>
      </c>
      <c r="F686" s="49">
        <v>393</v>
      </c>
      <c r="G686" s="88" t="s">
        <v>2721</v>
      </c>
      <c r="H686" s="48" t="s">
        <v>2702</v>
      </c>
      <c r="I686" s="48" t="s">
        <v>6164</v>
      </c>
      <c r="J686" s="48" t="s">
        <v>704</v>
      </c>
      <c r="K686" s="48" t="s">
        <v>6166</v>
      </c>
      <c r="L686" s="49">
        <v>97000</v>
      </c>
      <c r="M686" s="48" t="s">
        <v>2447</v>
      </c>
      <c r="N686" s="48" t="s">
        <v>2448</v>
      </c>
      <c r="O686" s="48" t="s">
        <v>2703</v>
      </c>
      <c r="P686" s="45" t="s">
        <v>3159</v>
      </c>
      <c r="Q686" s="48" t="s">
        <v>2700</v>
      </c>
      <c r="R686" s="113" t="s">
        <v>5786</v>
      </c>
      <c r="S686" s="48" t="s">
        <v>6118</v>
      </c>
      <c r="T686" s="48"/>
      <c r="U686" s="62">
        <v>1996</v>
      </c>
      <c r="V686" s="48" t="s">
        <v>6718</v>
      </c>
      <c r="W686" s="48" t="s">
        <v>6719</v>
      </c>
      <c r="X686" s="48" t="s">
        <v>6121</v>
      </c>
      <c r="Y686" s="4" t="s">
        <v>6122</v>
      </c>
      <c r="Z686" s="48" t="s">
        <v>3394</v>
      </c>
      <c r="AA686" s="48"/>
      <c r="AB686" s="207">
        <v>36</v>
      </c>
      <c r="AC686" s="207">
        <v>0</v>
      </c>
      <c r="AD686" s="207">
        <v>2</v>
      </c>
      <c r="AE686" s="207">
        <f>+AD686+AC686+AB686</f>
        <v>38</v>
      </c>
      <c r="AF686" s="51">
        <v>1</v>
      </c>
      <c r="AG686" s="51">
        <v>65</v>
      </c>
      <c r="AH686" s="51">
        <v>5</v>
      </c>
      <c r="AI686" s="51">
        <v>30</v>
      </c>
      <c r="AJ686" s="51">
        <v>0</v>
      </c>
      <c r="AK686" s="52">
        <f>+SUM(AG686:AJ686)</f>
        <v>100</v>
      </c>
      <c r="AL686" s="52"/>
      <c r="AM686" s="48" t="s">
        <v>3395</v>
      </c>
      <c r="AN686" s="51">
        <v>150000</v>
      </c>
      <c r="AO686" s="16" t="s">
        <v>6122</v>
      </c>
      <c r="AP686" s="48" t="s">
        <v>2701</v>
      </c>
      <c r="AQ686" s="48" t="s">
        <v>2651</v>
      </c>
    </row>
    <row r="687" spans="1:45" s="46" customFormat="1" ht="12.75" customHeight="1">
      <c r="A687" s="48"/>
      <c r="B687" s="4"/>
      <c r="C687" s="4"/>
      <c r="D687" s="4"/>
      <c r="E687" s="49">
        <v>929</v>
      </c>
      <c r="F687" s="49">
        <v>394</v>
      </c>
      <c r="G687" s="88" t="s">
        <v>174</v>
      </c>
      <c r="H687" s="48" t="s">
        <v>175</v>
      </c>
      <c r="I687" s="48" t="s">
        <v>6164</v>
      </c>
      <c r="J687" s="48" t="s">
        <v>176</v>
      </c>
      <c r="K687" s="48" t="s">
        <v>6166</v>
      </c>
      <c r="L687" s="49">
        <v>97000</v>
      </c>
      <c r="M687" s="48" t="s">
        <v>2447</v>
      </c>
      <c r="N687" s="48" t="s">
        <v>2448</v>
      </c>
      <c r="O687" s="48" t="s">
        <v>177</v>
      </c>
      <c r="P687" s="45" t="s">
        <v>3159</v>
      </c>
      <c r="Q687" s="48" t="s">
        <v>178</v>
      </c>
      <c r="R687" s="113" t="s">
        <v>5786</v>
      </c>
      <c r="S687" s="48" t="s">
        <v>6118</v>
      </c>
      <c r="T687" s="48"/>
      <c r="U687" s="62">
        <v>1996</v>
      </c>
      <c r="V687" s="46" t="s">
        <v>4321</v>
      </c>
      <c r="W687" s="48" t="s">
        <v>2773</v>
      </c>
      <c r="X687" s="48" t="s">
        <v>6121</v>
      </c>
      <c r="Y687" s="4" t="s">
        <v>6122</v>
      </c>
      <c r="Z687" s="48" t="s">
        <v>2774</v>
      </c>
      <c r="AA687" s="48"/>
      <c r="AB687" s="207">
        <v>40</v>
      </c>
      <c r="AC687" s="207">
        <v>4</v>
      </c>
      <c r="AD687" s="207">
        <v>4</v>
      </c>
      <c r="AE687" s="207">
        <f>+AD687+AC687+AB687</f>
        <v>48</v>
      </c>
      <c r="AF687" s="51">
        <v>5</v>
      </c>
      <c r="AG687" s="51">
        <v>100</v>
      </c>
      <c r="AH687" s="51">
        <v>0</v>
      </c>
      <c r="AI687" s="51">
        <v>0</v>
      </c>
      <c r="AJ687" s="51">
        <v>0</v>
      </c>
      <c r="AK687" s="52">
        <f>+SUM(AG687:AJ687)</f>
        <v>100</v>
      </c>
      <c r="AL687" s="52"/>
      <c r="AM687" s="48" t="s">
        <v>3748</v>
      </c>
      <c r="AN687" s="67" t="s">
        <v>5786</v>
      </c>
      <c r="AO687" s="16" t="s">
        <v>6121</v>
      </c>
      <c r="AP687" s="48" t="s">
        <v>705</v>
      </c>
      <c r="AQ687" s="48" t="s">
        <v>3766</v>
      </c>
    </row>
    <row r="688" spans="1:45" s="46" customFormat="1" ht="12.75" customHeight="1">
      <c r="A688" s="48"/>
      <c r="B688" s="4"/>
      <c r="C688" s="4"/>
      <c r="D688" s="4"/>
      <c r="E688" s="49">
        <v>930</v>
      </c>
      <c r="F688" s="49">
        <v>394</v>
      </c>
      <c r="G688" s="88" t="s">
        <v>174</v>
      </c>
      <c r="H688" s="48" t="s">
        <v>175</v>
      </c>
      <c r="I688" s="48" t="s">
        <v>3154</v>
      </c>
      <c r="J688" s="48" t="s">
        <v>2775</v>
      </c>
      <c r="K688" s="48" t="s">
        <v>2775</v>
      </c>
      <c r="L688" s="49">
        <v>68140</v>
      </c>
      <c r="M688" s="88" t="s">
        <v>4716</v>
      </c>
      <c r="N688" s="48" t="s">
        <v>4717</v>
      </c>
      <c r="O688" s="48" t="s">
        <v>2776</v>
      </c>
      <c r="P688" s="45" t="s">
        <v>3159</v>
      </c>
      <c r="Q688" s="115" t="s">
        <v>1999</v>
      </c>
      <c r="R688" s="113" t="s">
        <v>5786</v>
      </c>
      <c r="S688" s="48" t="s">
        <v>6118</v>
      </c>
      <c r="T688" s="48"/>
      <c r="U688" s="62">
        <v>1996</v>
      </c>
      <c r="V688" s="46" t="s">
        <v>4321</v>
      </c>
      <c r="W688" s="48" t="s">
        <v>2773</v>
      </c>
      <c r="X688" s="48" t="s">
        <v>2777</v>
      </c>
      <c r="Y688" s="4" t="s">
        <v>6122</v>
      </c>
      <c r="Z688" s="48" t="s">
        <v>2774</v>
      </c>
      <c r="AA688" s="48"/>
      <c r="AB688" s="207">
        <v>40</v>
      </c>
      <c r="AC688" s="207">
        <v>4</v>
      </c>
      <c r="AD688" s="207">
        <v>4</v>
      </c>
      <c r="AE688" s="207">
        <f>+AD688+AC688+AB688</f>
        <v>48</v>
      </c>
      <c r="AF688" s="51">
        <v>3</v>
      </c>
      <c r="AG688" s="51">
        <v>70</v>
      </c>
      <c r="AH688" s="51">
        <v>0</v>
      </c>
      <c r="AI688" s="51">
        <v>30</v>
      </c>
      <c r="AJ688" s="51">
        <v>0</v>
      </c>
      <c r="AK688" s="52">
        <f>+SUM(AG688:AJ688)</f>
        <v>100</v>
      </c>
      <c r="AL688" s="52"/>
      <c r="AM688" s="48" t="s">
        <v>2810</v>
      </c>
      <c r="AN688" s="51">
        <v>2200000</v>
      </c>
      <c r="AO688" s="16" t="s">
        <v>6122</v>
      </c>
      <c r="AP688" s="48" t="s">
        <v>2000</v>
      </c>
      <c r="AQ688" s="48" t="s">
        <v>3501</v>
      </c>
    </row>
    <row r="689" spans="1:45" s="46" customFormat="1" ht="12.75" customHeight="1">
      <c r="A689" s="48"/>
      <c r="B689" s="4"/>
      <c r="C689" s="4"/>
      <c r="D689" s="4"/>
      <c r="E689" s="1">
        <v>931</v>
      </c>
      <c r="F689" s="1">
        <v>396</v>
      </c>
      <c r="G689" s="12" t="s">
        <v>678</v>
      </c>
      <c r="H689" s="4" t="s">
        <v>679</v>
      </c>
      <c r="I689" s="4" t="s">
        <v>6164</v>
      </c>
      <c r="J689" s="4" t="s">
        <v>680</v>
      </c>
      <c r="K689" s="4" t="s">
        <v>6166</v>
      </c>
      <c r="L689" s="1" t="s">
        <v>681</v>
      </c>
      <c r="M689" s="12" t="s">
        <v>3715</v>
      </c>
      <c r="N689" s="4" t="s">
        <v>2508</v>
      </c>
      <c r="O689" s="4" t="s">
        <v>682</v>
      </c>
      <c r="P689" s="2" t="s">
        <v>3159</v>
      </c>
      <c r="Q689" s="48" t="s">
        <v>757</v>
      </c>
      <c r="R689" s="113" t="s">
        <v>5786</v>
      </c>
      <c r="S689" s="4" t="s">
        <v>6118</v>
      </c>
      <c r="T689" s="4"/>
      <c r="U689" s="1">
        <v>1977</v>
      </c>
      <c r="V689" s="4" t="s">
        <v>6718</v>
      </c>
      <c r="W689" s="4" t="s">
        <v>6719</v>
      </c>
      <c r="X689" s="4" t="s">
        <v>759</v>
      </c>
      <c r="Y689" s="3" t="s">
        <v>6121</v>
      </c>
      <c r="Z689" s="3" t="s">
        <v>4323</v>
      </c>
      <c r="AA689" s="3"/>
      <c r="AB689" s="208">
        <v>75</v>
      </c>
      <c r="AC689" s="208">
        <v>0</v>
      </c>
      <c r="AD689" s="208">
        <v>6</v>
      </c>
      <c r="AE689" s="208">
        <f>+AD689+AC689+AB689</f>
        <v>81</v>
      </c>
      <c r="AF689" s="5">
        <v>2</v>
      </c>
      <c r="AG689" s="5">
        <v>50</v>
      </c>
      <c r="AH689" s="5">
        <v>50</v>
      </c>
      <c r="AI689" s="5">
        <v>0</v>
      </c>
      <c r="AJ689" s="5">
        <v>0</v>
      </c>
      <c r="AK689" s="6">
        <v>100</v>
      </c>
      <c r="AL689" s="6"/>
      <c r="AM689" s="4" t="s">
        <v>2426</v>
      </c>
      <c r="AN689" s="5">
        <v>500000</v>
      </c>
      <c r="AO689" s="3" t="s">
        <v>468</v>
      </c>
      <c r="AP689" s="4" t="s">
        <v>758</v>
      </c>
      <c r="AQ689" s="4" t="s">
        <v>532</v>
      </c>
    </row>
    <row r="690" spans="1:45" s="46" customFormat="1" ht="12.75" customHeight="1">
      <c r="A690" s="16"/>
      <c r="B690" s="4"/>
      <c r="C690" s="4"/>
      <c r="D690" s="4"/>
      <c r="E690" s="49">
        <v>933</v>
      </c>
      <c r="F690" s="49">
        <v>397</v>
      </c>
      <c r="G690" s="88" t="s">
        <v>761</v>
      </c>
      <c r="H690" s="48" t="s">
        <v>762</v>
      </c>
      <c r="I690" s="48" t="s">
        <v>6164</v>
      </c>
      <c r="J690" s="48" t="s">
        <v>763</v>
      </c>
      <c r="K690" s="48" t="s">
        <v>4996</v>
      </c>
      <c r="L690" s="49" t="s">
        <v>764</v>
      </c>
      <c r="M690" s="88" t="s">
        <v>3067</v>
      </c>
      <c r="N690" s="48" t="s">
        <v>187</v>
      </c>
      <c r="O690" s="48" t="s">
        <v>188</v>
      </c>
      <c r="P690" s="45"/>
      <c r="Q690" s="115" t="s">
        <v>1432</v>
      </c>
      <c r="R690" s="113" t="s">
        <v>5786</v>
      </c>
      <c r="S690" s="48" t="s">
        <v>6118</v>
      </c>
      <c r="T690" s="48"/>
      <c r="U690" s="62">
        <v>1996</v>
      </c>
      <c r="V690" s="46" t="s">
        <v>4321</v>
      </c>
      <c r="W690" s="48" t="s">
        <v>3863</v>
      </c>
      <c r="X690" s="48" t="s">
        <v>6121</v>
      </c>
      <c r="Y690" s="4" t="s">
        <v>6122</v>
      </c>
      <c r="Z690" s="48" t="s">
        <v>9</v>
      </c>
      <c r="AA690" s="48"/>
      <c r="AB690" s="207">
        <v>150</v>
      </c>
      <c r="AC690" s="207">
        <v>40</v>
      </c>
      <c r="AD690" s="207">
        <v>20</v>
      </c>
      <c r="AE690" s="207">
        <f>+AD690+AC690+AB690</f>
        <v>210</v>
      </c>
      <c r="AF690" s="51">
        <v>2</v>
      </c>
      <c r="AG690" s="51">
        <v>55</v>
      </c>
      <c r="AH690" s="51">
        <v>0</v>
      </c>
      <c r="AI690" s="51">
        <v>45</v>
      </c>
      <c r="AJ690" s="51">
        <v>0</v>
      </c>
      <c r="AK690" s="52">
        <f>+SUM(AG690:AJ690)</f>
        <v>100</v>
      </c>
      <c r="AL690" s="52"/>
      <c r="AM690" s="48" t="s">
        <v>2453</v>
      </c>
      <c r="AN690" s="51">
        <v>435000</v>
      </c>
      <c r="AO690" s="16" t="s">
        <v>6122</v>
      </c>
      <c r="AP690" s="48" t="s">
        <v>3862</v>
      </c>
      <c r="AQ690" s="48" t="s">
        <v>3965</v>
      </c>
    </row>
    <row r="691" spans="1:45" s="46" customFormat="1" ht="12.75" customHeight="1">
      <c r="A691" s="16"/>
      <c r="B691" s="3"/>
      <c r="C691" s="3"/>
      <c r="D691" s="3"/>
      <c r="E691" s="1">
        <v>934</v>
      </c>
      <c r="F691" s="1">
        <v>398</v>
      </c>
      <c r="G691" s="12" t="s">
        <v>2454</v>
      </c>
      <c r="H691" s="4" t="s">
        <v>1829</v>
      </c>
      <c r="I691" s="4" t="s">
        <v>6164</v>
      </c>
      <c r="J691" s="4" t="s">
        <v>3543</v>
      </c>
      <c r="K691" s="4" t="s">
        <v>6166</v>
      </c>
      <c r="L691" s="1" t="s">
        <v>4635</v>
      </c>
      <c r="M691" s="2" t="s">
        <v>6628</v>
      </c>
      <c r="N691" s="4" t="s">
        <v>6629</v>
      </c>
      <c r="O691" s="4" t="s">
        <v>1830</v>
      </c>
      <c r="P691" s="2" t="s">
        <v>3896</v>
      </c>
      <c r="Q691" s="48" t="s">
        <v>3245</v>
      </c>
      <c r="R691" s="113" t="s">
        <v>5786</v>
      </c>
      <c r="S691" s="4" t="s">
        <v>6118</v>
      </c>
      <c r="T691" s="4"/>
      <c r="U691" s="18">
        <v>1986</v>
      </c>
      <c r="V691" s="3" t="s">
        <v>4321</v>
      </c>
      <c r="W691" s="4" t="s">
        <v>3250</v>
      </c>
      <c r="X691" s="4" t="s">
        <v>6121</v>
      </c>
      <c r="Y691" s="3" t="s">
        <v>6121</v>
      </c>
      <c r="Z691" s="3" t="s">
        <v>4323</v>
      </c>
      <c r="AA691" s="3"/>
      <c r="AB691" s="208">
        <v>25</v>
      </c>
      <c r="AC691" s="207">
        <v>3</v>
      </c>
      <c r="AD691" s="207">
        <v>9</v>
      </c>
      <c r="AE691" s="207">
        <f>+AD691+AC691+AB691</f>
        <v>37</v>
      </c>
      <c r="AF691" s="51">
        <v>3</v>
      </c>
      <c r="AG691" s="51">
        <v>10</v>
      </c>
      <c r="AH691" s="51">
        <v>75</v>
      </c>
      <c r="AI691" s="51">
        <v>5</v>
      </c>
      <c r="AJ691" s="51">
        <v>10</v>
      </c>
      <c r="AK691" s="52">
        <f>+SUM(AG691:AJ691)</f>
        <v>100</v>
      </c>
      <c r="AL691" s="52"/>
      <c r="AM691" s="48" t="s">
        <v>2101</v>
      </c>
      <c r="AN691" s="51">
        <v>1900000</v>
      </c>
      <c r="AO691" s="16" t="s">
        <v>6121</v>
      </c>
      <c r="AP691" s="4" t="s">
        <v>3544</v>
      </c>
      <c r="AQ691" s="4" t="s">
        <v>3970</v>
      </c>
      <c r="AR691" s="127"/>
      <c r="AS691" s="127"/>
    </row>
    <row r="692" spans="1:45" s="46" customFormat="1" ht="12.75" customHeight="1">
      <c r="A692" s="4"/>
      <c r="B692" s="4"/>
      <c r="C692" s="4"/>
      <c r="D692" s="4"/>
      <c r="E692" s="1">
        <v>936</v>
      </c>
      <c r="F692" s="1">
        <v>399</v>
      </c>
      <c r="G692" s="12" t="s">
        <v>8928</v>
      </c>
      <c r="H692" s="4" t="s">
        <v>8929</v>
      </c>
      <c r="I692" s="4" t="s">
        <v>6164</v>
      </c>
      <c r="J692" s="4" t="s">
        <v>8930</v>
      </c>
      <c r="K692" s="4" t="s">
        <v>6166</v>
      </c>
      <c r="L692" s="1" t="s">
        <v>534</v>
      </c>
      <c r="M692" s="12" t="s">
        <v>3708</v>
      </c>
      <c r="N692" s="4" t="s">
        <v>4318</v>
      </c>
      <c r="O692" s="4" t="s">
        <v>8931</v>
      </c>
      <c r="P692" s="2" t="s">
        <v>3159</v>
      </c>
      <c r="Q692" s="48" t="s">
        <v>8932</v>
      </c>
      <c r="R692" s="113" t="s">
        <v>5786</v>
      </c>
      <c r="S692" s="4" t="s">
        <v>6118</v>
      </c>
      <c r="T692" s="4"/>
      <c r="U692" s="18">
        <v>1976</v>
      </c>
      <c r="V692" s="4" t="s">
        <v>6718</v>
      </c>
      <c r="W692" s="4" t="s">
        <v>6719</v>
      </c>
      <c r="X692" s="4" t="s">
        <v>6121</v>
      </c>
      <c r="Y692" s="4" t="s">
        <v>6122</v>
      </c>
      <c r="Z692" s="4" t="s">
        <v>8935</v>
      </c>
      <c r="AA692" s="4"/>
      <c r="AB692" s="208">
        <v>23</v>
      </c>
      <c r="AC692" s="207">
        <v>0</v>
      </c>
      <c r="AD692" s="207">
        <v>1</v>
      </c>
      <c r="AE692" s="207">
        <v>24</v>
      </c>
      <c r="AF692" s="51">
        <v>1</v>
      </c>
      <c r="AG692" s="51">
        <v>100</v>
      </c>
      <c r="AH692" s="51">
        <v>0</v>
      </c>
      <c r="AI692" s="51">
        <v>0</v>
      </c>
      <c r="AJ692" s="51">
        <v>0</v>
      </c>
      <c r="AK692" s="52">
        <f>+SUM(AG692:AJ692)</f>
        <v>100</v>
      </c>
      <c r="AL692" s="52"/>
      <c r="AM692" s="48" t="s">
        <v>3748</v>
      </c>
      <c r="AN692" s="51">
        <v>500000</v>
      </c>
      <c r="AO692" s="16" t="s">
        <v>6122</v>
      </c>
      <c r="AP692" s="3" t="s">
        <v>8933</v>
      </c>
      <c r="AQ692" s="3" t="s">
        <v>8934</v>
      </c>
    </row>
    <row r="693" spans="1:45" s="46" customFormat="1" ht="12.75" customHeight="1">
      <c r="A693" s="4"/>
      <c r="B693" s="4"/>
      <c r="C693" s="4"/>
      <c r="D693" s="4"/>
      <c r="E693" s="1">
        <v>937</v>
      </c>
      <c r="F693" s="1">
        <v>400</v>
      </c>
      <c r="G693" s="12" t="s">
        <v>3328</v>
      </c>
      <c r="H693" s="3" t="s">
        <v>3489</v>
      </c>
      <c r="I693" s="4" t="s">
        <v>6164</v>
      </c>
      <c r="J693" s="4" t="s">
        <v>8936</v>
      </c>
      <c r="K693" s="4" t="s">
        <v>7497</v>
      </c>
      <c r="L693" s="1" t="s">
        <v>3464</v>
      </c>
      <c r="M693" s="4" t="s">
        <v>3537</v>
      </c>
      <c r="N693" s="4" t="s">
        <v>3538</v>
      </c>
      <c r="O693" s="4" t="s">
        <v>8937</v>
      </c>
      <c r="P693" s="2" t="s">
        <v>8938</v>
      </c>
      <c r="Q693" s="48" t="s">
        <v>8939</v>
      </c>
      <c r="R693" s="113" t="s">
        <v>2108</v>
      </c>
      <c r="S693" s="4" t="s">
        <v>6118</v>
      </c>
      <c r="T693" s="4"/>
      <c r="U693" s="18">
        <v>1991</v>
      </c>
      <c r="V693" s="4" t="s">
        <v>6119</v>
      </c>
      <c r="W693" s="4" t="s">
        <v>8942</v>
      </c>
      <c r="X693" s="4" t="s">
        <v>6121</v>
      </c>
      <c r="Y693" s="4" t="s">
        <v>6122</v>
      </c>
      <c r="Z693" s="4" t="s">
        <v>8943</v>
      </c>
      <c r="AA693" s="4"/>
      <c r="AB693" s="208">
        <v>500</v>
      </c>
      <c r="AC693" s="207">
        <v>200</v>
      </c>
      <c r="AD693" s="207">
        <v>40</v>
      </c>
      <c r="AE693" s="207">
        <v>740</v>
      </c>
      <c r="AF693" s="51">
        <v>13</v>
      </c>
      <c r="AG693" s="51">
        <v>100</v>
      </c>
      <c r="AH693" s="51">
        <v>0</v>
      </c>
      <c r="AI693" s="51">
        <v>0</v>
      </c>
      <c r="AJ693" s="51">
        <v>0</v>
      </c>
      <c r="AK693" s="52">
        <f>+SUM(AG693:AJ693)</f>
        <v>100</v>
      </c>
      <c r="AL693" s="52"/>
      <c r="AM693" s="48" t="s">
        <v>4548</v>
      </c>
      <c r="AN693" s="51">
        <v>12000000</v>
      </c>
      <c r="AO693" s="16" t="s">
        <v>6122</v>
      </c>
      <c r="AP693" s="3" t="s">
        <v>8940</v>
      </c>
      <c r="AQ693" s="3" t="s">
        <v>8941</v>
      </c>
    </row>
    <row r="694" spans="1:45" s="46" customFormat="1" ht="12.75" customHeight="1">
      <c r="A694" s="48"/>
      <c r="B694" s="4"/>
      <c r="C694" s="4"/>
      <c r="D694" s="4"/>
      <c r="E694" s="49">
        <v>940</v>
      </c>
      <c r="F694" s="49">
        <v>403</v>
      </c>
      <c r="G694" s="88" t="s">
        <v>5363</v>
      </c>
      <c r="H694" s="48" t="s">
        <v>5364</v>
      </c>
      <c r="I694" s="48" t="s">
        <v>6164</v>
      </c>
      <c r="J694" s="48" t="s">
        <v>5365</v>
      </c>
      <c r="K694" s="48" t="s">
        <v>6166</v>
      </c>
      <c r="L694" s="49" t="s">
        <v>5366</v>
      </c>
      <c r="M694" s="48" t="s">
        <v>3080</v>
      </c>
      <c r="N694" s="48" t="s">
        <v>464</v>
      </c>
      <c r="O694" s="48" t="s">
        <v>5367</v>
      </c>
      <c r="P694" s="45" t="s">
        <v>3159</v>
      </c>
      <c r="Q694" s="48" t="s">
        <v>5368</v>
      </c>
      <c r="R694" s="113" t="s">
        <v>5786</v>
      </c>
      <c r="S694" s="48" t="s">
        <v>6118</v>
      </c>
      <c r="T694" s="48"/>
      <c r="U694" s="62">
        <v>1986</v>
      </c>
      <c r="V694" s="68" t="s">
        <v>4321</v>
      </c>
      <c r="W694" s="68" t="s">
        <v>1686</v>
      </c>
      <c r="X694" s="48" t="s">
        <v>6121</v>
      </c>
      <c r="Y694" s="46" t="s">
        <v>6121</v>
      </c>
      <c r="Z694" s="46" t="s">
        <v>4323</v>
      </c>
      <c r="AB694" s="207">
        <v>20</v>
      </c>
      <c r="AC694" s="207">
        <v>0</v>
      </c>
      <c r="AD694" s="207">
        <v>20</v>
      </c>
      <c r="AE694" s="207">
        <f>+AD694+AC694+AB694</f>
        <v>40</v>
      </c>
      <c r="AF694" s="51">
        <v>2</v>
      </c>
      <c r="AG694" s="51">
        <v>78</v>
      </c>
      <c r="AH694" s="51">
        <v>20</v>
      </c>
      <c r="AI694" s="51">
        <v>2</v>
      </c>
      <c r="AJ694" s="51">
        <v>0</v>
      </c>
      <c r="AK694" s="52">
        <f>+SUM(AG694:AJ694)</f>
        <v>100</v>
      </c>
      <c r="AL694" s="52"/>
      <c r="AM694" s="48" t="s">
        <v>6135</v>
      </c>
      <c r="AN694" s="51">
        <v>1600000</v>
      </c>
      <c r="AO694" s="16" t="s">
        <v>6121</v>
      </c>
      <c r="AP694" s="46" t="s">
        <v>268</v>
      </c>
      <c r="AQ694" s="46" t="s">
        <v>3965</v>
      </c>
    </row>
    <row r="695" spans="1:45" s="46" customFormat="1" ht="12.75" customHeight="1">
      <c r="A695" s="4"/>
      <c r="B695" s="4"/>
      <c r="C695" s="4"/>
      <c r="D695" s="4"/>
      <c r="E695" s="1">
        <v>941</v>
      </c>
      <c r="F695" s="1">
        <v>404</v>
      </c>
      <c r="G695" s="12" t="s">
        <v>8944</v>
      </c>
      <c r="H695" s="4" t="s">
        <v>8945</v>
      </c>
      <c r="I695" s="4" t="s">
        <v>6164</v>
      </c>
      <c r="J695" s="4" t="s">
        <v>8946</v>
      </c>
      <c r="K695" s="4" t="s">
        <v>6166</v>
      </c>
      <c r="L695" s="1" t="s">
        <v>6107</v>
      </c>
      <c r="M695" s="12" t="s">
        <v>6108</v>
      </c>
      <c r="N695" s="4" t="s">
        <v>6108</v>
      </c>
      <c r="O695" s="4" t="s">
        <v>8947</v>
      </c>
      <c r="P695" s="2" t="s">
        <v>3159</v>
      </c>
      <c r="Q695" s="48" t="s">
        <v>5786</v>
      </c>
      <c r="R695" s="113" t="s">
        <v>9610</v>
      </c>
      <c r="S695" s="4" t="s">
        <v>6118</v>
      </c>
      <c r="T695" s="4"/>
      <c r="U695" s="18">
        <v>2000</v>
      </c>
      <c r="V695" s="4" t="s">
        <v>6718</v>
      </c>
      <c r="W695" s="4" t="s">
        <v>2526</v>
      </c>
      <c r="X695" s="4" t="s">
        <v>6121</v>
      </c>
      <c r="Y695" s="4" t="s">
        <v>6122</v>
      </c>
      <c r="Z695" s="4" t="s">
        <v>8949</v>
      </c>
      <c r="AA695" s="4"/>
      <c r="AB695" s="208">
        <v>50</v>
      </c>
      <c r="AC695" s="207">
        <v>6</v>
      </c>
      <c r="AD695" s="207">
        <v>4</v>
      </c>
      <c r="AE695" s="207">
        <v>60</v>
      </c>
      <c r="AF695" s="51">
        <v>2</v>
      </c>
      <c r="AG695" s="51">
        <v>85</v>
      </c>
      <c r="AH695" s="51">
        <v>0</v>
      </c>
      <c r="AI695" s="51">
        <v>0</v>
      </c>
      <c r="AJ695" s="51">
        <v>15</v>
      </c>
      <c r="AK695" s="52">
        <f>+SUM(AG695:AJ695)</f>
        <v>100</v>
      </c>
      <c r="AL695" s="52"/>
      <c r="AM695" s="48" t="s">
        <v>8950</v>
      </c>
      <c r="AN695" s="51">
        <v>198000</v>
      </c>
      <c r="AO695" s="16" t="s">
        <v>6122</v>
      </c>
      <c r="AP695" s="4" t="s">
        <v>8948</v>
      </c>
      <c r="AQ695" s="4" t="s">
        <v>6192</v>
      </c>
    </row>
    <row r="696" spans="1:45" s="46" customFormat="1" ht="12.75" customHeight="1">
      <c r="A696" s="4"/>
      <c r="B696" s="4"/>
      <c r="C696" s="4"/>
      <c r="D696" s="4"/>
      <c r="E696" s="49">
        <v>942</v>
      </c>
      <c r="F696" s="49">
        <v>405</v>
      </c>
      <c r="G696" s="88" t="s">
        <v>5369</v>
      </c>
      <c r="H696" s="48" t="s">
        <v>5370</v>
      </c>
      <c r="I696" s="48" t="s">
        <v>6164</v>
      </c>
      <c r="J696" s="48" t="s">
        <v>1840</v>
      </c>
      <c r="K696" s="48" t="s">
        <v>5391</v>
      </c>
      <c r="L696" s="49" t="s">
        <v>5371</v>
      </c>
      <c r="M696" s="48" t="s">
        <v>3537</v>
      </c>
      <c r="N696" s="46" t="s">
        <v>1839</v>
      </c>
      <c r="O696" s="48" t="s">
        <v>5372</v>
      </c>
      <c r="P696" s="45" t="s">
        <v>5373</v>
      </c>
      <c r="Q696" s="48" t="s">
        <v>1841</v>
      </c>
      <c r="R696" s="113" t="s">
        <v>4470</v>
      </c>
      <c r="S696" s="48" t="s">
        <v>6118</v>
      </c>
      <c r="T696" s="48"/>
      <c r="U696" s="62">
        <v>1987</v>
      </c>
      <c r="V696" s="46" t="s">
        <v>4321</v>
      </c>
      <c r="W696" s="48" t="s">
        <v>1842</v>
      </c>
      <c r="X696" s="48" t="s">
        <v>6121</v>
      </c>
      <c r="Y696" s="4" t="s">
        <v>6122</v>
      </c>
      <c r="Z696" s="48" t="s">
        <v>1843</v>
      </c>
      <c r="AA696" s="48"/>
      <c r="AB696" s="207">
        <v>30</v>
      </c>
      <c r="AC696" s="207">
        <v>20</v>
      </c>
      <c r="AD696" s="207">
        <v>16</v>
      </c>
      <c r="AE696" s="207">
        <f>+AD696+AC696+AB696</f>
        <v>66</v>
      </c>
      <c r="AF696" s="51">
        <v>10</v>
      </c>
      <c r="AG696" s="51">
        <v>80</v>
      </c>
      <c r="AH696" s="51">
        <v>0</v>
      </c>
      <c r="AI696" s="51">
        <v>20</v>
      </c>
      <c r="AJ696" s="51">
        <v>0</v>
      </c>
      <c r="AK696" s="52">
        <f>+SUM(AG696:AJ696)</f>
        <v>100</v>
      </c>
      <c r="AL696" s="52"/>
      <c r="AM696" s="48" t="s">
        <v>3591</v>
      </c>
      <c r="AN696" s="67" t="s">
        <v>5786</v>
      </c>
      <c r="AO696" s="16" t="s">
        <v>6122</v>
      </c>
      <c r="AP696" s="48" t="s">
        <v>4471</v>
      </c>
      <c r="AQ696" s="48" t="s">
        <v>3465</v>
      </c>
    </row>
    <row r="697" spans="1:45" s="46" customFormat="1" ht="12.75" customHeight="1">
      <c r="A697" s="4"/>
      <c r="B697" s="4"/>
      <c r="C697" s="4"/>
      <c r="D697" s="4"/>
      <c r="E697" s="49">
        <v>945</v>
      </c>
      <c r="F697" s="49">
        <v>408</v>
      </c>
      <c r="G697" s="88" t="s">
        <v>3323</v>
      </c>
      <c r="H697" s="48" t="s">
        <v>3324</v>
      </c>
      <c r="I697" s="48" t="s">
        <v>6164</v>
      </c>
      <c r="J697" s="48" t="s">
        <v>3325</v>
      </c>
      <c r="K697" s="48" t="s">
        <v>6179</v>
      </c>
      <c r="L697" s="49" t="s">
        <v>3326</v>
      </c>
      <c r="M697" s="48" t="s">
        <v>2447</v>
      </c>
      <c r="N697" s="48" t="s">
        <v>2448</v>
      </c>
      <c r="O697" s="48" t="s">
        <v>3588</v>
      </c>
      <c r="P697" s="45" t="s">
        <v>3159</v>
      </c>
      <c r="Q697" s="48" t="s">
        <v>3589</v>
      </c>
      <c r="R697" s="113" t="s">
        <v>1845</v>
      </c>
      <c r="S697" s="48" t="s">
        <v>6118</v>
      </c>
      <c r="T697" s="48"/>
      <c r="U697" s="62">
        <v>1991</v>
      </c>
      <c r="V697" s="46" t="s">
        <v>4321</v>
      </c>
      <c r="W697" s="48" t="s">
        <v>1846</v>
      </c>
      <c r="X697" s="48" t="s">
        <v>3590</v>
      </c>
      <c r="Y697" s="4" t="s">
        <v>6122</v>
      </c>
      <c r="Z697" s="48" t="s">
        <v>1847</v>
      </c>
      <c r="AA697" s="48"/>
      <c r="AB697" s="207">
        <v>30</v>
      </c>
      <c r="AC697" s="207">
        <v>9</v>
      </c>
      <c r="AD697" s="207">
        <v>16</v>
      </c>
      <c r="AE697" s="207">
        <f>+AD697+AC697+AB697</f>
        <v>55</v>
      </c>
      <c r="AF697" s="51">
        <v>3</v>
      </c>
      <c r="AG697" s="51">
        <v>80</v>
      </c>
      <c r="AH697" s="51">
        <v>0</v>
      </c>
      <c r="AI697" s="51">
        <v>20</v>
      </c>
      <c r="AJ697" s="51">
        <v>0</v>
      </c>
      <c r="AK697" s="52">
        <f>+SUM(AG697:AJ697)</f>
        <v>100</v>
      </c>
      <c r="AL697" s="52"/>
      <c r="AM697" s="48" t="s">
        <v>1844</v>
      </c>
      <c r="AN697" s="51">
        <v>450000</v>
      </c>
      <c r="AO697" s="16" t="s">
        <v>6122</v>
      </c>
      <c r="AP697" s="48" t="s">
        <v>3324</v>
      </c>
      <c r="AQ697" s="48" t="s">
        <v>3965</v>
      </c>
    </row>
    <row r="698" spans="1:45" s="46" customFormat="1" ht="12.75" customHeight="1">
      <c r="A698" s="4"/>
      <c r="B698" s="4"/>
      <c r="C698" s="4"/>
      <c r="D698" s="4"/>
      <c r="E698" s="49">
        <v>947</v>
      </c>
      <c r="F698" s="49">
        <v>409</v>
      </c>
      <c r="G698" s="88" t="s">
        <v>2917</v>
      </c>
      <c r="H698" s="45" t="s">
        <v>2918</v>
      </c>
      <c r="I698" s="48" t="s">
        <v>3154</v>
      </c>
      <c r="J698" s="48" t="s">
        <v>6205</v>
      </c>
      <c r="K698" s="48" t="s">
        <v>1929</v>
      </c>
      <c r="L698" s="49">
        <v>83621</v>
      </c>
      <c r="M698" s="88" t="s">
        <v>3067</v>
      </c>
      <c r="N698" s="48" t="s">
        <v>1930</v>
      </c>
      <c r="O698" s="45" t="s">
        <v>6206</v>
      </c>
      <c r="P698" s="48" t="s">
        <v>4768</v>
      </c>
      <c r="Q698" s="48" t="s">
        <v>1931</v>
      </c>
      <c r="R698" s="113" t="s">
        <v>4770</v>
      </c>
      <c r="S698" s="56" t="s">
        <v>3456</v>
      </c>
      <c r="T698" s="48"/>
      <c r="U698" s="62">
        <v>2006</v>
      </c>
      <c r="V698" s="16" t="s">
        <v>4321</v>
      </c>
      <c r="W698" s="48" t="s">
        <v>3085</v>
      </c>
      <c r="X698" s="48" t="s">
        <v>530</v>
      </c>
      <c r="Y698" s="4" t="s">
        <v>6122</v>
      </c>
      <c r="Z698" s="48" t="s">
        <v>6208</v>
      </c>
      <c r="AA698" s="48"/>
      <c r="AB698" s="207">
        <v>170</v>
      </c>
      <c r="AC698" s="207">
        <v>100</v>
      </c>
      <c r="AD698" s="207">
        <v>30</v>
      </c>
      <c r="AE698" s="207">
        <f>+AD698+AC698+AB698</f>
        <v>300</v>
      </c>
      <c r="AF698" s="51">
        <v>1</v>
      </c>
      <c r="AG698" s="51">
        <v>99</v>
      </c>
      <c r="AH698" s="51">
        <v>0</v>
      </c>
      <c r="AI698" s="51">
        <v>1</v>
      </c>
      <c r="AJ698" s="51">
        <v>0</v>
      </c>
      <c r="AK698" s="52">
        <f>+SUM(AG698:AJ698)</f>
        <v>100</v>
      </c>
      <c r="AL698" s="52"/>
      <c r="AM698" s="48" t="s">
        <v>6209</v>
      </c>
      <c r="AN698" s="51">
        <v>620000</v>
      </c>
      <c r="AO698" s="16" t="s">
        <v>6122</v>
      </c>
      <c r="AP698" s="48" t="s">
        <v>1280</v>
      </c>
      <c r="AQ698" s="48" t="s">
        <v>3551</v>
      </c>
    </row>
    <row r="699" spans="1:45" s="46" customFormat="1" ht="12.75" customHeight="1">
      <c r="A699" s="16"/>
      <c r="B699" s="4"/>
      <c r="C699" s="4"/>
      <c r="D699" s="4"/>
      <c r="E699" s="49">
        <v>948</v>
      </c>
      <c r="F699" s="49">
        <v>409</v>
      </c>
      <c r="G699" s="88" t="s">
        <v>2917</v>
      </c>
      <c r="H699" s="45" t="s">
        <v>2918</v>
      </c>
      <c r="I699" s="48" t="s">
        <v>3154</v>
      </c>
      <c r="J699" s="48" t="s">
        <v>2556</v>
      </c>
      <c r="K699" s="48" t="s">
        <v>2557</v>
      </c>
      <c r="L699" s="49">
        <v>85880</v>
      </c>
      <c r="M699" s="88" t="s">
        <v>3067</v>
      </c>
      <c r="N699" s="48" t="s">
        <v>1203</v>
      </c>
      <c r="O699" s="45" t="s">
        <v>1848</v>
      </c>
      <c r="P699" s="48" t="s">
        <v>4768</v>
      </c>
      <c r="Q699" s="48" t="s">
        <v>1931</v>
      </c>
      <c r="R699" s="113" t="s">
        <v>4770</v>
      </c>
      <c r="S699" s="56" t="s">
        <v>3456</v>
      </c>
      <c r="T699" s="48"/>
      <c r="U699" s="62">
        <v>2005</v>
      </c>
      <c r="V699" s="16" t="s">
        <v>4321</v>
      </c>
      <c r="W699" s="48" t="s">
        <v>3085</v>
      </c>
      <c r="X699" s="48" t="s">
        <v>530</v>
      </c>
      <c r="Y699" s="4" t="s">
        <v>6122</v>
      </c>
      <c r="Z699" s="48" t="s">
        <v>6207</v>
      </c>
      <c r="AA699" s="48"/>
      <c r="AB699" s="207">
        <v>75</v>
      </c>
      <c r="AC699" s="207">
        <v>0</v>
      </c>
      <c r="AD699" s="207">
        <v>5</v>
      </c>
      <c r="AE699" s="207">
        <f>+AD699+AC699+AB699</f>
        <v>80</v>
      </c>
      <c r="AF699" s="51">
        <v>1</v>
      </c>
      <c r="AG699" s="51">
        <v>99</v>
      </c>
      <c r="AH699" s="51">
        <v>0</v>
      </c>
      <c r="AI699" s="51">
        <v>1</v>
      </c>
      <c r="AJ699" s="51">
        <v>0</v>
      </c>
      <c r="AK699" s="52">
        <f>+SUM(AG699:AJ699)</f>
        <v>100</v>
      </c>
      <c r="AL699" s="52"/>
      <c r="AM699" s="48" t="s">
        <v>6209</v>
      </c>
      <c r="AN699" s="51">
        <v>350000</v>
      </c>
      <c r="AO699" s="16" t="s">
        <v>6122</v>
      </c>
      <c r="AP699" s="48" t="s">
        <v>1280</v>
      </c>
      <c r="AQ699" s="48" t="s">
        <v>3551</v>
      </c>
    </row>
    <row r="700" spans="1:45" s="46" customFormat="1" ht="12.75" customHeight="1">
      <c r="A700" s="16"/>
      <c r="B700" s="4"/>
      <c r="C700" s="4"/>
      <c r="D700" s="4"/>
      <c r="E700" s="1">
        <v>946</v>
      </c>
      <c r="F700" s="1">
        <v>409</v>
      </c>
      <c r="G700" s="12" t="s">
        <v>2917</v>
      </c>
      <c r="H700" s="2" t="s">
        <v>2918</v>
      </c>
      <c r="I700" s="4" t="s">
        <v>6164</v>
      </c>
      <c r="J700" s="4" t="s">
        <v>1279</v>
      </c>
      <c r="K700" s="4" t="s">
        <v>6166</v>
      </c>
      <c r="L700" s="1">
        <v>83000</v>
      </c>
      <c r="M700" s="12" t="s">
        <v>3067</v>
      </c>
      <c r="N700" s="4" t="s">
        <v>3068</v>
      </c>
      <c r="O700" s="4" t="s">
        <v>4768</v>
      </c>
      <c r="P700" s="2" t="s">
        <v>4769</v>
      </c>
      <c r="Q700" s="48" t="s">
        <v>1281</v>
      </c>
      <c r="R700" s="113" t="s">
        <v>4770</v>
      </c>
      <c r="S700" s="26" t="s">
        <v>3456</v>
      </c>
      <c r="T700" s="4"/>
      <c r="U700" s="18">
        <v>1986</v>
      </c>
      <c r="V700" s="68" t="s">
        <v>4321</v>
      </c>
      <c r="W700" s="4" t="s">
        <v>3085</v>
      </c>
      <c r="X700" s="4" t="s">
        <v>4162</v>
      </c>
      <c r="Y700" s="4" t="s">
        <v>6122</v>
      </c>
      <c r="Z700" s="4" t="s">
        <v>3574</v>
      </c>
      <c r="AA700" s="4"/>
      <c r="AB700" s="208">
        <v>65</v>
      </c>
      <c r="AC700" s="207">
        <v>40</v>
      </c>
      <c r="AD700" s="207">
        <v>45</v>
      </c>
      <c r="AE700" s="207">
        <f>+AD700+AC700+AB700</f>
        <v>150</v>
      </c>
      <c r="AF700" s="51">
        <v>12</v>
      </c>
      <c r="AG700" s="51">
        <v>39</v>
      </c>
      <c r="AH700" s="51">
        <v>60</v>
      </c>
      <c r="AI700" s="51">
        <v>1</v>
      </c>
      <c r="AJ700" s="51">
        <v>0</v>
      </c>
      <c r="AK700" s="52">
        <f>+SUM(AG700:AJ700)</f>
        <v>100</v>
      </c>
      <c r="AL700" s="52"/>
      <c r="AM700" s="48" t="s">
        <v>585</v>
      </c>
      <c r="AN700" s="51">
        <v>9030000</v>
      </c>
      <c r="AO700" s="16" t="s">
        <v>6121</v>
      </c>
      <c r="AP700" s="4" t="s">
        <v>1280</v>
      </c>
      <c r="AQ700" s="4" t="s">
        <v>3551</v>
      </c>
      <c r="AR700" s="127"/>
      <c r="AS700" s="127"/>
    </row>
    <row r="701" spans="1:45" s="46" customFormat="1" ht="12.75" customHeight="1">
      <c r="A701" s="43"/>
      <c r="B701" s="4"/>
      <c r="C701" s="4"/>
      <c r="D701" s="4"/>
      <c r="E701" s="49">
        <v>951</v>
      </c>
      <c r="F701" s="49">
        <v>412</v>
      </c>
      <c r="G701" s="88" t="s">
        <v>3007</v>
      </c>
      <c r="H701" s="48" t="s">
        <v>3008</v>
      </c>
      <c r="I701" s="48" t="s">
        <v>6164</v>
      </c>
      <c r="J701" s="48" t="s">
        <v>6210</v>
      </c>
      <c r="K701" s="48" t="s">
        <v>6166</v>
      </c>
      <c r="L701" s="49">
        <v>27000</v>
      </c>
      <c r="M701" s="45" t="s">
        <v>6628</v>
      </c>
      <c r="N701" s="48" t="s">
        <v>6629</v>
      </c>
      <c r="O701" s="48" t="s">
        <v>3009</v>
      </c>
      <c r="P701" s="45" t="s">
        <v>3159</v>
      </c>
      <c r="Q701" s="115" t="s">
        <v>6211</v>
      </c>
      <c r="R701" s="113" t="s">
        <v>5786</v>
      </c>
      <c r="S701" s="48" t="s">
        <v>6118</v>
      </c>
      <c r="T701" s="48"/>
      <c r="U701" s="62">
        <v>2002</v>
      </c>
      <c r="V701" s="46" t="s">
        <v>4321</v>
      </c>
      <c r="W701" s="48" t="s">
        <v>3010</v>
      </c>
      <c r="X701" s="48" t="s">
        <v>6121</v>
      </c>
      <c r="Y701" s="4" t="s">
        <v>6122</v>
      </c>
      <c r="Z701" s="48" t="s">
        <v>3011</v>
      </c>
      <c r="AA701" s="48"/>
      <c r="AB701" s="207">
        <v>12</v>
      </c>
      <c r="AC701" s="207">
        <v>0</v>
      </c>
      <c r="AD701" s="207">
        <v>2</v>
      </c>
      <c r="AE701" s="207">
        <f>+AD701+AC701+AB701</f>
        <v>14</v>
      </c>
      <c r="AF701" s="51">
        <v>1</v>
      </c>
      <c r="AG701" s="51">
        <v>60</v>
      </c>
      <c r="AH701" s="51">
        <v>0</v>
      </c>
      <c r="AI701" s="51">
        <v>40</v>
      </c>
      <c r="AJ701" s="51">
        <v>0</v>
      </c>
      <c r="AK701" s="52">
        <f>+SUM(AG701:AJ701)</f>
        <v>100</v>
      </c>
      <c r="AL701" s="52"/>
      <c r="AM701" s="48" t="s">
        <v>6966</v>
      </c>
      <c r="AN701" s="67" t="s">
        <v>5786</v>
      </c>
      <c r="AO701" s="16" t="s">
        <v>6122</v>
      </c>
      <c r="AP701" s="46" t="s">
        <v>6212</v>
      </c>
      <c r="AQ701" s="46" t="s">
        <v>2651</v>
      </c>
    </row>
    <row r="702" spans="1:45" s="46" customFormat="1" ht="12.75" customHeight="1">
      <c r="A702" s="43"/>
      <c r="B702" s="4"/>
      <c r="C702" s="4"/>
      <c r="D702" s="4"/>
      <c r="E702" s="1">
        <v>954</v>
      </c>
      <c r="F702" s="1">
        <v>416</v>
      </c>
      <c r="G702" s="12" t="s">
        <v>8951</v>
      </c>
      <c r="H702" s="3" t="s">
        <v>8952</v>
      </c>
      <c r="I702" s="4" t="s">
        <v>6164</v>
      </c>
      <c r="J702" s="4" t="s">
        <v>8953</v>
      </c>
      <c r="K702" s="4" t="s">
        <v>8954</v>
      </c>
      <c r="L702" s="1" t="s">
        <v>8955</v>
      </c>
      <c r="M702" s="12" t="s">
        <v>5010</v>
      </c>
      <c r="N702" s="4" t="s">
        <v>5010</v>
      </c>
      <c r="O702" s="4" t="s">
        <v>8956</v>
      </c>
      <c r="P702" s="2" t="s">
        <v>8957</v>
      </c>
      <c r="Q702" s="48" t="s">
        <v>8958</v>
      </c>
      <c r="R702" s="113" t="s">
        <v>8959</v>
      </c>
      <c r="S702" s="4" t="s">
        <v>6118</v>
      </c>
      <c r="T702" s="4"/>
      <c r="U702" s="18">
        <v>1992</v>
      </c>
      <c r="V702" s="4" t="s">
        <v>6718</v>
      </c>
      <c r="W702" s="4" t="s">
        <v>3826</v>
      </c>
      <c r="X702" s="4" t="s">
        <v>6121</v>
      </c>
      <c r="Y702" s="4" t="s">
        <v>6122</v>
      </c>
      <c r="Z702" s="4" t="s">
        <v>8962</v>
      </c>
      <c r="AA702" s="4"/>
      <c r="AB702" s="208">
        <v>18</v>
      </c>
      <c r="AC702" s="207">
        <v>40</v>
      </c>
      <c r="AD702" s="207">
        <v>40</v>
      </c>
      <c r="AE702" s="207">
        <v>98</v>
      </c>
      <c r="AF702" s="51">
        <v>2</v>
      </c>
      <c r="AG702" s="50">
        <v>10</v>
      </c>
      <c r="AH702" s="50">
        <v>80</v>
      </c>
      <c r="AI702" s="51">
        <v>10</v>
      </c>
      <c r="AJ702" s="50">
        <v>0</v>
      </c>
      <c r="AK702" s="52">
        <f>+SUM(AG702:AJ702)</f>
        <v>100</v>
      </c>
      <c r="AL702" s="52"/>
      <c r="AM702" s="48" t="s">
        <v>8963</v>
      </c>
      <c r="AN702" s="50">
        <v>10000000</v>
      </c>
      <c r="AO702" s="16" t="s">
        <v>6122</v>
      </c>
      <c r="AP702" s="3" t="s">
        <v>8960</v>
      </c>
      <c r="AQ702" s="3" t="s">
        <v>8961</v>
      </c>
    </row>
    <row r="703" spans="1:45" s="46" customFormat="1" ht="12.75" customHeight="1">
      <c r="A703" s="16"/>
      <c r="B703" s="4"/>
      <c r="C703" s="4"/>
      <c r="D703" s="4"/>
      <c r="E703" s="49">
        <v>959</v>
      </c>
      <c r="F703" s="49">
        <v>419</v>
      </c>
      <c r="G703" s="48" t="s">
        <v>269</v>
      </c>
      <c r="H703" s="48" t="s">
        <v>270</v>
      </c>
      <c r="I703" s="48" t="s">
        <v>6164</v>
      </c>
      <c r="J703" s="48" t="s">
        <v>421</v>
      </c>
      <c r="K703" s="48" t="s">
        <v>6166</v>
      </c>
      <c r="L703" s="49" t="s">
        <v>126</v>
      </c>
      <c r="M703" s="48" t="s">
        <v>3423</v>
      </c>
      <c r="N703" s="48" t="s">
        <v>3424</v>
      </c>
      <c r="O703" s="48" t="s">
        <v>127</v>
      </c>
      <c r="P703" s="45"/>
      <c r="Q703" s="48" t="s">
        <v>128</v>
      </c>
      <c r="R703" s="113" t="s">
        <v>5786</v>
      </c>
      <c r="S703" s="48" t="s">
        <v>6118</v>
      </c>
      <c r="T703" s="48"/>
      <c r="U703" s="62">
        <v>2000</v>
      </c>
      <c r="V703" s="48" t="s">
        <v>129</v>
      </c>
      <c r="W703" s="48" t="s">
        <v>5738</v>
      </c>
      <c r="X703" s="48" t="s">
        <v>6121</v>
      </c>
      <c r="Y703" s="4" t="s">
        <v>6122</v>
      </c>
      <c r="Z703" s="48" t="s">
        <v>423</v>
      </c>
      <c r="AA703" s="48"/>
      <c r="AB703" s="207">
        <v>500</v>
      </c>
      <c r="AC703" s="207">
        <v>200</v>
      </c>
      <c r="AD703" s="207">
        <v>30</v>
      </c>
      <c r="AE703" s="207">
        <f>+AD703+AC703+AB703</f>
        <v>730</v>
      </c>
      <c r="AF703" s="51">
        <v>2</v>
      </c>
      <c r="AG703" s="51">
        <v>30</v>
      </c>
      <c r="AH703" s="51">
        <v>70</v>
      </c>
      <c r="AI703" s="51">
        <v>0</v>
      </c>
      <c r="AJ703" s="51">
        <v>0</v>
      </c>
      <c r="AK703" s="52">
        <f>+SUM(AG703:AJ703)</f>
        <v>100</v>
      </c>
      <c r="AL703" s="52"/>
      <c r="AM703" s="48" t="s">
        <v>3748</v>
      </c>
      <c r="AN703" s="51">
        <v>4000000</v>
      </c>
      <c r="AO703" s="16" t="s">
        <v>6122</v>
      </c>
      <c r="AP703" s="48" t="s">
        <v>422</v>
      </c>
      <c r="AQ703" s="48" t="s">
        <v>78</v>
      </c>
    </row>
    <row r="704" spans="1:45" s="46" customFormat="1" ht="12.75" customHeight="1">
      <c r="A704" s="43"/>
      <c r="B704" s="4"/>
      <c r="C704" s="4"/>
      <c r="D704" s="4"/>
      <c r="E704" s="49">
        <v>960</v>
      </c>
      <c r="F704" s="49">
        <v>420</v>
      </c>
      <c r="G704" s="48" t="s">
        <v>2847</v>
      </c>
      <c r="H704" s="48" t="s">
        <v>2848</v>
      </c>
      <c r="I704" s="48" t="s">
        <v>6164</v>
      </c>
      <c r="J704" s="48" t="s">
        <v>2849</v>
      </c>
      <c r="K704" s="48" t="s">
        <v>6166</v>
      </c>
      <c r="L704" s="49" t="s">
        <v>2850</v>
      </c>
      <c r="M704" s="48" t="s">
        <v>6179</v>
      </c>
      <c r="N704" s="48" t="s">
        <v>2851</v>
      </c>
      <c r="O704" s="48" t="s">
        <v>2852</v>
      </c>
      <c r="P704" s="45" t="s">
        <v>3159</v>
      </c>
      <c r="Q704" s="48" t="s">
        <v>2853</v>
      </c>
      <c r="R704" s="113" t="s">
        <v>5786</v>
      </c>
      <c r="S704" s="48" t="s">
        <v>6118</v>
      </c>
      <c r="T704" s="48"/>
      <c r="U704" s="62">
        <v>2001</v>
      </c>
      <c r="V704" s="48" t="s">
        <v>6718</v>
      </c>
      <c r="W704" s="48" t="s">
        <v>6719</v>
      </c>
      <c r="X704" s="48" t="s">
        <v>6121</v>
      </c>
      <c r="Y704" s="46" t="s">
        <v>6121</v>
      </c>
      <c r="Z704" s="46" t="s">
        <v>4323</v>
      </c>
      <c r="AB704" s="207">
        <v>15</v>
      </c>
      <c r="AC704" s="207">
        <v>0</v>
      </c>
      <c r="AD704" s="207">
        <v>2</v>
      </c>
      <c r="AE704" s="207">
        <f>+AD704+AC704+AB704</f>
        <v>17</v>
      </c>
      <c r="AF704" s="51">
        <v>2</v>
      </c>
      <c r="AG704" s="51">
        <v>70</v>
      </c>
      <c r="AH704" s="51">
        <v>30</v>
      </c>
      <c r="AI704" s="51">
        <v>0</v>
      </c>
      <c r="AJ704" s="51">
        <v>0</v>
      </c>
      <c r="AK704" s="52">
        <f>+SUM(AG704:AJ704)</f>
        <v>100</v>
      </c>
      <c r="AL704" s="52"/>
      <c r="AM704" s="48" t="s">
        <v>3748</v>
      </c>
      <c r="AN704" s="51">
        <v>400000</v>
      </c>
      <c r="AO704" s="16" t="s">
        <v>6122</v>
      </c>
      <c r="AP704" s="48" t="s">
        <v>2854</v>
      </c>
      <c r="AQ704" s="48" t="s">
        <v>3965</v>
      </c>
    </row>
    <row r="705" spans="1:45" s="46" customFormat="1" ht="12.75" customHeight="1">
      <c r="A705" s="16"/>
      <c r="B705" s="3"/>
      <c r="C705" s="3"/>
      <c r="D705" s="3"/>
      <c r="E705" s="49">
        <v>962</v>
      </c>
      <c r="F705" s="49">
        <v>422</v>
      </c>
      <c r="G705" s="48" t="s">
        <v>2855</v>
      </c>
      <c r="H705" s="48" t="s">
        <v>469</v>
      </c>
      <c r="I705" s="48" t="s">
        <v>6164</v>
      </c>
      <c r="J705" s="48" t="s">
        <v>2856</v>
      </c>
      <c r="K705" s="48" t="s">
        <v>6166</v>
      </c>
      <c r="L705" s="49" t="s">
        <v>2857</v>
      </c>
      <c r="M705" s="48" t="s">
        <v>4335</v>
      </c>
      <c r="N705" s="48" t="s">
        <v>3964</v>
      </c>
      <c r="O705" s="48" t="s">
        <v>2858</v>
      </c>
      <c r="P705" s="45" t="s">
        <v>3159</v>
      </c>
      <c r="Q705" s="48" t="s">
        <v>2859</v>
      </c>
      <c r="R705" s="113" t="s">
        <v>5786</v>
      </c>
      <c r="S705" s="48" t="s">
        <v>6118</v>
      </c>
      <c r="T705" s="48"/>
      <c r="U705" s="62">
        <v>1995</v>
      </c>
      <c r="V705" s="48" t="s">
        <v>6718</v>
      </c>
      <c r="W705" s="48" t="s">
        <v>6719</v>
      </c>
      <c r="X705" s="48" t="s">
        <v>6121</v>
      </c>
      <c r="Y705" s="4" t="s">
        <v>6122</v>
      </c>
      <c r="Z705" s="48" t="s">
        <v>470</v>
      </c>
      <c r="AA705" s="48"/>
      <c r="AB705" s="207">
        <v>60</v>
      </c>
      <c r="AC705" s="207">
        <v>35</v>
      </c>
      <c r="AD705" s="207">
        <v>5</v>
      </c>
      <c r="AE705" s="207">
        <f>+AD705+AC705+AB705</f>
        <v>100</v>
      </c>
      <c r="AF705" s="51">
        <v>4</v>
      </c>
      <c r="AG705" s="51">
        <v>60</v>
      </c>
      <c r="AH705" s="51">
        <v>40</v>
      </c>
      <c r="AI705" s="51">
        <v>0</v>
      </c>
      <c r="AJ705" s="51">
        <v>0</v>
      </c>
      <c r="AK705" s="52">
        <f>+SUM(AG705:AJ705)</f>
        <v>100</v>
      </c>
      <c r="AL705" s="52"/>
      <c r="AM705" s="48" t="s">
        <v>471</v>
      </c>
      <c r="AN705" s="51">
        <v>1500000</v>
      </c>
      <c r="AO705" s="16" t="s">
        <v>6122</v>
      </c>
      <c r="AP705" s="48" t="s">
        <v>469</v>
      </c>
      <c r="AQ705" s="48" t="s">
        <v>3965</v>
      </c>
    </row>
    <row r="706" spans="1:45" s="46" customFormat="1" ht="12.75" customHeight="1">
      <c r="A706" s="16"/>
      <c r="B706" s="3"/>
      <c r="C706" s="3"/>
      <c r="D706" s="3"/>
      <c r="E706" s="1">
        <v>964</v>
      </c>
      <c r="F706" s="1">
        <v>423</v>
      </c>
      <c r="G706" s="4" t="s">
        <v>8143</v>
      </c>
      <c r="H706" s="4" t="s">
        <v>8143</v>
      </c>
      <c r="I706" s="4" t="s">
        <v>6164</v>
      </c>
      <c r="J706" s="4" t="s">
        <v>8144</v>
      </c>
      <c r="K706" s="4" t="s">
        <v>3274</v>
      </c>
      <c r="L706" s="1">
        <v>76030</v>
      </c>
      <c r="M706" s="12" t="s">
        <v>5010</v>
      </c>
      <c r="N706" s="4" t="s">
        <v>5010</v>
      </c>
      <c r="O706" s="4" t="s">
        <v>8145</v>
      </c>
      <c r="P706" s="2" t="s">
        <v>8146</v>
      </c>
      <c r="Q706" s="48" t="s">
        <v>8147</v>
      </c>
      <c r="R706" s="113" t="s">
        <v>8148</v>
      </c>
      <c r="S706" s="4" t="s">
        <v>6118</v>
      </c>
      <c r="T706" s="4"/>
      <c r="U706" s="18">
        <v>1997</v>
      </c>
      <c r="V706" s="3" t="s">
        <v>4321</v>
      </c>
      <c r="W706" s="4" t="s">
        <v>8151</v>
      </c>
      <c r="X706" s="4" t="s">
        <v>8152</v>
      </c>
      <c r="Y706" s="3" t="s">
        <v>6121</v>
      </c>
      <c r="Z706" s="3" t="s">
        <v>8153</v>
      </c>
      <c r="AA706" s="3"/>
      <c r="AB706" s="208">
        <v>9</v>
      </c>
      <c r="AC706" s="207">
        <v>2</v>
      </c>
      <c r="AD706" s="207">
        <v>2</v>
      </c>
      <c r="AE706" s="207">
        <v>13</v>
      </c>
      <c r="AF706" s="51">
        <v>1</v>
      </c>
      <c r="AG706" s="51">
        <v>100</v>
      </c>
      <c r="AH706" s="51">
        <v>0</v>
      </c>
      <c r="AI706" s="51">
        <v>0</v>
      </c>
      <c r="AJ706" s="51">
        <v>0</v>
      </c>
      <c r="AK706" s="52">
        <f>+SUM(AG706:AJ706)</f>
        <v>100</v>
      </c>
      <c r="AL706" s="52"/>
      <c r="AM706" s="48" t="s">
        <v>8154</v>
      </c>
      <c r="AN706" s="51">
        <v>1500000</v>
      </c>
      <c r="AO706" s="16" t="s">
        <v>6121</v>
      </c>
      <c r="AP706" s="4" t="s">
        <v>8149</v>
      </c>
      <c r="AQ706" s="4" t="s">
        <v>8150</v>
      </c>
    </row>
    <row r="707" spans="1:45" s="46" customFormat="1" ht="12.75" customHeight="1">
      <c r="A707" s="16"/>
      <c r="B707" s="9"/>
      <c r="C707" s="9"/>
      <c r="D707" s="9"/>
      <c r="E707" s="49">
        <v>968</v>
      </c>
      <c r="F707" s="49">
        <v>427</v>
      </c>
      <c r="G707" s="88" t="s">
        <v>4500</v>
      </c>
      <c r="H707" s="48" t="s">
        <v>6992</v>
      </c>
      <c r="I707" s="48" t="s">
        <v>6164</v>
      </c>
      <c r="J707" s="48" t="s">
        <v>4501</v>
      </c>
      <c r="K707" s="48" t="s">
        <v>6166</v>
      </c>
      <c r="L707" s="49">
        <v>58000</v>
      </c>
      <c r="M707" s="48" t="s">
        <v>3417</v>
      </c>
      <c r="N707" s="48" t="s">
        <v>4034</v>
      </c>
      <c r="O707" s="48" t="s">
        <v>4484</v>
      </c>
      <c r="P707" s="45" t="s">
        <v>4485</v>
      </c>
      <c r="Q707" s="115" t="s">
        <v>3002</v>
      </c>
      <c r="R707" s="113" t="s">
        <v>5786</v>
      </c>
      <c r="S707" s="48" t="s">
        <v>6118</v>
      </c>
      <c r="T707" s="48"/>
      <c r="U707" s="62">
        <v>1989</v>
      </c>
      <c r="V707" s="46" t="s">
        <v>4321</v>
      </c>
      <c r="W707" s="48" t="s">
        <v>4317</v>
      </c>
      <c r="X707" s="48" t="s">
        <v>6121</v>
      </c>
      <c r="Y707" s="4" t="s">
        <v>6122</v>
      </c>
      <c r="Z707" s="48" t="s">
        <v>6994</v>
      </c>
      <c r="AA707" s="48"/>
      <c r="AB707" s="207">
        <f>6*4</f>
        <v>24</v>
      </c>
      <c r="AC707" s="207">
        <v>9</v>
      </c>
      <c r="AD707" s="207">
        <v>1</v>
      </c>
      <c r="AE707" s="207">
        <f>+AD707+AC707+AB707</f>
        <v>34</v>
      </c>
      <c r="AF707" s="51">
        <v>5</v>
      </c>
      <c r="AG707" s="51">
        <v>100</v>
      </c>
      <c r="AH707" s="51">
        <v>0</v>
      </c>
      <c r="AI707" s="51">
        <v>0</v>
      </c>
      <c r="AJ707" s="51">
        <v>0</v>
      </c>
      <c r="AK707" s="52">
        <f>+SUM(AG707:AJ707)</f>
        <v>100</v>
      </c>
      <c r="AL707" s="52"/>
      <c r="AM707" s="48" t="s">
        <v>6995</v>
      </c>
      <c r="AN707" s="67" t="s">
        <v>5786</v>
      </c>
      <c r="AO707" s="16" t="s">
        <v>6122</v>
      </c>
      <c r="AP707" s="48" t="s">
        <v>6993</v>
      </c>
      <c r="AQ707" s="48" t="s">
        <v>3501</v>
      </c>
    </row>
    <row r="708" spans="1:45" s="46" customFormat="1" ht="12.75" customHeight="1">
      <c r="B708" s="4"/>
      <c r="C708" s="4"/>
      <c r="D708" s="4"/>
      <c r="E708" s="1">
        <v>969</v>
      </c>
      <c r="F708" s="1">
        <v>428</v>
      </c>
      <c r="G708" s="12" t="s">
        <v>4762</v>
      </c>
      <c r="H708" s="4" t="s">
        <v>4763</v>
      </c>
      <c r="I708" s="4" t="s">
        <v>6164</v>
      </c>
      <c r="J708" s="4" t="s">
        <v>4764</v>
      </c>
      <c r="K708" s="4" t="s">
        <v>6025</v>
      </c>
      <c r="L708" s="1">
        <v>93260</v>
      </c>
      <c r="M708" s="12" t="s">
        <v>2393</v>
      </c>
      <c r="N708" s="4" t="s">
        <v>4706</v>
      </c>
      <c r="O708" s="4" t="s">
        <v>4765</v>
      </c>
      <c r="P708" s="2" t="s">
        <v>3159</v>
      </c>
      <c r="Q708" s="48" t="s">
        <v>4766</v>
      </c>
      <c r="R708" s="113" t="s">
        <v>5786</v>
      </c>
      <c r="S708" s="4" t="s">
        <v>6118</v>
      </c>
      <c r="T708" s="4"/>
      <c r="U708" s="18">
        <v>1973</v>
      </c>
      <c r="V708" s="68" t="s">
        <v>6718</v>
      </c>
      <c r="W708" s="4" t="s">
        <v>6719</v>
      </c>
      <c r="X708" s="4" t="s">
        <v>6121</v>
      </c>
      <c r="Y708" s="4" t="s">
        <v>6122</v>
      </c>
      <c r="Z708" s="4" t="s">
        <v>1477</v>
      </c>
      <c r="AA708" s="4"/>
      <c r="AB708" s="208">
        <v>60</v>
      </c>
      <c r="AC708" s="207">
        <v>40</v>
      </c>
      <c r="AD708" s="207">
        <v>20</v>
      </c>
      <c r="AE708" s="207">
        <f>+AD708+AC708+AB708</f>
        <v>120</v>
      </c>
      <c r="AF708" s="51">
        <v>8</v>
      </c>
      <c r="AG708" s="51">
        <v>70</v>
      </c>
      <c r="AH708" s="51">
        <v>30</v>
      </c>
      <c r="AI708" s="51">
        <v>0</v>
      </c>
      <c r="AJ708" s="51">
        <v>0</v>
      </c>
      <c r="AK708" s="52">
        <f>+SUM(AG708:AJ708)</f>
        <v>100</v>
      </c>
      <c r="AL708" s="52"/>
      <c r="AM708" s="48" t="s">
        <v>5331</v>
      </c>
      <c r="AN708" s="51">
        <v>5000000</v>
      </c>
      <c r="AO708" s="16" t="s">
        <v>6121</v>
      </c>
      <c r="AP708" s="4" t="s">
        <v>4767</v>
      </c>
      <c r="AQ708" s="4" t="s">
        <v>3872</v>
      </c>
      <c r="AR708" s="3"/>
      <c r="AS708" s="3"/>
    </row>
    <row r="709" spans="1:45" s="46" customFormat="1" ht="12.75" customHeight="1">
      <c r="B709" s="4"/>
      <c r="C709" s="4"/>
      <c r="D709" s="4"/>
      <c r="E709" s="49">
        <v>970</v>
      </c>
      <c r="F709" s="49">
        <v>429</v>
      </c>
      <c r="G709" s="48" t="s">
        <v>5309</v>
      </c>
      <c r="H709" s="48" t="s">
        <v>5310</v>
      </c>
      <c r="I709" s="48" t="s">
        <v>6164</v>
      </c>
      <c r="J709" s="48" t="s">
        <v>2044</v>
      </c>
      <c r="K709" s="48" t="s">
        <v>6166</v>
      </c>
      <c r="L709" s="49">
        <v>64000</v>
      </c>
      <c r="M709" s="48" t="s">
        <v>3537</v>
      </c>
      <c r="N709" s="48" t="s">
        <v>3538</v>
      </c>
      <c r="O709" s="48" t="s">
        <v>2045</v>
      </c>
      <c r="P709" s="45" t="s">
        <v>3159</v>
      </c>
      <c r="Q709" s="115" t="s">
        <v>2764</v>
      </c>
      <c r="R709" s="113" t="s">
        <v>5786</v>
      </c>
      <c r="S709" s="48" t="s">
        <v>5586</v>
      </c>
      <c r="T709" s="48"/>
      <c r="U709" s="62">
        <v>1943</v>
      </c>
      <c r="V709" s="4" t="s">
        <v>4321</v>
      </c>
      <c r="W709" s="48" t="s">
        <v>1686</v>
      </c>
      <c r="X709" s="48" t="s">
        <v>6121</v>
      </c>
      <c r="Y709" s="4" t="s">
        <v>6122</v>
      </c>
      <c r="Z709" s="48" t="s">
        <v>3339</v>
      </c>
      <c r="AA709" s="48"/>
      <c r="AB709" s="207">
        <v>120</v>
      </c>
      <c r="AC709" s="207">
        <v>1000</v>
      </c>
      <c r="AD709" s="207">
        <v>40</v>
      </c>
      <c r="AE709" s="207">
        <f>+AD709+AC709+AB709</f>
        <v>1160</v>
      </c>
      <c r="AF709" s="51">
        <v>22</v>
      </c>
      <c r="AG709" s="51">
        <v>5</v>
      </c>
      <c r="AH709" s="51">
        <v>65</v>
      </c>
      <c r="AI709" s="51">
        <v>30</v>
      </c>
      <c r="AJ709" s="51">
        <v>0</v>
      </c>
      <c r="AK709" s="52">
        <f>+SUM(AG709:AJ709)</f>
        <v>100</v>
      </c>
      <c r="AL709" s="52"/>
      <c r="AM709" s="48" t="s">
        <v>251</v>
      </c>
      <c r="AN709" s="51">
        <v>34000000</v>
      </c>
      <c r="AO709" s="68" t="s">
        <v>6121</v>
      </c>
      <c r="AP709" s="48" t="s">
        <v>250</v>
      </c>
      <c r="AQ709" s="48" t="s">
        <v>3501</v>
      </c>
    </row>
    <row r="710" spans="1:45" s="46" customFormat="1" ht="12.75" customHeight="1">
      <c r="B710" s="4"/>
      <c r="C710" s="4"/>
      <c r="D710" s="4"/>
      <c r="E710" s="49">
        <v>971</v>
      </c>
      <c r="F710" s="49">
        <v>429</v>
      </c>
      <c r="G710" s="48" t="s">
        <v>5309</v>
      </c>
      <c r="H710" s="45" t="s">
        <v>5310</v>
      </c>
      <c r="I710" s="48" t="s">
        <v>3154</v>
      </c>
      <c r="J710" s="48" t="s">
        <v>267</v>
      </c>
      <c r="K710" s="48" t="s">
        <v>2058</v>
      </c>
      <c r="L710" s="49">
        <v>66238</v>
      </c>
      <c r="M710" s="48" t="s">
        <v>3537</v>
      </c>
      <c r="N710" s="46" t="s">
        <v>3518</v>
      </c>
      <c r="O710" s="48" t="s">
        <v>2498</v>
      </c>
      <c r="P710" s="45" t="s">
        <v>2499</v>
      </c>
      <c r="Q710" s="48" t="s">
        <v>2764</v>
      </c>
      <c r="R710" s="113" t="s">
        <v>5786</v>
      </c>
      <c r="S710" s="48" t="s">
        <v>5586</v>
      </c>
      <c r="T710" s="48"/>
      <c r="U710" s="62">
        <v>1998</v>
      </c>
      <c r="V710" s="4" t="s">
        <v>4321</v>
      </c>
      <c r="W710" s="48" t="s">
        <v>2500</v>
      </c>
      <c r="X710" s="48" t="s">
        <v>530</v>
      </c>
      <c r="Y710" s="4" t="s">
        <v>6122</v>
      </c>
      <c r="Z710" s="48" t="s">
        <v>3339</v>
      </c>
      <c r="AA710" s="48"/>
      <c r="AB710" s="207">
        <v>140</v>
      </c>
      <c r="AC710" s="207">
        <v>20</v>
      </c>
      <c r="AD710" s="207">
        <v>10</v>
      </c>
      <c r="AE710" s="207">
        <f>+AD710+AC710+AB710</f>
        <v>170</v>
      </c>
      <c r="AF710" s="51">
        <v>2</v>
      </c>
      <c r="AG710" s="51">
        <v>5</v>
      </c>
      <c r="AH710" s="51">
        <v>65</v>
      </c>
      <c r="AI710" s="51">
        <v>30</v>
      </c>
      <c r="AJ710" s="51">
        <v>0</v>
      </c>
      <c r="AK710" s="52">
        <f>+SUM(AG710:AJ710)</f>
        <v>100</v>
      </c>
      <c r="AL710" s="52"/>
      <c r="AM710" s="48" t="s">
        <v>251</v>
      </c>
      <c r="AN710" s="67" t="s">
        <v>5786</v>
      </c>
      <c r="AO710" s="68" t="s">
        <v>6121</v>
      </c>
      <c r="AP710" s="48" t="s">
        <v>266</v>
      </c>
      <c r="AQ710" s="48" t="s">
        <v>2651</v>
      </c>
    </row>
    <row r="711" spans="1:45" s="46" customFormat="1" ht="12.75" customHeight="1">
      <c r="B711" s="4"/>
      <c r="C711" s="4"/>
      <c r="D711" s="4"/>
      <c r="E711" s="49">
        <v>972</v>
      </c>
      <c r="F711" s="49">
        <v>431</v>
      </c>
      <c r="G711" s="88" t="s">
        <v>2501</v>
      </c>
      <c r="H711" s="48" t="s">
        <v>2502</v>
      </c>
      <c r="I711" s="48" t="s">
        <v>6164</v>
      </c>
      <c r="J711" s="48" t="s">
        <v>2503</v>
      </c>
      <c r="K711" s="48" t="s">
        <v>6166</v>
      </c>
      <c r="L711" s="49">
        <v>31700</v>
      </c>
      <c r="M711" s="48" t="s">
        <v>4983</v>
      </c>
      <c r="N711" s="48" t="s">
        <v>2504</v>
      </c>
      <c r="O711" s="48" t="s">
        <v>1171</v>
      </c>
      <c r="P711" s="45" t="s">
        <v>3159</v>
      </c>
      <c r="Q711" s="48" t="s">
        <v>5786</v>
      </c>
      <c r="R711" s="113" t="s">
        <v>5786</v>
      </c>
      <c r="S711" s="48" t="s">
        <v>6118</v>
      </c>
      <c r="T711" s="48"/>
      <c r="U711" s="62">
        <v>1987</v>
      </c>
      <c r="V711" s="48" t="s">
        <v>4321</v>
      </c>
      <c r="W711" s="48" t="s">
        <v>1172</v>
      </c>
      <c r="X711" s="48" t="s">
        <v>6121</v>
      </c>
      <c r="Y711" s="46" t="s">
        <v>6121</v>
      </c>
      <c r="Z711" s="46" t="s">
        <v>4323</v>
      </c>
      <c r="AB711" s="207">
        <v>2</v>
      </c>
      <c r="AC711" s="207">
        <v>5</v>
      </c>
      <c r="AD711" s="207">
        <v>2</v>
      </c>
      <c r="AE711" s="207">
        <f>+AD711+AC711+AB711</f>
        <v>9</v>
      </c>
      <c r="AF711" s="51">
        <v>2</v>
      </c>
      <c r="AG711" s="51">
        <v>85</v>
      </c>
      <c r="AH711" s="51">
        <v>0</v>
      </c>
      <c r="AI711" s="51">
        <v>15</v>
      </c>
      <c r="AJ711" s="51">
        <v>0</v>
      </c>
      <c r="AK711" s="52">
        <f>+SUM(AG711:AJ711)</f>
        <v>100</v>
      </c>
      <c r="AL711" s="52"/>
      <c r="AM711" s="48" t="s">
        <v>6135</v>
      </c>
      <c r="AN711" s="67" t="s">
        <v>5786</v>
      </c>
      <c r="AO711" s="16" t="s">
        <v>6121</v>
      </c>
      <c r="AP711" s="48" t="s">
        <v>2502</v>
      </c>
      <c r="AQ711" s="48" t="s">
        <v>3965</v>
      </c>
    </row>
    <row r="712" spans="1:45" s="46" customFormat="1" ht="12.75" customHeight="1">
      <c r="B712" s="4"/>
      <c r="C712" s="4"/>
      <c r="D712" s="4"/>
      <c r="E712" s="49">
        <v>974</v>
      </c>
      <c r="F712" s="49">
        <v>432</v>
      </c>
      <c r="G712" s="48" t="s">
        <v>419</v>
      </c>
      <c r="H712" s="48" t="s">
        <v>1173</v>
      </c>
      <c r="I712" s="48" t="s">
        <v>6164</v>
      </c>
      <c r="J712" s="48" t="s">
        <v>1785</v>
      </c>
      <c r="K712" s="48" t="s">
        <v>6166</v>
      </c>
      <c r="L712" s="49">
        <v>28000</v>
      </c>
      <c r="M712" s="88" t="s">
        <v>5677</v>
      </c>
      <c r="N712" s="48" t="s">
        <v>5677</v>
      </c>
      <c r="O712" s="48" t="s">
        <v>1786</v>
      </c>
      <c r="P712" s="45" t="s">
        <v>3159</v>
      </c>
      <c r="Q712" s="48" t="s">
        <v>2821</v>
      </c>
      <c r="R712" s="113" t="s">
        <v>5786</v>
      </c>
      <c r="S712" s="48" t="s">
        <v>5586</v>
      </c>
      <c r="T712" s="48"/>
      <c r="U712" s="62">
        <v>1984</v>
      </c>
      <c r="V712" s="4" t="s">
        <v>4321</v>
      </c>
      <c r="W712" s="48" t="s">
        <v>1686</v>
      </c>
      <c r="X712" s="48" t="s">
        <v>6121</v>
      </c>
      <c r="Y712" s="4" t="s">
        <v>6122</v>
      </c>
      <c r="Z712" s="48" t="s">
        <v>420</v>
      </c>
      <c r="AA712" s="48"/>
      <c r="AB712" s="207">
        <v>220</v>
      </c>
      <c r="AC712" s="207">
        <v>70</v>
      </c>
      <c r="AD712" s="207">
        <v>24</v>
      </c>
      <c r="AE712" s="207">
        <f>+AD712+AC712+AB712</f>
        <v>314</v>
      </c>
      <c r="AF712" s="51">
        <v>12</v>
      </c>
      <c r="AG712" s="51">
        <v>30</v>
      </c>
      <c r="AH712" s="51">
        <v>30</v>
      </c>
      <c r="AI712" s="51">
        <v>40</v>
      </c>
      <c r="AJ712" s="51">
        <v>0</v>
      </c>
      <c r="AK712" s="52">
        <f>+SUM(AG712:AJ712)</f>
        <v>100</v>
      </c>
      <c r="AL712" s="52"/>
      <c r="AM712" s="48" t="s">
        <v>418</v>
      </c>
      <c r="AN712" s="67" t="s">
        <v>5786</v>
      </c>
      <c r="AO712" s="16" t="s">
        <v>6122</v>
      </c>
      <c r="AP712" s="48" t="s">
        <v>3026</v>
      </c>
      <c r="AQ712" s="48" t="s">
        <v>3501</v>
      </c>
    </row>
    <row r="713" spans="1:45" s="46" customFormat="1" ht="12.75" customHeight="1">
      <c r="B713" s="4"/>
      <c r="C713" s="4"/>
      <c r="D713" s="4"/>
      <c r="E713" s="48">
        <v>976</v>
      </c>
      <c r="F713" s="49">
        <v>434</v>
      </c>
      <c r="G713" s="88" t="s">
        <v>1260</v>
      </c>
      <c r="H713" s="48" t="s">
        <v>1261</v>
      </c>
      <c r="I713" s="48" t="s">
        <v>6164</v>
      </c>
      <c r="J713" s="48" t="s">
        <v>1262</v>
      </c>
      <c r="K713" s="48" t="s">
        <v>6166</v>
      </c>
      <c r="L713" s="49">
        <v>25000</v>
      </c>
      <c r="M713" s="45" t="s">
        <v>6628</v>
      </c>
      <c r="N713" s="48" t="s">
        <v>4628</v>
      </c>
      <c r="O713" s="48" t="s">
        <v>1263</v>
      </c>
      <c r="P713" s="45" t="s">
        <v>1264</v>
      </c>
      <c r="Q713" s="48" t="s">
        <v>1265</v>
      </c>
      <c r="R713" s="113" t="s">
        <v>5786</v>
      </c>
      <c r="S713" s="48" t="s">
        <v>6118</v>
      </c>
      <c r="T713" s="48"/>
      <c r="U713" s="62">
        <v>1980</v>
      </c>
      <c r="V713" s="48" t="s">
        <v>6718</v>
      </c>
      <c r="W713" s="48" t="s">
        <v>6719</v>
      </c>
      <c r="X713" s="48" t="s">
        <v>6121</v>
      </c>
      <c r="Y713" s="48" t="s">
        <v>6121</v>
      </c>
      <c r="Z713" s="46" t="s">
        <v>4323</v>
      </c>
      <c r="AB713" s="207">
        <v>300</v>
      </c>
      <c r="AC713" s="207">
        <v>0</v>
      </c>
      <c r="AD713" s="207">
        <v>10</v>
      </c>
      <c r="AE713" s="207">
        <f>+AD713+AC713+AB713</f>
        <v>310</v>
      </c>
      <c r="AF713" s="51">
        <v>5</v>
      </c>
      <c r="AG713" s="51">
        <v>80</v>
      </c>
      <c r="AH713" s="51">
        <v>20</v>
      </c>
      <c r="AI713" s="51">
        <v>0</v>
      </c>
      <c r="AJ713" s="51">
        <v>0</v>
      </c>
      <c r="AK713" s="52">
        <f>+SUM(AG713:AJ713)</f>
        <v>100</v>
      </c>
      <c r="AL713" s="52"/>
      <c r="AM713" s="48" t="s">
        <v>3748</v>
      </c>
      <c r="AN713" s="67" t="s">
        <v>5786</v>
      </c>
      <c r="AO713" s="16" t="s">
        <v>6122</v>
      </c>
      <c r="AP713" s="46" t="s">
        <v>217</v>
      </c>
      <c r="AQ713" s="46" t="s">
        <v>218</v>
      </c>
    </row>
    <row r="714" spans="1:45" s="46" customFormat="1" ht="12.75" customHeight="1">
      <c r="A714" s="48"/>
      <c r="B714" s="4"/>
      <c r="C714" s="4"/>
      <c r="D714" s="4"/>
      <c r="E714" s="1">
        <v>1013</v>
      </c>
      <c r="F714" s="1">
        <v>435</v>
      </c>
      <c r="G714" s="4" t="s">
        <v>8964</v>
      </c>
      <c r="H714" s="4" t="s">
        <v>8965</v>
      </c>
      <c r="I714" s="4" t="s">
        <v>6164</v>
      </c>
      <c r="J714" s="4" t="s">
        <v>8966</v>
      </c>
      <c r="K714" s="4" t="s">
        <v>6166</v>
      </c>
      <c r="L714" s="1" t="s">
        <v>8967</v>
      </c>
      <c r="M714" s="4" t="s">
        <v>2393</v>
      </c>
      <c r="N714" s="4" t="s">
        <v>3734</v>
      </c>
      <c r="O714" s="4" t="s">
        <v>8968</v>
      </c>
      <c r="P714" s="2" t="s">
        <v>8969</v>
      </c>
      <c r="Q714" s="115" t="s">
        <v>8970</v>
      </c>
      <c r="R714" s="113" t="s">
        <v>5786</v>
      </c>
      <c r="S714" s="4" t="s">
        <v>6118</v>
      </c>
      <c r="T714" s="4"/>
      <c r="U714" s="18">
        <v>1984</v>
      </c>
      <c r="V714" s="4" t="s">
        <v>6718</v>
      </c>
      <c r="W714" s="4" t="s">
        <v>6719</v>
      </c>
      <c r="X714" s="4" t="s">
        <v>6121</v>
      </c>
      <c r="Y714" s="3" t="s">
        <v>6121</v>
      </c>
      <c r="Z714" s="3" t="s">
        <v>4323</v>
      </c>
      <c r="AA714" s="3"/>
      <c r="AB714" s="208">
        <v>6</v>
      </c>
      <c r="AC714" s="207">
        <v>4</v>
      </c>
      <c r="AD714" s="207">
        <v>4</v>
      </c>
      <c r="AE714" s="207">
        <v>14</v>
      </c>
      <c r="AF714" s="51">
        <v>2</v>
      </c>
      <c r="AG714" s="51">
        <v>80</v>
      </c>
      <c r="AH714" s="51">
        <v>20</v>
      </c>
      <c r="AI714" s="51">
        <v>0</v>
      </c>
      <c r="AJ714" s="51">
        <v>0</v>
      </c>
      <c r="AK714" s="52">
        <f>+SUM(AG714:AJ714)</f>
        <v>100</v>
      </c>
      <c r="AL714" s="52"/>
      <c r="AM714" s="48" t="s">
        <v>8972</v>
      </c>
      <c r="AN714" s="51">
        <v>1500000</v>
      </c>
      <c r="AO714" s="16" t="s">
        <v>6122</v>
      </c>
      <c r="AP714" s="4" t="s">
        <v>8971</v>
      </c>
      <c r="AQ714" s="4" t="s">
        <v>4640</v>
      </c>
    </row>
    <row r="715" spans="1:45" s="46" customFormat="1" ht="12.75" customHeight="1">
      <c r="A715" s="48"/>
      <c r="B715" s="4"/>
      <c r="C715" s="4"/>
      <c r="D715" s="4"/>
      <c r="E715" s="1">
        <v>1014</v>
      </c>
      <c r="F715" s="1">
        <v>436</v>
      </c>
      <c r="G715" s="4" t="s">
        <v>8973</v>
      </c>
      <c r="H715" s="4" t="s">
        <v>8974</v>
      </c>
      <c r="I715" s="4" t="s">
        <v>6164</v>
      </c>
      <c r="J715" s="4" t="s">
        <v>8975</v>
      </c>
      <c r="K715" s="4" t="s">
        <v>2919</v>
      </c>
      <c r="L715" s="1" t="s">
        <v>8976</v>
      </c>
      <c r="M715" s="4" t="s">
        <v>4983</v>
      </c>
      <c r="N715" s="4" t="s">
        <v>4100</v>
      </c>
      <c r="O715" s="4" t="s">
        <v>8977</v>
      </c>
      <c r="P715" s="2" t="s">
        <v>8978</v>
      </c>
      <c r="Q715" s="115" t="s">
        <v>8979</v>
      </c>
      <c r="R715" s="113" t="s">
        <v>5786</v>
      </c>
      <c r="S715" s="4" t="s">
        <v>6118</v>
      </c>
      <c r="T715" s="4"/>
      <c r="U715" s="1">
        <v>2002</v>
      </c>
      <c r="V715" s="4" t="s">
        <v>6718</v>
      </c>
      <c r="W715" s="4" t="s">
        <v>6719</v>
      </c>
      <c r="X715" s="4" t="s">
        <v>8981</v>
      </c>
      <c r="Y715" s="4" t="s">
        <v>6122</v>
      </c>
      <c r="Z715" s="4" t="s">
        <v>3748</v>
      </c>
      <c r="AA715" s="4"/>
      <c r="AB715" s="208">
        <v>100</v>
      </c>
      <c r="AC715" s="208">
        <v>20</v>
      </c>
      <c r="AD715" s="208">
        <v>16</v>
      </c>
      <c r="AE715" s="208">
        <v>136</v>
      </c>
      <c r="AF715" s="5">
        <v>3</v>
      </c>
      <c r="AG715" s="5">
        <v>30</v>
      </c>
      <c r="AH715" s="5">
        <v>70</v>
      </c>
      <c r="AI715" s="5">
        <v>0</v>
      </c>
      <c r="AJ715" s="5">
        <v>0</v>
      </c>
      <c r="AK715" s="6">
        <v>100</v>
      </c>
      <c r="AL715" s="6"/>
      <c r="AM715" s="4" t="s">
        <v>3748</v>
      </c>
      <c r="AN715" s="5">
        <v>1500000</v>
      </c>
      <c r="AO715" s="3" t="s">
        <v>3748</v>
      </c>
      <c r="AP715" s="4" t="s">
        <v>8980</v>
      </c>
      <c r="AQ715" s="4" t="s">
        <v>3501</v>
      </c>
    </row>
    <row r="716" spans="1:45" s="46" customFormat="1" ht="12.75" customHeight="1">
      <c r="A716" s="48"/>
      <c r="B716" s="4"/>
      <c r="C716" s="4"/>
      <c r="D716" s="4"/>
      <c r="E716" s="49">
        <v>1015</v>
      </c>
      <c r="F716" s="49">
        <v>437</v>
      </c>
      <c r="G716" s="48" t="s">
        <v>3592</v>
      </c>
      <c r="H716" s="48" t="s">
        <v>5781</v>
      </c>
      <c r="I716" s="48" t="s">
        <v>6164</v>
      </c>
      <c r="J716" s="48" t="s">
        <v>3593</v>
      </c>
      <c r="K716" s="48" t="s">
        <v>6166</v>
      </c>
      <c r="L716" s="49" t="s">
        <v>534</v>
      </c>
      <c r="M716" s="48" t="s">
        <v>3708</v>
      </c>
      <c r="N716" s="48" t="s">
        <v>4318</v>
      </c>
      <c r="O716" s="48" t="s">
        <v>3594</v>
      </c>
      <c r="P716" s="45" t="s">
        <v>3159</v>
      </c>
      <c r="Q716" s="48" t="s">
        <v>5786</v>
      </c>
      <c r="R716" s="113" t="s">
        <v>5786</v>
      </c>
      <c r="S716" s="48" t="s">
        <v>6118</v>
      </c>
      <c r="T716" s="48"/>
      <c r="U716" s="62">
        <v>1982</v>
      </c>
      <c r="V716" s="48" t="s">
        <v>6718</v>
      </c>
      <c r="X716" s="48" t="s">
        <v>6121</v>
      </c>
      <c r="Y716" s="4" t="s">
        <v>6122</v>
      </c>
      <c r="Z716" s="46" t="s">
        <v>5782</v>
      </c>
      <c r="AB716" s="207">
        <v>75</v>
      </c>
      <c r="AC716" s="207">
        <v>0</v>
      </c>
      <c r="AD716" s="207">
        <v>5</v>
      </c>
      <c r="AE716" s="207">
        <f>+AD716+AC716+AB716</f>
        <v>80</v>
      </c>
      <c r="AF716" s="51">
        <v>1</v>
      </c>
      <c r="AG716" s="51">
        <v>100</v>
      </c>
      <c r="AH716" s="51">
        <v>0</v>
      </c>
      <c r="AI716" s="51">
        <v>0</v>
      </c>
      <c r="AJ716" s="51">
        <v>0</v>
      </c>
      <c r="AK716" s="52">
        <f>+SUM(AG716:AJ716)</f>
        <v>100</v>
      </c>
      <c r="AL716" s="52"/>
      <c r="AM716" s="48" t="s">
        <v>3748</v>
      </c>
      <c r="AN716" s="51">
        <v>500000</v>
      </c>
      <c r="AO716" s="16" t="s">
        <v>6121</v>
      </c>
      <c r="AP716" s="48" t="s">
        <v>5781</v>
      </c>
      <c r="AQ716" s="48" t="s">
        <v>6717</v>
      </c>
    </row>
    <row r="717" spans="1:45" s="46" customFormat="1" ht="12.75" customHeight="1">
      <c r="A717" s="16"/>
      <c r="B717" s="3"/>
      <c r="C717" s="3"/>
      <c r="D717" s="3"/>
      <c r="E717" s="49">
        <v>1016</v>
      </c>
      <c r="F717" s="49">
        <v>438</v>
      </c>
      <c r="G717" s="48" t="s">
        <v>6104</v>
      </c>
      <c r="H717" s="48" t="s">
        <v>3595</v>
      </c>
      <c r="I717" s="48" t="s">
        <v>6164</v>
      </c>
      <c r="J717" s="48" t="s">
        <v>3596</v>
      </c>
      <c r="K717" s="48" t="s">
        <v>6166</v>
      </c>
      <c r="L717" s="49">
        <v>83000</v>
      </c>
      <c r="M717" s="48" t="s">
        <v>3067</v>
      </c>
      <c r="N717" s="48" t="s">
        <v>3068</v>
      </c>
      <c r="O717" s="48" t="s">
        <v>3597</v>
      </c>
      <c r="P717" s="45" t="s">
        <v>3159</v>
      </c>
      <c r="Q717" s="48" t="s">
        <v>3598</v>
      </c>
      <c r="R717" s="113" t="s">
        <v>5786</v>
      </c>
      <c r="S717" s="48" t="s">
        <v>6118</v>
      </c>
      <c r="T717" s="48"/>
      <c r="U717" s="62">
        <v>1962</v>
      </c>
      <c r="V717" s="46" t="s">
        <v>4321</v>
      </c>
      <c r="W717" s="48" t="s">
        <v>4317</v>
      </c>
      <c r="X717" s="48" t="s">
        <v>6121</v>
      </c>
      <c r="Y717" s="4" t="s">
        <v>6122</v>
      </c>
      <c r="Z717" s="48" t="s">
        <v>4126</v>
      </c>
      <c r="AA717" s="48"/>
      <c r="AB717" s="207">
        <v>30</v>
      </c>
      <c r="AC717" s="207">
        <v>30</v>
      </c>
      <c r="AD717" s="207">
        <v>12</v>
      </c>
      <c r="AE717" s="207">
        <f>+AD717+AC717+AB717</f>
        <v>72</v>
      </c>
      <c r="AF717" s="51">
        <v>6</v>
      </c>
      <c r="AG717" s="51">
        <v>50</v>
      </c>
      <c r="AH717" s="51">
        <v>0</v>
      </c>
      <c r="AI717" s="51">
        <v>50</v>
      </c>
      <c r="AJ717" s="51">
        <v>0</v>
      </c>
      <c r="AK717" s="52">
        <f>+SUM(AG717:AJ717)</f>
        <v>100</v>
      </c>
      <c r="AL717" s="52"/>
      <c r="AM717" s="48" t="s">
        <v>5785</v>
      </c>
      <c r="AN717" s="51">
        <v>700000</v>
      </c>
      <c r="AO717" s="16" t="s">
        <v>6122</v>
      </c>
      <c r="AP717" s="48" t="s">
        <v>5783</v>
      </c>
      <c r="AQ717" s="48" t="s">
        <v>5784</v>
      </c>
    </row>
    <row r="718" spans="1:45" s="46" customFormat="1" ht="12.75" customHeight="1">
      <c r="A718" s="48"/>
      <c r="B718" s="4"/>
      <c r="C718" s="4"/>
      <c r="D718" s="4"/>
      <c r="E718" s="49">
        <v>1018</v>
      </c>
      <c r="F718" s="49">
        <v>440</v>
      </c>
      <c r="G718" s="48" t="s">
        <v>4127</v>
      </c>
      <c r="H718" s="48" t="s">
        <v>4128</v>
      </c>
      <c r="I718" s="48" t="s">
        <v>6164</v>
      </c>
      <c r="J718" s="48" t="s">
        <v>4129</v>
      </c>
      <c r="K718" s="48" t="s">
        <v>4130</v>
      </c>
      <c r="L718" s="49">
        <v>91130</v>
      </c>
      <c r="M718" s="48" t="s">
        <v>2393</v>
      </c>
      <c r="N718" s="48" t="s">
        <v>3226</v>
      </c>
      <c r="O718" s="48" t="s">
        <v>4131</v>
      </c>
      <c r="P718" s="45" t="s">
        <v>4132</v>
      </c>
      <c r="Q718" s="48" t="s">
        <v>4133</v>
      </c>
      <c r="R718" s="113" t="s">
        <v>4134</v>
      </c>
      <c r="S718" s="48" t="s">
        <v>6118</v>
      </c>
      <c r="T718" s="48"/>
      <c r="U718" s="62">
        <v>1970</v>
      </c>
      <c r="V718" s="48" t="s">
        <v>4321</v>
      </c>
      <c r="W718" s="48" t="s">
        <v>4136</v>
      </c>
      <c r="X718" s="48" t="s">
        <v>6121</v>
      </c>
      <c r="Y718" s="4" t="s">
        <v>6122</v>
      </c>
      <c r="Z718" s="48" t="s">
        <v>1410</v>
      </c>
      <c r="AA718" s="48"/>
      <c r="AB718" s="207">
        <v>40</v>
      </c>
      <c r="AC718" s="207">
        <v>35</v>
      </c>
      <c r="AD718" s="207">
        <v>40</v>
      </c>
      <c r="AE718" s="207">
        <f>+AD718+AC718+AB718</f>
        <v>115</v>
      </c>
      <c r="AF718" s="51">
        <v>5</v>
      </c>
      <c r="AG718" s="51">
        <v>80</v>
      </c>
      <c r="AH718" s="51">
        <v>0</v>
      </c>
      <c r="AI718" s="51">
        <v>20</v>
      </c>
      <c r="AJ718" s="51">
        <v>0</v>
      </c>
      <c r="AK718" s="52">
        <f>+SUM(AG718:AJ718)</f>
        <v>100</v>
      </c>
      <c r="AL718" s="52"/>
      <c r="AM718" s="48" t="s">
        <v>4137</v>
      </c>
      <c r="AN718" s="51">
        <v>3000000</v>
      </c>
      <c r="AO718" s="16" t="s">
        <v>6122</v>
      </c>
      <c r="AP718" s="48" t="s">
        <v>1380</v>
      </c>
      <c r="AQ718" s="48" t="s">
        <v>1379</v>
      </c>
    </row>
    <row r="719" spans="1:45" s="46" customFormat="1" ht="12.75" customHeight="1">
      <c r="A719" s="4"/>
      <c r="B719" s="4"/>
      <c r="C719" s="4"/>
      <c r="D719" s="4"/>
      <c r="E719" s="1">
        <v>1019</v>
      </c>
      <c r="F719" s="1">
        <v>440</v>
      </c>
      <c r="G719" s="4" t="s">
        <v>4127</v>
      </c>
      <c r="H719" s="4" t="s">
        <v>4128</v>
      </c>
      <c r="I719" s="4" t="s">
        <v>3154</v>
      </c>
      <c r="J719" s="4" t="s">
        <v>4138</v>
      </c>
      <c r="K719" s="4" t="s">
        <v>4139</v>
      </c>
      <c r="L719" s="1">
        <v>91010</v>
      </c>
      <c r="M719" s="4" t="s">
        <v>2393</v>
      </c>
      <c r="N719" s="4" t="s">
        <v>3226</v>
      </c>
      <c r="O719" s="4" t="s">
        <v>4140</v>
      </c>
      <c r="P719" s="2" t="s">
        <v>3159</v>
      </c>
      <c r="Q719" s="48" t="s">
        <v>4141</v>
      </c>
      <c r="R719" s="113" t="s">
        <v>4134</v>
      </c>
      <c r="S719" s="4" t="s">
        <v>6118</v>
      </c>
      <c r="T719" s="4"/>
      <c r="U719" s="18">
        <v>1997</v>
      </c>
      <c r="V719" s="4" t="s">
        <v>4321</v>
      </c>
      <c r="W719" s="4" t="s">
        <v>4136</v>
      </c>
      <c r="X719" s="4" t="s">
        <v>6121</v>
      </c>
      <c r="Y719" s="4" t="s">
        <v>6122</v>
      </c>
      <c r="Z719" s="4" t="s">
        <v>1410</v>
      </c>
      <c r="AA719" s="4"/>
      <c r="AB719" s="208">
        <v>20</v>
      </c>
      <c r="AC719" s="207">
        <v>5</v>
      </c>
      <c r="AD719" s="207">
        <v>1</v>
      </c>
      <c r="AE719" s="207">
        <f>+AD719+AC719+AB719</f>
        <v>26</v>
      </c>
      <c r="AF719" s="51">
        <v>2</v>
      </c>
      <c r="AG719" s="51">
        <v>80</v>
      </c>
      <c r="AH719" s="51">
        <v>0</v>
      </c>
      <c r="AI719" s="51">
        <v>20</v>
      </c>
      <c r="AJ719" s="51">
        <v>0</v>
      </c>
      <c r="AK719" s="52">
        <f>+SUM(AG719:AJ719)</f>
        <v>100</v>
      </c>
      <c r="AL719" s="52"/>
      <c r="AM719" s="48" t="s">
        <v>4137</v>
      </c>
      <c r="AN719" s="51">
        <v>1500000</v>
      </c>
      <c r="AO719" s="16" t="s">
        <v>6122</v>
      </c>
      <c r="AP719" s="4" t="s">
        <v>4135</v>
      </c>
      <c r="AQ719" s="4" t="s">
        <v>2802</v>
      </c>
    </row>
    <row r="720" spans="1:45" s="46" customFormat="1" ht="12.75" customHeight="1">
      <c r="B720" s="4"/>
      <c r="C720" s="4"/>
      <c r="D720" s="4"/>
      <c r="E720" s="1">
        <v>1020</v>
      </c>
      <c r="F720" s="1">
        <v>440</v>
      </c>
      <c r="G720" s="4" t="s">
        <v>4127</v>
      </c>
      <c r="H720" s="4" t="s">
        <v>4135</v>
      </c>
      <c r="I720" s="4" t="s">
        <v>3154</v>
      </c>
      <c r="J720" s="4" t="s">
        <v>8982</v>
      </c>
      <c r="K720" s="4" t="s">
        <v>6166</v>
      </c>
      <c r="L720" s="1">
        <v>91700</v>
      </c>
      <c r="M720" s="4" t="s">
        <v>2393</v>
      </c>
      <c r="N720" s="4" t="s">
        <v>2393</v>
      </c>
      <c r="O720" s="4" t="s">
        <v>8983</v>
      </c>
      <c r="P720" s="2" t="s">
        <v>3159</v>
      </c>
      <c r="Q720" s="48" t="s">
        <v>4141</v>
      </c>
      <c r="R720" s="113" t="s">
        <v>4134</v>
      </c>
      <c r="S720" s="4" t="s">
        <v>6118</v>
      </c>
      <c r="T720" s="4"/>
      <c r="U720" s="18">
        <v>1990</v>
      </c>
      <c r="V720" s="4" t="s">
        <v>4321</v>
      </c>
      <c r="W720" s="4" t="s">
        <v>4136</v>
      </c>
      <c r="X720" s="4" t="s">
        <v>6121</v>
      </c>
      <c r="Y720" s="4" t="s">
        <v>6122</v>
      </c>
      <c r="Z720" s="4" t="s">
        <v>1410</v>
      </c>
      <c r="AA720" s="4"/>
      <c r="AB720" s="208">
        <v>25</v>
      </c>
      <c r="AC720" s="207">
        <v>5</v>
      </c>
      <c r="AD720" s="207">
        <v>1</v>
      </c>
      <c r="AE720" s="207">
        <v>31</v>
      </c>
      <c r="AF720" s="51">
        <v>2</v>
      </c>
      <c r="AG720" s="51">
        <v>80</v>
      </c>
      <c r="AH720" s="51">
        <v>0</v>
      </c>
      <c r="AI720" s="51">
        <v>20</v>
      </c>
      <c r="AJ720" s="51">
        <v>0</v>
      </c>
      <c r="AK720" s="52">
        <f>+SUM(AG720:AJ720)</f>
        <v>100</v>
      </c>
      <c r="AL720" s="52"/>
      <c r="AM720" s="48" t="s">
        <v>4137</v>
      </c>
      <c r="AN720" s="51">
        <v>150000</v>
      </c>
      <c r="AO720" s="16" t="s">
        <v>6121</v>
      </c>
      <c r="AP720" s="4" t="s">
        <v>8984</v>
      </c>
      <c r="AQ720" s="4" t="s">
        <v>8985</v>
      </c>
    </row>
    <row r="721" spans="1:45" s="46" customFormat="1" ht="12.75" customHeight="1">
      <c r="B721" s="4"/>
      <c r="C721" s="4"/>
      <c r="D721" s="4"/>
      <c r="E721" s="1">
        <v>1021</v>
      </c>
      <c r="F721" s="1">
        <v>443</v>
      </c>
      <c r="G721" s="4" t="s">
        <v>2344</v>
      </c>
      <c r="H721" s="4" t="s">
        <v>8155</v>
      </c>
      <c r="I721" s="4" t="s">
        <v>6164</v>
      </c>
      <c r="J721" s="4" t="s">
        <v>8156</v>
      </c>
      <c r="K721" s="4" t="s">
        <v>6166</v>
      </c>
      <c r="L721" s="1" t="s">
        <v>620</v>
      </c>
      <c r="M721" s="2" t="s">
        <v>2346</v>
      </c>
      <c r="N721" s="4" t="s">
        <v>2346</v>
      </c>
      <c r="O721" s="2" t="s">
        <v>8157</v>
      </c>
      <c r="P721" s="3"/>
      <c r="Q721" s="115" t="s">
        <v>8158</v>
      </c>
      <c r="R721" s="113" t="s">
        <v>8159</v>
      </c>
      <c r="S721" s="4" t="s">
        <v>6118</v>
      </c>
      <c r="T721" s="4"/>
      <c r="U721" s="18">
        <v>1970</v>
      </c>
      <c r="V721" s="4" t="s">
        <v>6119</v>
      </c>
      <c r="W721" s="4" t="s">
        <v>4054</v>
      </c>
      <c r="X721" s="4" t="s">
        <v>8162</v>
      </c>
      <c r="Y721" s="3" t="s">
        <v>6121</v>
      </c>
      <c r="Z721" s="3" t="s">
        <v>5326</v>
      </c>
      <c r="AA721" s="3"/>
      <c r="AB721" s="208">
        <v>100</v>
      </c>
      <c r="AC721" s="207">
        <v>17.5</v>
      </c>
      <c r="AD721" s="207">
        <v>6</v>
      </c>
      <c r="AE721" s="207">
        <v>123.5</v>
      </c>
      <c r="AF721" s="51">
        <v>6</v>
      </c>
      <c r="AG721" s="51">
        <v>98</v>
      </c>
      <c r="AH721" s="51">
        <v>0</v>
      </c>
      <c r="AI721" s="51">
        <v>2</v>
      </c>
      <c r="AJ721" s="51">
        <v>0</v>
      </c>
      <c r="AK721" s="52">
        <f>+SUM(AG721:AJ721)</f>
        <v>100</v>
      </c>
      <c r="AL721" s="52"/>
      <c r="AM721" s="48" t="s">
        <v>8163</v>
      </c>
      <c r="AN721" s="51">
        <v>100000</v>
      </c>
      <c r="AO721" s="16" t="s">
        <v>6122</v>
      </c>
      <c r="AP721" s="4" t="s">
        <v>8160</v>
      </c>
      <c r="AQ721" s="4" t="s">
        <v>8161</v>
      </c>
    </row>
    <row r="722" spans="1:45" s="46" customFormat="1" ht="12.75" customHeight="1">
      <c r="B722" s="4"/>
      <c r="C722" s="4"/>
      <c r="D722" s="4"/>
      <c r="E722" s="1">
        <v>1022</v>
      </c>
      <c r="F722" s="1">
        <v>444</v>
      </c>
      <c r="G722" s="4" t="s">
        <v>8164</v>
      </c>
      <c r="H722" s="4" t="s">
        <v>8165</v>
      </c>
      <c r="I722" s="4" t="s">
        <v>6164</v>
      </c>
      <c r="J722" s="4" t="s">
        <v>8166</v>
      </c>
      <c r="K722" s="4" t="s">
        <v>6166</v>
      </c>
      <c r="L722" s="1" t="s">
        <v>5287</v>
      </c>
      <c r="M722" s="4" t="s">
        <v>2393</v>
      </c>
      <c r="N722" s="4" t="s">
        <v>3226</v>
      </c>
      <c r="O722" s="4" t="s">
        <v>8167</v>
      </c>
      <c r="P722" s="2"/>
      <c r="Q722" s="115" t="s">
        <v>8168</v>
      </c>
      <c r="R722" s="113" t="s">
        <v>5786</v>
      </c>
      <c r="S722" s="4" t="s">
        <v>6118</v>
      </c>
      <c r="T722" s="4"/>
      <c r="U722" s="18">
        <v>2005</v>
      </c>
      <c r="V722" s="4" t="s">
        <v>6718</v>
      </c>
      <c r="W722" s="4"/>
      <c r="X722" s="4" t="s">
        <v>6121</v>
      </c>
      <c r="Y722" s="3" t="s">
        <v>6121</v>
      </c>
      <c r="Z722" s="3" t="s">
        <v>4323</v>
      </c>
      <c r="AA722" s="3"/>
      <c r="AB722" s="208">
        <v>34</v>
      </c>
      <c r="AC722" s="207">
        <v>16</v>
      </c>
      <c r="AD722" s="207">
        <v>20</v>
      </c>
      <c r="AE722" s="207">
        <v>70</v>
      </c>
      <c r="AF722" s="51">
        <v>3</v>
      </c>
      <c r="AG722" s="51">
        <v>90</v>
      </c>
      <c r="AH722" s="51">
        <v>0</v>
      </c>
      <c r="AI722" s="51">
        <v>10</v>
      </c>
      <c r="AJ722" s="51">
        <v>0</v>
      </c>
      <c r="AK722" s="52">
        <f>+SUM(AG722:AJ722)</f>
        <v>100</v>
      </c>
      <c r="AL722" s="52"/>
      <c r="AM722" s="48" t="s">
        <v>8169</v>
      </c>
      <c r="AN722" s="51" t="s">
        <v>3747</v>
      </c>
      <c r="AO722" s="16" t="s">
        <v>6122</v>
      </c>
      <c r="AP722" s="4" t="s">
        <v>8165</v>
      </c>
      <c r="AQ722" s="4" t="s">
        <v>3965</v>
      </c>
    </row>
    <row r="723" spans="1:45" s="46" customFormat="1" ht="12.75" customHeight="1">
      <c r="A723" s="16"/>
      <c r="B723" s="16"/>
      <c r="C723" s="16"/>
      <c r="D723" s="16"/>
      <c r="E723" s="49">
        <v>1023</v>
      </c>
      <c r="F723" s="49">
        <v>445</v>
      </c>
      <c r="G723" s="48" t="s">
        <v>4720</v>
      </c>
      <c r="H723" s="48" t="s">
        <v>4721</v>
      </c>
      <c r="I723" s="48" t="s">
        <v>6164</v>
      </c>
      <c r="J723" s="48" t="s">
        <v>4722</v>
      </c>
      <c r="K723" s="48" t="s">
        <v>4723</v>
      </c>
      <c r="L723" s="49" t="s">
        <v>4635</v>
      </c>
      <c r="M723" s="45" t="s">
        <v>6628</v>
      </c>
      <c r="N723" s="48" t="s">
        <v>6629</v>
      </c>
      <c r="O723" s="48" t="s">
        <v>4724</v>
      </c>
      <c r="P723" s="45" t="s">
        <v>1402</v>
      </c>
      <c r="Q723" s="48" t="s">
        <v>5332</v>
      </c>
      <c r="R723" s="113" t="s">
        <v>5786</v>
      </c>
      <c r="S723" s="48" t="s">
        <v>5586</v>
      </c>
      <c r="T723" s="48"/>
      <c r="U723" s="62">
        <v>1982</v>
      </c>
      <c r="V723" s="4" t="s">
        <v>4321</v>
      </c>
      <c r="W723" s="48" t="s">
        <v>1686</v>
      </c>
      <c r="X723" s="48" t="s">
        <v>6121</v>
      </c>
      <c r="Y723" s="4" t="s">
        <v>6122</v>
      </c>
      <c r="Z723" s="46" t="s">
        <v>6944</v>
      </c>
      <c r="AB723" s="207">
        <v>200</v>
      </c>
      <c r="AC723" s="207">
        <v>100</v>
      </c>
      <c r="AD723" s="207">
        <v>300</v>
      </c>
      <c r="AE723" s="207">
        <f>+AD723+AC723+AB723</f>
        <v>600</v>
      </c>
      <c r="AF723" s="51">
        <v>12</v>
      </c>
      <c r="AG723" s="51">
        <v>20</v>
      </c>
      <c r="AH723" s="51">
        <v>50</v>
      </c>
      <c r="AI723" s="51">
        <v>30</v>
      </c>
      <c r="AJ723" s="51">
        <v>0</v>
      </c>
      <c r="AK723" s="52">
        <f>+SUM(AG723:AJ723)</f>
        <v>100</v>
      </c>
      <c r="AL723" s="52"/>
      <c r="AM723" s="48" t="s">
        <v>6945</v>
      </c>
      <c r="AN723" s="67" t="s">
        <v>5786</v>
      </c>
      <c r="AO723" s="16" t="s">
        <v>6121</v>
      </c>
      <c r="AP723" s="48" t="s">
        <v>5333</v>
      </c>
      <c r="AQ723" s="48" t="s">
        <v>5087</v>
      </c>
    </row>
    <row r="724" spans="1:45" s="46" customFormat="1" ht="12.75" customHeight="1">
      <c r="A724" s="16"/>
      <c r="B724" s="16"/>
      <c r="C724" s="16"/>
      <c r="D724" s="16"/>
      <c r="E724" s="1">
        <v>1024</v>
      </c>
      <c r="F724" s="1">
        <v>445</v>
      </c>
      <c r="G724" s="4" t="s">
        <v>4720</v>
      </c>
      <c r="H724" s="4" t="s">
        <v>4721</v>
      </c>
      <c r="I724" s="4" t="s">
        <v>3154</v>
      </c>
      <c r="J724" s="4" t="s">
        <v>8170</v>
      </c>
      <c r="K724" s="4" t="s">
        <v>6166</v>
      </c>
      <c r="L724" s="1" t="s">
        <v>8171</v>
      </c>
      <c r="M724" s="2" t="s">
        <v>2346</v>
      </c>
      <c r="N724" s="4" t="s">
        <v>8172</v>
      </c>
      <c r="O724" s="4" t="s">
        <v>8173</v>
      </c>
      <c r="P724" s="2" t="s">
        <v>3159</v>
      </c>
      <c r="Q724" s="48" t="s">
        <v>5332</v>
      </c>
      <c r="R724" s="113" t="s">
        <v>5786</v>
      </c>
      <c r="S724" s="4" t="s">
        <v>5586</v>
      </c>
      <c r="T724" s="4"/>
      <c r="U724" s="18">
        <v>2003</v>
      </c>
      <c r="V724" s="4" t="s">
        <v>4321</v>
      </c>
      <c r="W724" s="4" t="s">
        <v>1686</v>
      </c>
      <c r="X724" s="4" t="s">
        <v>6121</v>
      </c>
      <c r="Y724" s="3" t="s">
        <v>6121</v>
      </c>
      <c r="Z724" s="3" t="s">
        <v>4323</v>
      </c>
      <c r="AA724" s="3"/>
      <c r="AB724" s="208">
        <v>200</v>
      </c>
      <c r="AC724" s="207">
        <v>100</v>
      </c>
      <c r="AD724" s="207">
        <v>100</v>
      </c>
      <c r="AE724" s="207">
        <v>400</v>
      </c>
      <c r="AF724" s="51">
        <v>14</v>
      </c>
      <c r="AG724" s="51">
        <v>20</v>
      </c>
      <c r="AH724" s="51">
        <v>50</v>
      </c>
      <c r="AI724" s="51">
        <v>30</v>
      </c>
      <c r="AJ724" s="51">
        <v>0</v>
      </c>
      <c r="AK724" s="52">
        <f>+SUM(AG724:AJ724)</f>
        <v>100</v>
      </c>
      <c r="AL724" s="52"/>
      <c r="AM724" s="48"/>
      <c r="AN724" s="67" t="s">
        <v>5786</v>
      </c>
      <c r="AO724" s="68" t="s">
        <v>6121</v>
      </c>
      <c r="AP724" s="4" t="s">
        <v>5333</v>
      </c>
      <c r="AQ724" s="4" t="s">
        <v>5087</v>
      </c>
    </row>
    <row r="725" spans="1:45" s="46" customFormat="1" ht="12.75" customHeight="1">
      <c r="A725" s="16"/>
      <c r="B725" s="16"/>
      <c r="C725" s="16"/>
      <c r="D725" s="16"/>
      <c r="E725" s="1">
        <v>1025</v>
      </c>
      <c r="F725" s="1">
        <v>445</v>
      </c>
      <c r="G725" s="4" t="s">
        <v>4720</v>
      </c>
      <c r="H725" s="4" t="s">
        <v>4721</v>
      </c>
      <c r="I725" s="4" t="s">
        <v>3154</v>
      </c>
      <c r="J725" s="4" t="s">
        <v>8174</v>
      </c>
      <c r="K725" s="4" t="s">
        <v>6166</v>
      </c>
      <c r="L725" s="1" t="s">
        <v>8175</v>
      </c>
      <c r="M725" s="2" t="s">
        <v>6628</v>
      </c>
      <c r="N725" s="4" t="s">
        <v>4628</v>
      </c>
      <c r="O725" s="4" t="s">
        <v>8176</v>
      </c>
      <c r="P725" s="2" t="s">
        <v>3159</v>
      </c>
      <c r="Q725" s="48" t="s">
        <v>5332</v>
      </c>
      <c r="R725" s="113" t="s">
        <v>5786</v>
      </c>
      <c r="S725" s="4" t="s">
        <v>5586</v>
      </c>
      <c r="T725" s="4"/>
      <c r="U725" s="18">
        <v>1998</v>
      </c>
      <c r="V725" s="4" t="s">
        <v>4321</v>
      </c>
      <c r="W725" s="4" t="s">
        <v>1686</v>
      </c>
      <c r="X725" s="4" t="s">
        <v>6121</v>
      </c>
      <c r="Y725" s="3" t="s">
        <v>6121</v>
      </c>
      <c r="Z725" s="3" t="s">
        <v>4323</v>
      </c>
      <c r="AA725" s="3"/>
      <c r="AB725" s="208">
        <v>14</v>
      </c>
      <c r="AC725" s="207">
        <v>0</v>
      </c>
      <c r="AD725" s="207">
        <v>1</v>
      </c>
      <c r="AE725" s="207">
        <v>15</v>
      </c>
      <c r="AF725" s="51">
        <v>2</v>
      </c>
      <c r="AG725" s="51">
        <v>20</v>
      </c>
      <c r="AH725" s="51">
        <v>50</v>
      </c>
      <c r="AI725" s="51">
        <v>30</v>
      </c>
      <c r="AJ725" s="51">
        <v>0</v>
      </c>
      <c r="AK725" s="52">
        <f>+SUM(AG725:AJ725)</f>
        <v>100</v>
      </c>
      <c r="AL725" s="52"/>
      <c r="AM725" s="48"/>
      <c r="AN725" s="67" t="s">
        <v>5786</v>
      </c>
      <c r="AO725" s="68" t="s">
        <v>6121</v>
      </c>
      <c r="AP725" s="4" t="s">
        <v>5333</v>
      </c>
      <c r="AQ725" s="4" t="s">
        <v>5087</v>
      </c>
    </row>
    <row r="726" spans="1:45" s="46" customFormat="1" ht="12.75" customHeight="1">
      <c r="B726" s="4"/>
      <c r="C726" s="4"/>
      <c r="D726" s="4"/>
      <c r="E726" s="1">
        <v>1027</v>
      </c>
      <c r="F726" s="1">
        <v>449</v>
      </c>
      <c r="G726" s="4" t="s">
        <v>5957</v>
      </c>
      <c r="H726" s="4" t="s">
        <v>5958</v>
      </c>
      <c r="I726" s="4" t="s">
        <v>6164</v>
      </c>
      <c r="J726" s="4" t="s">
        <v>5959</v>
      </c>
      <c r="K726" s="4" t="s">
        <v>6166</v>
      </c>
      <c r="L726" s="1" t="s">
        <v>6167</v>
      </c>
      <c r="M726" s="4" t="s">
        <v>3080</v>
      </c>
      <c r="N726" s="4" t="s">
        <v>3081</v>
      </c>
      <c r="O726" s="4" t="s">
        <v>5362</v>
      </c>
      <c r="P726" s="2" t="s">
        <v>3159</v>
      </c>
      <c r="Q726" s="48" t="s">
        <v>6245</v>
      </c>
      <c r="R726" s="113" t="s">
        <v>7589</v>
      </c>
      <c r="S726" s="4" t="s">
        <v>6118</v>
      </c>
      <c r="T726" s="4"/>
      <c r="U726" s="18">
        <v>1975</v>
      </c>
      <c r="V726" s="3" t="s">
        <v>4321</v>
      </c>
      <c r="W726" s="4" t="s">
        <v>4122</v>
      </c>
      <c r="X726" s="4" t="s">
        <v>6121</v>
      </c>
      <c r="Y726" s="4" t="s">
        <v>6122</v>
      </c>
      <c r="Z726" s="4" t="s">
        <v>4123</v>
      </c>
      <c r="AA726" s="4"/>
      <c r="AB726" s="208">
        <v>30</v>
      </c>
      <c r="AC726" s="207">
        <v>0</v>
      </c>
      <c r="AD726" s="207">
        <v>20</v>
      </c>
      <c r="AE726" s="207">
        <f>+AD726+AC726+AB726</f>
        <v>50</v>
      </c>
      <c r="AF726" s="51">
        <v>5</v>
      </c>
      <c r="AG726" s="51">
        <v>50</v>
      </c>
      <c r="AH726" s="51">
        <v>0</v>
      </c>
      <c r="AI726" s="51">
        <v>50</v>
      </c>
      <c r="AJ726" s="51">
        <v>0</v>
      </c>
      <c r="AK726" s="52">
        <f>+SUM(AG726:AJ726)</f>
        <v>100</v>
      </c>
      <c r="AL726" s="52"/>
      <c r="AM726" s="48" t="s">
        <v>6247</v>
      </c>
      <c r="AN726" s="51">
        <v>2100000</v>
      </c>
      <c r="AO726" s="16" t="s">
        <v>6122</v>
      </c>
      <c r="AP726" s="4" t="s">
        <v>6246</v>
      </c>
      <c r="AQ726" s="4" t="s">
        <v>6117</v>
      </c>
      <c r="AR726" s="3"/>
      <c r="AS726" s="3"/>
    </row>
    <row r="727" spans="1:45" s="46" customFormat="1" ht="12.75" customHeight="1">
      <c r="A727" s="16"/>
      <c r="B727" s="16"/>
      <c r="C727" s="16"/>
      <c r="D727" s="16"/>
      <c r="E727" s="1">
        <v>1030</v>
      </c>
      <c r="F727" s="1">
        <v>452</v>
      </c>
      <c r="G727" s="4" t="s">
        <v>3573</v>
      </c>
      <c r="H727" s="4" t="s">
        <v>4734</v>
      </c>
      <c r="I727" s="4" t="s">
        <v>6164</v>
      </c>
      <c r="J727" s="4" t="s">
        <v>8177</v>
      </c>
      <c r="K727" s="4" t="s">
        <v>6166</v>
      </c>
      <c r="L727" s="1" t="s">
        <v>6808</v>
      </c>
      <c r="M727" s="4" t="s">
        <v>2447</v>
      </c>
      <c r="N727" s="4" t="s">
        <v>2448</v>
      </c>
      <c r="O727" s="4" t="s">
        <v>4735</v>
      </c>
      <c r="P727" s="2" t="s">
        <v>8178</v>
      </c>
      <c r="Q727" s="48" t="s">
        <v>4793</v>
      </c>
      <c r="R727" s="113" t="s">
        <v>8362</v>
      </c>
      <c r="S727" s="4" t="s">
        <v>5586</v>
      </c>
      <c r="T727" s="4"/>
      <c r="U727" s="18">
        <v>1937</v>
      </c>
      <c r="V727" s="4" t="s">
        <v>4321</v>
      </c>
      <c r="W727" s="4" t="s">
        <v>1686</v>
      </c>
      <c r="X727" s="4" t="s">
        <v>6121</v>
      </c>
      <c r="Y727" s="3" t="s">
        <v>6121</v>
      </c>
      <c r="Z727" s="3" t="s">
        <v>4323</v>
      </c>
      <c r="AA727" s="3"/>
      <c r="AB727" s="208">
        <v>32</v>
      </c>
      <c r="AC727" s="207">
        <v>0</v>
      </c>
      <c r="AD727" s="207">
        <v>16</v>
      </c>
      <c r="AE727" s="207">
        <v>48</v>
      </c>
      <c r="AF727" s="51">
        <v>16</v>
      </c>
      <c r="AG727" s="51">
        <v>12</v>
      </c>
      <c r="AH727" s="51">
        <v>37.5</v>
      </c>
      <c r="AI727" s="51">
        <v>50</v>
      </c>
      <c r="AJ727" s="51">
        <v>0</v>
      </c>
      <c r="AK727" s="52">
        <f>+SUM(AG727:AJ727)</f>
        <v>99.5</v>
      </c>
      <c r="AL727" s="52"/>
      <c r="AM727" s="48" t="s">
        <v>6135</v>
      </c>
      <c r="AN727" s="51">
        <v>13672566</v>
      </c>
      <c r="AO727" s="16" t="s">
        <v>6122</v>
      </c>
      <c r="AP727" s="4" t="s">
        <v>8179</v>
      </c>
      <c r="AQ727" s="4" t="s">
        <v>8180</v>
      </c>
    </row>
    <row r="728" spans="1:45" ht="12.75" customHeight="1">
      <c r="A728" s="16"/>
      <c r="B728" s="16"/>
      <c r="C728" s="16"/>
      <c r="D728" s="16"/>
      <c r="E728" s="1">
        <v>1031</v>
      </c>
      <c r="F728" s="1">
        <v>452</v>
      </c>
      <c r="G728" s="4" t="s">
        <v>3573</v>
      </c>
      <c r="H728" s="4" t="s">
        <v>4734</v>
      </c>
      <c r="I728" s="4" t="s">
        <v>3154</v>
      </c>
      <c r="J728" s="4" t="s">
        <v>8181</v>
      </c>
      <c r="K728" s="4" t="s">
        <v>8182</v>
      </c>
      <c r="L728" s="1" t="s">
        <v>8183</v>
      </c>
      <c r="M728" s="4" t="s">
        <v>2447</v>
      </c>
      <c r="N728" s="4" t="s">
        <v>2448</v>
      </c>
      <c r="O728" s="4" t="s">
        <v>8184</v>
      </c>
      <c r="P728" s="2" t="s">
        <v>3159</v>
      </c>
      <c r="Q728" s="48" t="s">
        <v>4793</v>
      </c>
      <c r="R728" s="113" t="s">
        <v>8362</v>
      </c>
      <c r="S728" s="4" t="s">
        <v>5586</v>
      </c>
      <c r="T728" s="4"/>
      <c r="U728" s="18">
        <v>1997</v>
      </c>
      <c r="V728" s="4" t="s">
        <v>4321</v>
      </c>
      <c r="W728" s="4" t="s">
        <v>1686</v>
      </c>
      <c r="X728" s="4" t="s">
        <v>8186</v>
      </c>
      <c r="Y728" s="3" t="s">
        <v>6121</v>
      </c>
      <c r="Z728" s="3" t="s">
        <v>4323</v>
      </c>
      <c r="AB728" s="208">
        <v>34</v>
      </c>
      <c r="AC728" s="207">
        <v>0</v>
      </c>
      <c r="AD728" s="207">
        <v>2</v>
      </c>
      <c r="AE728" s="207">
        <v>36</v>
      </c>
      <c r="AF728" s="51">
        <v>5</v>
      </c>
      <c r="AG728" s="51">
        <v>12</v>
      </c>
      <c r="AH728" s="51">
        <v>37.5</v>
      </c>
      <c r="AI728" s="51">
        <v>50</v>
      </c>
      <c r="AJ728" s="51">
        <v>0</v>
      </c>
      <c r="AK728" s="52">
        <f>+SUM(AG728:AJ728)</f>
        <v>99.5</v>
      </c>
      <c r="AL728" s="52"/>
      <c r="AM728" s="48" t="s">
        <v>6135</v>
      </c>
      <c r="AN728" s="51">
        <v>2427757</v>
      </c>
      <c r="AO728" s="16" t="s">
        <v>6122</v>
      </c>
      <c r="AP728" s="4" t="s">
        <v>8185</v>
      </c>
      <c r="AQ728" s="4" t="s">
        <v>7609</v>
      </c>
      <c r="AR728" s="46"/>
      <c r="AS728" s="46"/>
    </row>
    <row r="729" spans="1:45" ht="12.75" customHeight="1">
      <c r="A729" s="16"/>
      <c r="B729" s="3"/>
      <c r="C729" s="3"/>
      <c r="D729" s="3"/>
      <c r="E729" s="1">
        <v>1032</v>
      </c>
      <c r="F729" s="1">
        <v>452</v>
      </c>
      <c r="G729" s="4" t="s">
        <v>3573</v>
      </c>
      <c r="H729" s="4" t="s">
        <v>4734</v>
      </c>
      <c r="I729" s="4" t="s">
        <v>3154</v>
      </c>
      <c r="J729" s="4" t="s">
        <v>4784</v>
      </c>
      <c r="K729" s="4" t="s">
        <v>4785</v>
      </c>
      <c r="L729" s="1" t="s">
        <v>4786</v>
      </c>
      <c r="M729" s="4" t="s">
        <v>2447</v>
      </c>
      <c r="N729" s="4" t="s">
        <v>2448</v>
      </c>
      <c r="O729" s="4" t="s">
        <v>4787</v>
      </c>
      <c r="P729" s="2" t="s">
        <v>3159</v>
      </c>
      <c r="Q729" s="48" t="s">
        <v>4793</v>
      </c>
      <c r="R729" s="113" t="s">
        <v>8362</v>
      </c>
      <c r="S729" s="4" t="s">
        <v>5586</v>
      </c>
      <c r="T729" s="4"/>
      <c r="U729" s="18">
        <v>1994</v>
      </c>
      <c r="V729" s="4" t="s">
        <v>4321</v>
      </c>
      <c r="W729" s="4" t="s">
        <v>1686</v>
      </c>
      <c r="X729" s="4" t="s">
        <v>5820</v>
      </c>
      <c r="Y729" s="3" t="s">
        <v>6121</v>
      </c>
      <c r="Z729" s="3" t="s">
        <v>4323</v>
      </c>
      <c r="AB729" s="208">
        <v>58</v>
      </c>
      <c r="AC729" s="207">
        <v>58</v>
      </c>
      <c r="AD729" s="207">
        <v>5</v>
      </c>
      <c r="AE729" s="207">
        <f>+AD729+AC729+AB729</f>
        <v>121</v>
      </c>
      <c r="AF729" s="51">
        <v>8</v>
      </c>
      <c r="AG729" s="51">
        <v>12</v>
      </c>
      <c r="AH729" s="51">
        <v>37.5</v>
      </c>
      <c r="AI729" s="51">
        <v>50</v>
      </c>
      <c r="AJ729" s="51">
        <v>0</v>
      </c>
      <c r="AK729" s="52">
        <f>+SUM(AG729:AJ729)</f>
        <v>99.5</v>
      </c>
      <c r="AL729" s="52"/>
      <c r="AM729" s="48" t="s">
        <v>1318</v>
      </c>
      <c r="AN729" s="51">
        <v>4018142</v>
      </c>
      <c r="AO729" s="68" t="s">
        <v>6121</v>
      </c>
      <c r="AP729" s="4" t="s">
        <v>4794</v>
      </c>
      <c r="AQ729" s="4" t="s">
        <v>4795</v>
      </c>
      <c r="AR729" s="46"/>
      <c r="AS729" s="46"/>
    </row>
    <row r="730" spans="1:45" ht="12.75" customHeight="1">
      <c r="A730" s="48"/>
      <c r="E730" s="1">
        <v>1033</v>
      </c>
      <c r="F730" s="1">
        <v>452</v>
      </c>
      <c r="G730" s="4" t="s">
        <v>3573</v>
      </c>
      <c r="H730" s="4" t="s">
        <v>4734</v>
      </c>
      <c r="I730" s="4" t="s">
        <v>3154</v>
      </c>
      <c r="J730" s="4" t="s">
        <v>4788</v>
      </c>
      <c r="K730" s="4" t="s">
        <v>4789</v>
      </c>
      <c r="L730" s="1" t="s">
        <v>4790</v>
      </c>
      <c r="M730" s="4" t="s">
        <v>2447</v>
      </c>
      <c r="N730" s="4" t="s">
        <v>2448</v>
      </c>
      <c r="O730" s="4" t="s">
        <v>4791</v>
      </c>
      <c r="P730" s="2" t="s">
        <v>3159</v>
      </c>
      <c r="Q730" s="48" t="s">
        <v>4793</v>
      </c>
      <c r="R730" s="113" t="s">
        <v>8362</v>
      </c>
      <c r="S730" s="4" t="s">
        <v>5586</v>
      </c>
      <c r="T730" s="4"/>
      <c r="U730" s="18">
        <v>2000</v>
      </c>
      <c r="V730" s="4" t="s">
        <v>4321</v>
      </c>
      <c r="W730" s="4" t="s">
        <v>1686</v>
      </c>
      <c r="X730" s="4" t="s">
        <v>5820</v>
      </c>
      <c r="Y730" s="3" t="s">
        <v>6121</v>
      </c>
      <c r="Z730" s="3" t="s">
        <v>4323</v>
      </c>
      <c r="AB730" s="208">
        <v>30</v>
      </c>
      <c r="AC730" s="207">
        <v>0</v>
      </c>
      <c r="AD730" s="207">
        <v>2</v>
      </c>
      <c r="AE730" s="207">
        <f>+AD730+AC730+AB730</f>
        <v>32</v>
      </c>
      <c r="AF730" s="51">
        <v>6</v>
      </c>
      <c r="AG730" s="51">
        <v>12</v>
      </c>
      <c r="AH730" s="51">
        <v>37.5</v>
      </c>
      <c r="AI730" s="51">
        <v>50</v>
      </c>
      <c r="AJ730" s="51">
        <v>0</v>
      </c>
      <c r="AK730" s="52">
        <f>+SUM(AG730:AJ730)</f>
        <v>99.5</v>
      </c>
      <c r="AL730" s="52"/>
      <c r="AM730" s="48" t="s">
        <v>1318</v>
      </c>
      <c r="AN730" s="51">
        <v>3261558</v>
      </c>
      <c r="AO730" s="68" t="s">
        <v>6121</v>
      </c>
      <c r="AP730" s="4" t="s">
        <v>4794</v>
      </c>
      <c r="AQ730" s="4" t="s">
        <v>4795</v>
      </c>
      <c r="AR730" s="46"/>
      <c r="AS730" s="46"/>
    </row>
    <row r="731" spans="1:45" ht="12.75" customHeight="1">
      <c r="A731" s="46"/>
      <c r="E731" s="1">
        <v>1036</v>
      </c>
      <c r="F731" s="1">
        <v>452</v>
      </c>
      <c r="G731" s="4" t="s">
        <v>3573</v>
      </c>
      <c r="H731" s="4" t="s">
        <v>4734</v>
      </c>
      <c r="I731" s="4" t="s">
        <v>3154</v>
      </c>
      <c r="J731" s="4" t="s">
        <v>8187</v>
      </c>
      <c r="K731" s="4" t="s">
        <v>7716</v>
      </c>
      <c r="L731" s="1" t="s">
        <v>7717</v>
      </c>
      <c r="M731" s="4" t="s">
        <v>2447</v>
      </c>
      <c r="N731" s="4" t="s">
        <v>2448</v>
      </c>
      <c r="O731" s="4" t="s">
        <v>8188</v>
      </c>
      <c r="P731" s="2" t="s">
        <v>3159</v>
      </c>
      <c r="Q731" s="48" t="s">
        <v>4793</v>
      </c>
      <c r="R731" s="113" t="s">
        <v>8362</v>
      </c>
      <c r="S731" s="4" t="s">
        <v>5586</v>
      </c>
      <c r="T731" s="4"/>
      <c r="U731" s="18">
        <v>1990</v>
      </c>
      <c r="V731" s="4" t="s">
        <v>4321</v>
      </c>
      <c r="W731" s="4" t="s">
        <v>1686</v>
      </c>
      <c r="X731" s="4" t="s">
        <v>7720</v>
      </c>
      <c r="Y731" s="3" t="s">
        <v>6121</v>
      </c>
      <c r="Z731" s="3" t="s">
        <v>4323</v>
      </c>
      <c r="AB731" s="208">
        <v>30</v>
      </c>
      <c r="AC731" s="207">
        <v>30</v>
      </c>
      <c r="AD731" s="207">
        <v>2</v>
      </c>
      <c r="AE731" s="207">
        <v>62</v>
      </c>
      <c r="AF731" s="51">
        <v>10</v>
      </c>
      <c r="AG731" s="51">
        <v>12</v>
      </c>
      <c r="AH731" s="51">
        <v>37.5</v>
      </c>
      <c r="AI731" s="51">
        <v>50</v>
      </c>
      <c r="AJ731" s="51">
        <v>0</v>
      </c>
      <c r="AK731" s="52">
        <f>+SUM(AG731:AJ731)</f>
        <v>99.5</v>
      </c>
      <c r="AL731" s="52"/>
      <c r="AM731" s="48" t="s">
        <v>1318</v>
      </c>
      <c r="AN731" s="51">
        <v>5802934</v>
      </c>
      <c r="AO731" s="68" t="s">
        <v>6121</v>
      </c>
      <c r="AP731" s="4" t="s">
        <v>4794</v>
      </c>
      <c r="AQ731" s="4" t="s">
        <v>4795</v>
      </c>
      <c r="AR731" s="46"/>
      <c r="AS731" s="46"/>
    </row>
    <row r="732" spans="1:45" ht="12.75" customHeight="1">
      <c r="A732" s="16"/>
      <c r="B732" s="16"/>
      <c r="C732" s="16"/>
      <c r="D732" s="16"/>
      <c r="E732" s="1">
        <v>1037</v>
      </c>
      <c r="F732" s="1">
        <v>452</v>
      </c>
      <c r="G732" s="4" t="s">
        <v>3573</v>
      </c>
      <c r="H732" s="4" t="s">
        <v>4734</v>
      </c>
      <c r="I732" s="4" t="s">
        <v>3154</v>
      </c>
      <c r="J732" s="4" t="s">
        <v>8189</v>
      </c>
      <c r="K732" s="4" t="s">
        <v>8190</v>
      </c>
      <c r="L732" s="1" t="s">
        <v>8191</v>
      </c>
      <c r="M732" s="4" t="s">
        <v>2447</v>
      </c>
      <c r="N732" s="4" t="s">
        <v>2448</v>
      </c>
      <c r="O732" s="4" t="s">
        <v>8192</v>
      </c>
      <c r="P732" s="2" t="s">
        <v>3159</v>
      </c>
      <c r="Q732" s="48" t="s">
        <v>4793</v>
      </c>
      <c r="R732" s="113" t="s">
        <v>8362</v>
      </c>
      <c r="S732" s="4" t="s">
        <v>5586</v>
      </c>
      <c r="T732" s="4"/>
      <c r="U732" s="18">
        <v>1989</v>
      </c>
      <c r="V732" s="4" t="s">
        <v>4321</v>
      </c>
      <c r="W732" s="4" t="s">
        <v>1686</v>
      </c>
      <c r="X732" s="4" t="s">
        <v>8193</v>
      </c>
      <c r="Y732" s="3" t="s">
        <v>6121</v>
      </c>
      <c r="Z732" s="3" t="s">
        <v>4323</v>
      </c>
      <c r="AB732" s="208">
        <v>77</v>
      </c>
      <c r="AC732" s="207">
        <v>0</v>
      </c>
      <c r="AD732" s="207">
        <v>1</v>
      </c>
      <c r="AE732" s="207">
        <v>78</v>
      </c>
      <c r="AF732" s="51">
        <v>8</v>
      </c>
      <c r="AG732" s="51">
        <v>12</v>
      </c>
      <c r="AH732" s="51">
        <v>37.5</v>
      </c>
      <c r="AI732" s="51">
        <v>50</v>
      </c>
      <c r="AJ732" s="51">
        <v>0</v>
      </c>
      <c r="AK732" s="52">
        <f>+SUM(AG732:AJ732)</f>
        <v>99.5</v>
      </c>
      <c r="AL732" s="52"/>
      <c r="AM732" s="48" t="s">
        <v>1318</v>
      </c>
      <c r="AN732" s="51">
        <v>3933313</v>
      </c>
      <c r="AO732" s="68" t="s">
        <v>6121</v>
      </c>
      <c r="AP732" s="4" t="s">
        <v>4794</v>
      </c>
      <c r="AQ732" s="4" t="s">
        <v>4795</v>
      </c>
      <c r="AR732" s="46"/>
      <c r="AS732" s="46"/>
    </row>
    <row r="733" spans="1:45" s="4" customFormat="1" ht="12.75" customHeight="1">
      <c r="A733" s="16"/>
      <c r="B733" s="16"/>
      <c r="C733" s="16"/>
      <c r="D733" s="16"/>
      <c r="E733" s="1">
        <v>1038</v>
      </c>
      <c r="F733" s="1">
        <v>452</v>
      </c>
      <c r="G733" s="4" t="s">
        <v>3573</v>
      </c>
      <c r="H733" s="4" t="s">
        <v>8196</v>
      </c>
      <c r="I733" s="4" t="s">
        <v>3154</v>
      </c>
      <c r="J733" s="4" t="s">
        <v>9633</v>
      </c>
      <c r="K733" s="4" t="s">
        <v>9634</v>
      </c>
      <c r="L733" s="1" t="s">
        <v>3326</v>
      </c>
      <c r="M733" s="4" t="s">
        <v>2447</v>
      </c>
      <c r="N733" s="4" t="s">
        <v>2448</v>
      </c>
      <c r="O733" s="4" t="s">
        <v>9635</v>
      </c>
      <c r="P733" s="2" t="s">
        <v>3159</v>
      </c>
      <c r="Q733" s="48" t="s">
        <v>4793</v>
      </c>
      <c r="R733" s="4" t="s">
        <v>9636</v>
      </c>
      <c r="S733" s="4" t="s">
        <v>5586</v>
      </c>
      <c r="U733" s="18">
        <v>1989</v>
      </c>
      <c r="V733" s="4" t="s">
        <v>4321</v>
      </c>
      <c r="W733" s="4" t="s">
        <v>1686</v>
      </c>
      <c r="X733" s="4" t="s">
        <v>8572</v>
      </c>
      <c r="Y733" s="3" t="s">
        <v>6121</v>
      </c>
      <c r="Z733" s="3" t="s">
        <v>4323</v>
      </c>
      <c r="AA733" s="3"/>
      <c r="AB733" s="208">
        <v>64</v>
      </c>
      <c r="AC733" s="207">
        <v>64</v>
      </c>
      <c r="AD733" s="207">
        <v>1</v>
      </c>
      <c r="AE733" s="207">
        <v>129</v>
      </c>
      <c r="AF733" s="51">
        <v>6</v>
      </c>
      <c r="AG733" s="51">
        <v>12</v>
      </c>
      <c r="AH733" s="51">
        <v>37.5</v>
      </c>
      <c r="AI733" s="51">
        <v>50</v>
      </c>
      <c r="AJ733" s="51">
        <v>0</v>
      </c>
      <c r="AK733" s="52">
        <f>+SUM(AG733:AJ733)</f>
        <v>99.5</v>
      </c>
      <c r="AL733" s="52"/>
      <c r="AM733" s="48" t="s">
        <v>1318</v>
      </c>
      <c r="AN733" s="51">
        <v>3903425</v>
      </c>
      <c r="AO733" s="68" t="s">
        <v>6121</v>
      </c>
      <c r="AP733" s="4" t="s">
        <v>4794</v>
      </c>
      <c r="AQ733" s="4" t="s">
        <v>4795</v>
      </c>
      <c r="AR733" s="46"/>
      <c r="AS733" s="46"/>
    </row>
    <row r="734" spans="1:45" s="4" customFormat="1" ht="12.75" customHeight="1">
      <c r="A734" s="48"/>
      <c r="E734" s="1">
        <v>1039</v>
      </c>
      <c r="F734" s="1">
        <v>452</v>
      </c>
      <c r="G734" s="4" t="s">
        <v>3573</v>
      </c>
      <c r="H734" s="4" t="s">
        <v>4734</v>
      </c>
      <c r="I734" s="4" t="s">
        <v>3154</v>
      </c>
      <c r="J734" s="4" t="s">
        <v>8194</v>
      </c>
      <c r="K734" s="4" t="s">
        <v>6166</v>
      </c>
      <c r="L734" s="1" t="s">
        <v>6808</v>
      </c>
      <c r="M734" s="4" t="s">
        <v>2447</v>
      </c>
      <c r="N734" s="4" t="s">
        <v>2448</v>
      </c>
      <c r="O734" s="4" t="s">
        <v>8195</v>
      </c>
      <c r="P734" s="2" t="s">
        <v>3159</v>
      </c>
      <c r="Q734" s="48" t="s">
        <v>4793</v>
      </c>
      <c r="R734" s="113" t="s">
        <v>8362</v>
      </c>
      <c r="S734" s="4" t="s">
        <v>5586</v>
      </c>
      <c r="U734" s="18">
        <v>2005</v>
      </c>
      <c r="V734" s="4" t="s">
        <v>4321</v>
      </c>
      <c r="W734" s="4" t="s">
        <v>1686</v>
      </c>
      <c r="X734" s="4" t="s">
        <v>6121</v>
      </c>
      <c r="Y734" s="3" t="s">
        <v>6121</v>
      </c>
      <c r="Z734" s="3" t="s">
        <v>4323</v>
      </c>
      <c r="AA734" s="3"/>
      <c r="AB734" s="208">
        <v>72</v>
      </c>
      <c r="AC734" s="207">
        <v>72</v>
      </c>
      <c r="AD734" s="207">
        <v>2</v>
      </c>
      <c r="AE734" s="207">
        <v>146</v>
      </c>
      <c r="AF734" s="51">
        <v>6</v>
      </c>
      <c r="AG734" s="51">
        <v>12</v>
      </c>
      <c r="AH734" s="51">
        <v>37.5</v>
      </c>
      <c r="AI734" s="51">
        <v>50</v>
      </c>
      <c r="AJ734" s="51">
        <v>0</v>
      </c>
      <c r="AK734" s="52">
        <f>+SUM(AG734:AJ734)</f>
        <v>99.5</v>
      </c>
      <c r="AL734" s="52"/>
      <c r="AM734" s="48" t="s">
        <v>1318</v>
      </c>
      <c r="AN734" s="51">
        <v>2156400</v>
      </c>
      <c r="AO734" s="68" t="s">
        <v>6121</v>
      </c>
      <c r="AP734" s="4" t="s">
        <v>4794</v>
      </c>
      <c r="AQ734" s="4" t="s">
        <v>4795</v>
      </c>
      <c r="AR734" s="46"/>
      <c r="AS734" s="46"/>
    </row>
    <row r="735" spans="1:45" s="4" customFormat="1" ht="12.75" customHeight="1">
      <c r="A735" s="48"/>
      <c r="E735" s="1">
        <v>1041</v>
      </c>
      <c r="F735" s="1">
        <v>463</v>
      </c>
      <c r="G735" s="4" t="s">
        <v>5106</v>
      </c>
      <c r="H735" s="4" t="s">
        <v>8986</v>
      </c>
      <c r="I735" s="4" t="s">
        <v>6164</v>
      </c>
      <c r="J735" s="4" t="s">
        <v>8987</v>
      </c>
      <c r="K735" s="4" t="s">
        <v>6166</v>
      </c>
      <c r="L735" s="1" t="s">
        <v>8988</v>
      </c>
      <c r="M735" s="4" t="s">
        <v>4235</v>
      </c>
      <c r="N735" s="4" t="s">
        <v>4235</v>
      </c>
      <c r="O735" s="4" t="s">
        <v>8989</v>
      </c>
      <c r="P735" s="2" t="s">
        <v>3159</v>
      </c>
      <c r="Q735" s="48" t="s">
        <v>8990</v>
      </c>
      <c r="R735" s="113" t="s">
        <v>5786</v>
      </c>
      <c r="S735" s="4" t="s">
        <v>6118</v>
      </c>
      <c r="U735" s="18">
        <v>1995</v>
      </c>
      <c r="V735" s="4" t="s">
        <v>6718</v>
      </c>
      <c r="W735" s="4" t="s">
        <v>6719</v>
      </c>
      <c r="X735" s="4" t="s">
        <v>6121</v>
      </c>
      <c r="Y735" s="3" t="s">
        <v>6121</v>
      </c>
      <c r="Z735" s="3" t="s">
        <v>4323</v>
      </c>
      <c r="AA735" s="3"/>
      <c r="AB735" s="208">
        <v>90</v>
      </c>
      <c r="AC735" s="207">
        <v>20</v>
      </c>
      <c r="AD735" s="207">
        <v>9</v>
      </c>
      <c r="AE735" s="207">
        <v>119</v>
      </c>
      <c r="AF735" s="51">
        <v>3</v>
      </c>
      <c r="AG735" s="51">
        <v>60</v>
      </c>
      <c r="AH735" s="51">
        <v>40</v>
      </c>
      <c r="AI735" s="51">
        <v>0</v>
      </c>
      <c r="AJ735" s="51">
        <v>0</v>
      </c>
      <c r="AK735" s="52">
        <f>+SUM(AG735:AJ735)</f>
        <v>100</v>
      </c>
      <c r="AL735" s="52"/>
      <c r="AM735" s="48" t="s">
        <v>8993</v>
      </c>
      <c r="AN735" s="51">
        <v>1500000</v>
      </c>
      <c r="AO735" s="16" t="s">
        <v>6121</v>
      </c>
      <c r="AP735" s="4" t="s">
        <v>8991</v>
      </c>
      <c r="AQ735" s="4" t="s">
        <v>8992</v>
      </c>
      <c r="AR735" s="46"/>
      <c r="AS735" s="46"/>
    </row>
    <row r="736" spans="1:45" s="4" customFormat="1" ht="12.75" customHeight="1">
      <c r="A736" s="48"/>
      <c r="E736" s="1">
        <v>1043</v>
      </c>
      <c r="F736" s="1">
        <v>465</v>
      </c>
      <c r="G736" s="12" t="s">
        <v>8994</v>
      </c>
      <c r="H736" s="4" t="s">
        <v>8995</v>
      </c>
      <c r="I736" s="4" t="s">
        <v>6164</v>
      </c>
      <c r="J736" s="4" t="s">
        <v>8996</v>
      </c>
      <c r="K736" s="4" t="s">
        <v>6166</v>
      </c>
      <c r="L736" s="1">
        <v>25700</v>
      </c>
      <c r="M736" s="2" t="s">
        <v>6628</v>
      </c>
      <c r="N736" s="4" t="s">
        <v>3261</v>
      </c>
      <c r="O736" s="4" t="s">
        <v>8997</v>
      </c>
      <c r="P736" s="2" t="s">
        <v>8998</v>
      </c>
      <c r="Q736" s="48" t="s">
        <v>8999</v>
      </c>
      <c r="R736" s="113" t="s">
        <v>5786</v>
      </c>
      <c r="S736" s="4" t="s">
        <v>5586</v>
      </c>
      <c r="U736" s="18">
        <v>1954</v>
      </c>
      <c r="V736" s="4" t="s">
        <v>4321</v>
      </c>
      <c r="W736" s="48" t="s">
        <v>1686</v>
      </c>
      <c r="X736" s="4" t="s">
        <v>6121</v>
      </c>
      <c r="Y736" s="4" t="s">
        <v>6122</v>
      </c>
      <c r="Z736" s="4" t="s">
        <v>9002</v>
      </c>
      <c r="AB736" s="208">
        <v>200</v>
      </c>
      <c r="AC736" s="207">
        <v>0</v>
      </c>
      <c r="AD736" s="207">
        <v>160</v>
      </c>
      <c r="AE736" s="207">
        <v>360</v>
      </c>
      <c r="AF736" s="51">
        <v>5</v>
      </c>
      <c r="AG736" s="51">
        <v>30</v>
      </c>
      <c r="AH736" s="51">
        <v>0</v>
      </c>
      <c r="AI736" s="51">
        <v>70</v>
      </c>
      <c r="AJ736" s="51">
        <v>0</v>
      </c>
      <c r="AK736" s="52">
        <f>+SUM(AG736:AJ736)</f>
        <v>100</v>
      </c>
      <c r="AL736" s="52"/>
      <c r="AM736" s="48" t="s">
        <v>6065</v>
      </c>
      <c r="AN736" s="51">
        <v>4000000</v>
      </c>
      <c r="AO736" s="16" t="s">
        <v>6122</v>
      </c>
      <c r="AP736" s="3" t="s">
        <v>9000</v>
      </c>
      <c r="AQ736" s="3" t="s">
        <v>9001</v>
      </c>
      <c r="AR736" s="46"/>
      <c r="AS736" s="46"/>
    </row>
    <row r="737" spans="1:45" s="4" customFormat="1" ht="12.75" customHeight="1">
      <c r="E737" s="1">
        <v>1044</v>
      </c>
      <c r="F737" s="1">
        <v>465</v>
      </c>
      <c r="G737" s="12" t="s">
        <v>8994</v>
      </c>
      <c r="H737" s="4" t="s">
        <v>8995</v>
      </c>
      <c r="I737" s="4" t="s">
        <v>3154</v>
      </c>
      <c r="J737" s="4" t="s">
        <v>9003</v>
      </c>
      <c r="K737" s="4" t="s">
        <v>9004</v>
      </c>
      <c r="L737" s="1">
        <v>25600</v>
      </c>
      <c r="M737" s="2" t="s">
        <v>6628</v>
      </c>
      <c r="N737" s="4" t="s">
        <v>9005</v>
      </c>
      <c r="O737" s="4" t="s">
        <v>9006</v>
      </c>
      <c r="P737" s="2" t="s">
        <v>3159</v>
      </c>
      <c r="Q737" s="115" t="s">
        <v>5786</v>
      </c>
      <c r="R737" s="113" t="s">
        <v>5786</v>
      </c>
      <c r="S737" s="4" t="s">
        <v>6118</v>
      </c>
      <c r="U737" s="18">
        <v>1968</v>
      </c>
      <c r="V737" s="4" t="s">
        <v>6718</v>
      </c>
      <c r="W737" s="4" t="s">
        <v>6719</v>
      </c>
      <c r="X737" s="4" t="s">
        <v>6121</v>
      </c>
      <c r="Y737" s="4" t="s">
        <v>6122</v>
      </c>
      <c r="Z737" s="4" t="s">
        <v>9002</v>
      </c>
      <c r="AB737" s="208">
        <v>20</v>
      </c>
      <c r="AC737" s="207">
        <v>0</v>
      </c>
      <c r="AD737" s="207">
        <v>1.5</v>
      </c>
      <c r="AE737" s="207">
        <v>21.5</v>
      </c>
      <c r="AF737" s="51">
        <v>3</v>
      </c>
      <c r="AG737" s="51">
        <v>75</v>
      </c>
      <c r="AH737" s="51">
        <v>15</v>
      </c>
      <c r="AI737" s="51">
        <v>10</v>
      </c>
      <c r="AJ737" s="51">
        <v>0</v>
      </c>
      <c r="AK737" s="52">
        <f>+SUM(AG737:AJ737)</f>
        <v>100</v>
      </c>
      <c r="AL737" s="52"/>
      <c r="AM737" s="48" t="s">
        <v>6065</v>
      </c>
      <c r="AN737" s="67" t="s">
        <v>5786</v>
      </c>
      <c r="AO737" s="16" t="s">
        <v>6122</v>
      </c>
      <c r="AP737" s="4" t="s">
        <v>9007</v>
      </c>
      <c r="AQ737" s="4" t="s">
        <v>3421</v>
      </c>
      <c r="AR737" s="46"/>
      <c r="AS737" s="46"/>
    </row>
    <row r="738" spans="1:45" s="38" customFormat="1" ht="13.5" customHeight="1">
      <c r="A738" s="3"/>
      <c r="B738" s="4"/>
      <c r="C738" s="4"/>
      <c r="D738" s="4"/>
      <c r="E738" s="49">
        <v>1054</v>
      </c>
      <c r="F738" s="49">
        <v>469</v>
      </c>
      <c r="G738" s="88" t="s">
        <v>5439</v>
      </c>
      <c r="H738" s="48" t="s">
        <v>5440</v>
      </c>
      <c r="I738" s="48" t="s">
        <v>6164</v>
      </c>
      <c r="J738" s="48" t="s">
        <v>5441</v>
      </c>
      <c r="K738" s="48" t="s">
        <v>5442</v>
      </c>
      <c r="L738" s="49">
        <v>57720</v>
      </c>
      <c r="M738" s="48" t="s">
        <v>4125</v>
      </c>
      <c r="N738" s="48" t="s">
        <v>6713</v>
      </c>
      <c r="O738" s="48" t="s">
        <v>5443</v>
      </c>
      <c r="P738" s="45" t="s">
        <v>3159</v>
      </c>
      <c r="Q738" s="48" t="s">
        <v>5444</v>
      </c>
      <c r="R738" s="113" t="s">
        <v>5786</v>
      </c>
      <c r="S738" s="48" t="s">
        <v>6118</v>
      </c>
      <c r="T738" s="48"/>
      <c r="U738" s="62">
        <v>1985</v>
      </c>
      <c r="V738" s="48" t="s">
        <v>6718</v>
      </c>
      <c r="W738" s="48" t="s">
        <v>6719</v>
      </c>
      <c r="X738" s="48" t="s">
        <v>6121</v>
      </c>
      <c r="Y738" s="4" t="s">
        <v>6122</v>
      </c>
      <c r="Z738" s="48" t="s">
        <v>2487</v>
      </c>
      <c r="AA738" s="48"/>
      <c r="AB738" s="207">
        <v>80</v>
      </c>
      <c r="AC738" s="207">
        <v>0</v>
      </c>
      <c r="AD738" s="207">
        <v>16</v>
      </c>
      <c r="AE738" s="207">
        <f>+AD738+AC738+AB738</f>
        <v>96</v>
      </c>
      <c r="AF738" s="51">
        <v>2</v>
      </c>
      <c r="AG738" s="51">
        <v>60</v>
      </c>
      <c r="AH738" s="51">
        <v>40</v>
      </c>
      <c r="AI738" s="51">
        <v>0</v>
      </c>
      <c r="AJ738" s="51">
        <v>0</v>
      </c>
      <c r="AK738" s="52">
        <f>+SUM(AG738:AJ738)</f>
        <v>100</v>
      </c>
      <c r="AL738" s="52"/>
      <c r="AM738" s="48" t="s">
        <v>2488</v>
      </c>
      <c r="AN738" s="51" t="s">
        <v>3747</v>
      </c>
      <c r="AO738" s="16" t="s">
        <v>6122</v>
      </c>
      <c r="AP738" s="46" t="s">
        <v>1091</v>
      </c>
      <c r="AQ738" s="46" t="s">
        <v>4640</v>
      </c>
      <c r="AR738" s="46"/>
      <c r="AS738" s="46"/>
    </row>
    <row r="739" spans="1:45" s="4" customFormat="1" ht="12.75" customHeight="1">
      <c r="A739" s="3"/>
      <c r="E739" s="49">
        <v>1055</v>
      </c>
      <c r="F739" s="49">
        <v>470</v>
      </c>
      <c r="G739" s="88" t="s">
        <v>2634</v>
      </c>
      <c r="H739" s="48" t="s">
        <v>3787</v>
      </c>
      <c r="I739" s="48" t="s">
        <v>6164</v>
      </c>
      <c r="J739" s="48" t="s">
        <v>3788</v>
      </c>
      <c r="K739" s="48" t="s">
        <v>6166</v>
      </c>
      <c r="L739" s="49">
        <v>91000</v>
      </c>
      <c r="M739" s="88" t="s">
        <v>2393</v>
      </c>
      <c r="N739" s="48" t="s">
        <v>3226</v>
      </c>
      <c r="O739" s="48" t="s">
        <v>472</v>
      </c>
      <c r="P739" s="45" t="s">
        <v>3789</v>
      </c>
      <c r="Q739" s="48" t="s">
        <v>5455</v>
      </c>
      <c r="R739" s="113" t="s">
        <v>5786</v>
      </c>
      <c r="S739" s="48" t="s">
        <v>6118</v>
      </c>
      <c r="T739" s="48"/>
      <c r="U739" s="62">
        <v>1965</v>
      </c>
      <c r="V739" s="48" t="s">
        <v>6119</v>
      </c>
      <c r="W739" s="48" t="s">
        <v>2242</v>
      </c>
      <c r="X739" s="48" t="s">
        <v>6121</v>
      </c>
      <c r="Y739" s="4" t="s">
        <v>6122</v>
      </c>
      <c r="Z739" s="48" t="s">
        <v>3998</v>
      </c>
      <c r="AA739" s="48"/>
      <c r="AB739" s="207">
        <v>250</v>
      </c>
      <c r="AC739" s="207">
        <v>80</v>
      </c>
      <c r="AD739" s="207">
        <v>20</v>
      </c>
      <c r="AE739" s="207">
        <f>+AD739+AC739+AB739</f>
        <v>350</v>
      </c>
      <c r="AF739" s="51">
        <v>6</v>
      </c>
      <c r="AG739" s="51">
        <v>85</v>
      </c>
      <c r="AH739" s="51">
        <v>10</v>
      </c>
      <c r="AI739" s="51">
        <v>5</v>
      </c>
      <c r="AJ739" s="51">
        <v>0</v>
      </c>
      <c r="AK739" s="52">
        <f>+SUM(AG739:AJ739)</f>
        <v>100</v>
      </c>
      <c r="AL739" s="52"/>
      <c r="AM739" s="48" t="s">
        <v>1397</v>
      </c>
      <c r="AN739" s="51">
        <v>4000000</v>
      </c>
      <c r="AO739" s="16" t="s">
        <v>6122</v>
      </c>
      <c r="AP739" s="48" t="s">
        <v>1396</v>
      </c>
      <c r="AQ739" s="48" t="s">
        <v>1401</v>
      </c>
      <c r="AR739" s="46"/>
      <c r="AS739" s="46"/>
    </row>
    <row r="740" spans="1:45" s="4" customFormat="1" ht="12.75" customHeight="1">
      <c r="A740" s="74"/>
      <c r="E740" s="65">
        <v>10551</v>
      </c>
      <c r="F740" s="49">
        <v>470</v>
      </c>
      <c r="G740" s="88" t="s">
        <v>2634</v>
      </c>
      <c r="H740" s="48" t="s">
        <v>3787</v>
      </c>
      <c r="I740" s="48" t="s">
        <v>3154</v>
      </c>
      <c r="J740" s="48" t="s">
        <v>1398</v>
      </c>
      <c r="K740" s="48" t="s">
        <v>6166</v>
      </c>
      <c r="L740" s="49">
        <v>94500</v>
      </c>
      <c r="M740" s="88" t="s">
        <v>2393</v>
      </c>
      <c r="N740" s="48" t="s">
        <v>2394</v>
      </c>
      <c r="O740" s="48" t="s">
        <v>1399</v>
      </c>
      <c r="P740" s="45"/>
      <c r="Q740" s="48" t="s">
        <v>5786</v>
      </c>
      <c r="R740" s="113" t="s">
        <v>5786</v>
      </c>
      <c r="S740" s="48" t="s">
        <v>6118</v>
      </c>
      <c r="T740" s="48"/>
      <c r="U740" s="62">
        <v>1992</v>
      </c>
      <c r="V740" s="68" t="s">
        <v>6119</v>
      </c>
      <c r="W740" s="48" t="s">
        <v>2242</v>
      </c>
      <c r="X740" s="48" t="s">
        <v>6121</v>
      </c>
      <c r="Y740" s="4" t="s">
        <v>6122</v>
      </c>
      <c r="Z740" s="48" t="s">
        <v>3998</v>
      </c>
      <c r="AA740" s="48"/>
      <c r="AB740" s="207">
        <v>4</v>
      </c>
      <c r="AC740" s="207">
        <v>0</v>
      </c>
      <c r="AD740" s="207">
        <v>2.5</v>
      </c>
      <c r="AE740" s="207">
        <f>+AD740+AC740+AB740</f>
        <v>6.5</v>
      </c>
      <c r="AF740" s="51">
        <v>2</v>
      </c>
      <c r="AG740" s="51">
        <v>100</v>
      </c>
      <c r="AH740" s="51">
        <v>0</v>
      </c>
      <c r="AI740" s="51">
        <v>0</v>
      </c>
      <c r="AJ740" s="51">
        <v>0</v>
      </c>
      <c r="AK740" s="52">
        <f>+SUM(AG740:AJ740)</f>
        <v>100</v>
      </c>
      <c r="AL740" s="52"/>
      <c r="AM740" s="48" t="s">
        <v>3748</v>
      </c>
      <c r="AN740" s="67" t="s">
        <v>5786</v>
      </c>
      <c r="AO740" s="16" t="s">
        <v>6122</v>
      </c>
      <c r="AP740" s="48" t="s">
        <v>1400</v>
      </c>
      <c r="AQ740" s="48" t="s">
        <v>3501</v>
      </c>
      <c r="AR740" s="46"/>
      <c r="AS740" s="46"/>
    </row>
    <row r="741" spans="1:45" s="4" customFormat="1" ht="12.75" customHeight="1">
      <c r="A741" s="74"/>
      <c r="E741" s="49">
        <v>1056</v>
      </c>
      <c r="F741" s="49">
        <v>471</v>
      </c>
      <c r="G741" s="88" t="s">
        <v>5425</v>
      </c>
      <c r="H741" s="46" t="s">
        <v>5450</v>
      </c>
      <c r="I741" s="48" t="s">
        <v>3154</v>
      </c>
      <c r="J741" s="48" t="s">
        <v>5451</v>
      </c>
      <c r="K741" s="48" t="s">
        <v>2006</v>
      </c>
      <c r="L741" s="49">
        <v>22400</v>
      </c>
      <c r="M741" s="88" t="s">
        <v>3715</v>
      </c>
      <c r="N741" s="48" t="s">
        <v>3164</v>
      </c>
      <c r="O741" s="46" t="s">
        <v>5452</v>
      </c>
      <c r="P741" s="55" t="s">
        <v>5453</v>
      </c>
      <c r="Q741" s="48" t="s">
        <v>4835</v>
      </c>
      <c r="R741" s="113" t="s">
        <v>5786</v>
      </c>
      <c r="S741" s="48" t="s">
        <v>6118</v>
      </c>
      <c r="T741" s="48"/>
      <c r="U741" s="134">
        <v>39114</v>
      </c>
      <c r="V741" s="46" t="s">
        <v>4321</v>
      </c>
      <c r="W741" s="48" t="s">
        <v>2242</v>
      </c>
      <c r="X741" s="48" t="s">
        <v>6121</v>
      </c>
      <c r="Y741" s="48" t="s">
        <v>6121</v>
      </c>
      <c r="Z741" s="46" t="s">
        <v>4323</v>
      </c>
      <c r="AA741" s="46"/>
      <c r="AB741" s="207">
        <v>45</v>
      </c>
      <c r="AC741" s="207">
        <v>10</v>
      </c>
      <c r="AD741" s="207">
        <v>10</v>
      </c>
      <c r="AE741" s="207">
        <f>+AD741+AC741+AB741</f>
        <v>65</v>
      </c>
      <c r="AF741" s="51">
        <v>1</v>
      </c>
      <c r="AG741" s="50">
        <v>100</v>
      </c>
      <c r="AH741" s="50">
        <v>0</v>
      </c>
      <c r="AI741" s="51">
        <v>0</v>
      </c>
      <c r="AJ741" s="50">
        <v>0</v>
      </c>
      <c r="AK741" s="52">
        <f>+SUM(AG741:AJ741)</f>
        <v>100</v>
      </c>
      <c r="AL741" s="52"/>
      <c r="AM741" s="63" t="s">
        <v>3748</v>
      </c>
      <c r="AN741" s="99" t="s">
        <v>5786</v>
      </c>
      <c r="AO741" s="68" t="s">
        <v>6121</v>
      </c>
      <c r="AP741" s="46" t="s">
        <v>4836</v>
      </c>
      <c r="AQ741" s="46" t="s">
        <v>3501</v>
      </c>
      <c r="AR741" s="46"/>
      <c r="AS741" s="46"/>
    </row>
    <row r="742" spans="1:45" s="4" customFormat="1" ht="12.75" customHeight="1">
      <c r="A742" s="48"/>
      <c r="E742" s="47">
        <v>10561</v>
      </c>
      <c r="F742" s="47">
        <v>471</v>
      </c>
      <c r="G742" s="88" t="s">
        <v>5425</v>
      </c>
      <c r="H742" s="46" t="s">
        <v>5450</v>
      </c>
      <c r="I742" s="46" t="s">
        <v>6164</v>
      </c>
      <c r="J742" s="46" t="s">
        <v>7213</v>
      </c>
      <c r="K742" s="46" t="s">
        <v>473</v>
      </c>
      <c r="L742" s="47">
        <v>25216</v>
      </c>
      <c r="M742" s="46" t="s">
        <v>3715</v>
      </c>
      <c r="N742" s="46" t="s">
        <v>3164</v>
      </c>
      <c r="O742" s="46" t="s">
        <v>7214</v>
      </c>
      <c r="P742" s="46" t="s">
        <v>5452</v>
      </c>
      <c r="Q742" s="48" t="s">
        <v>4835</v>
      </c>
      <c r="R742" s="113" t="s">
        <v>5786</v>
      </c>
      <c r="S742" s="48" t="s">
        <v>6118</v>
      </c>
      <c r="T742" s="46"/>
      <c r="U742" s="146">
        <v>1975</v>
      </c>
      <c r="V742" s="46" t="s">
        <v>4321</v>
      </c>
      <c r="W742" s="48" t="s">
        <v>2242</v>
      </c>
      <c r="X742" s="46" t="s">
        <v>5397</v>
      </c>
      <c r="Y742" s="48" t="s">
        <v>6121</v>
      </c>
      <c r="Z742" s="46" t="s">
        <v>4323</v>
      </c>
      <c r="AA742" s="46"/>
      <c r="AB742" s="207">
        <v>45</v>
      </c>
      <c r="AC742" s="207">
        <v>10</v>
      </c>
      <c r="AD742" s="207">
        <v>10</v>
      </c>
      <c r="AE742" s="207">
        <f>+AD742+AC742+AB742</f>
        <v>65</v>
      </c>
      <c r="AF742" s="51">
        <v>1</v>
      </c>
      <c r="AG742" s="51">
        <v>100</v>
      </c>
      <c r="AH742" s="51">
        <v>0</v>
      </c>
      <c r="AI742" s="51">
        <v>0</v>
      </c>
      <c r="AJ742" s="51">
        <v>0</v>
      </c>
      <c r="AK742" s="52">
        <f>+SUM(AG742:AJ742)</f>
        <v>100</v>
      </c>
      <c r="AL742" s="52"/>
      <c r="AM742" s="48" t="s">
        <v>3748</v>
      </c>
      <c r="AN742" s="67" t="s">
        <v>5786</v>
      </c>
      <c r="AO742" s="68" t="s">
        <v>6121</v>
      </c>
      <c r="AP742" s="48" t="s">
        <v>7215</v>
      </c>
      <c r="AQ742" s="48" t="s">
        <v>3501</v>
      </c>
      <c r="AR742" s="46"/>
      <c r="AS742" s="46"/>
    </row>
    <row r="743" spans="1:45" s="4" customFormat="1" ht="12.75" customHeight="1">
      <c r="A743" s="48"/>
      <c r="E743" s="49">
        <v>1057</v>
      </c>
      <c r="F743" s="49">
        <v>472</v>
      </c>
      <c r="G743" s="48" t="s">
        <v>5374</v>
      </c>
      <c r="H743" s="48" t="s">
        <v>3717</v>
      </c>
      <c r="I743" s="48" t="s">
        <v>6164</v>
      </c>
      <c r="J743" s="48" t="s">
        <v>221</v>
      </c>
      <c r="K743" s="48" t="s">
        <v>3803</v>
      </c>
      <c r="L743" s="49" t="s">
        <v>5650</v>
      </c>
      <c r="M743" s="48" t="s">
        <v>4995</v>
      </c>
      <c r="N743" s="48" t="s">
        <v>4996</v>
      </c>
      <c r="O743" s="48" t="s">
        <v>5375</v>
      </c>
      <c r="P743" s="45" t="s">
        <v>5376</v>
      </c>
      <c r="Q743" s="115" t="s">
        <v>2331</v>
      </c>
      <c r="R743" s="113" t="s">
        <v>220</v>
      </c>
      <c r="S743" s="48" t="s">
        <v>6118</v>
      </c>
      <c r="T743" s="48"/>
      <c r="U743" s="62">
        <v>1996</v>
      </c>
      <c r="V743" s="48" t="s">
        <v>4321</v>
      </c>
      <c r="W743" s="48" t="s">
        <v>222</v>
      </c>
      <c r="X743" s="48" t="s">
        <v>6121</v>
      </c>
      <c r="Y743" s="4" t="s">
        <v>6122</v>
      </c>
      <c r="Z743" s="48" t="s">
        <v>5377</v>
      </c>
      <c r="AA743" s="48"/>
      <c r="AB743" s="207">
        <v>9</v>
      </c>
      <c r="AC743" s="207">
        <v>10</v>
      </c>
      <c r="AD743" s="207">
        <v>2</v>
      </c>
      <c r="AE743" s="207">
        <f>+AD743+AC743+AB743</f>
        <v>21</v>
      </c>
      <c r="AF743" s="51">
        <v>4</v>
      </c>
      <c r="AG743" s="51">
        <v>100</v>
      </c>
      <c r="AH743" s="51">
        <v>0</v>
      </c>
      <c r="AI743" s="51">
        <v>0</v>
      </c>
      <c r="AJ743" s="51">
        <v>0</v>
      </c>
      <c r="AK743" s="52">
        <f>+SUM(AG743:AJ743)</f>
        <v>100</v>
      </c>
      <c r="AL743" s="52"/>
      <c r="AM743" s="48" t="s">
        <v>3748</v>
      </c>
      <c r="AN743" s="67" t="s">
        <v>5786</v>
      </c>
      <c r="AO743" s="16" t="s">
        <v>6122</v>
      </c>
      <c r="AP743" s="48" t="s">
        <v>219</v>
      </c>
      <c r="AQ743" s="48" t="s">
        <v>2651</v>
      </c>
      <c r="AR743" s="46"/>
      <c r="AS743" s="46"/>
    </row>
    <row r="744" spans="1:45" s="4" customFormat="1" ht="12.75" customHeight="1">
      <c r="A744" s="46"/>
      <c r="E744" s="49">
        <v>1058</v>
      </c>
      <c r="F744" s="49">
        <v>473</v>
      </c>
      <c r="G744" s="88" t="s">
        <v>5378</v>
      </c>
      <c r="H744" s="48" t="s">
        <v>5379</v>
      </c>
      <c r="I744" s="48" t="s">
        <v>6164</v>
      </c>
      <c r="J744" s="48" t="s">
        <v>5380</v>
      </c>
      <c r="K744" s="48" t="s">
        <v>6166</v>
      </c>
      <c r="L744" s="49">
        <v>40000</v>
      </c>
      <c r="M744" s="48" t="s">
        <v>1374</v>
      </c>
      <c r="N744" s="48" t="s">
        <v>6673</v>
      </c>
      <c r="O744" s="48" t="s">
        <v>6674</v>
      </c>
      <c r="P744" s="45" t="s">
        <v>3159</v>
      </c>
      <c r="Q744" s="48" t="s">
        <v>6675</v>
      </c>
      <c r="R744" s="113" t="s">
        <v>7582</v>
      </c>
      <c r="S744" s="48" t="s">
        <v>6118</v>
      </c>
      <c r="T744" s="48"/>
      <c r="U744" s="62">
        <v>1972</v>
      </c>
      <c r="V744" s="48" t="s">
        <v>6119</v>
      </c>
      <c r="W744" s="48" t="s">
        <v>1686</v>
      </c>
      <c r="X744" s="48" t="s">
        <v>6121</v>
      </c>
      <c r="Y744" s="16" t="s">
        <v>6121</v>
      </c>
      <c r="Z744" s="46" t="s">
        <v>224</v>
      </c>
      <c r="AA744" s="46"/>
      <c r="AB744" s="207">
        <v>167</v>
      </c>
      <c r="AC744" s="207">
        <v>0</v>
      </c>
      <c r="AD744" s="207">
        <v>74</v>
      </c>
      <c r="AE744" s="207">
        <f>+AD744+AC744+AB744</f>
        <v>241</v>
      </c>
      <c r="AF744" s="51">
        <v>12</v>
      </c>
      <c r="AG744" s="51">
        <v>37</v>
      </c>
      <c r="AH744" s="51">
        <v>53</v>
      </c>
      <c r="AI744" s="51">
        <v>10</v>
      </c>
      <c r="AJ744" s="51">
        <v>0</v>
      </c>
      <c r="AK744" s="52">
        <f>+SUM(AG744:AJ744)</f>
        <v>100</v>
      </c>
      <c r="AL744" s="52"/>
      <c r="AM744" s="48" t="s">
        <v>6135</v>
      </c>
      <c r="AN744" s="51">
        <v>1000000</v>
      </c>
      <c r="AO744" s="16" t="s">
        <v>6122</v>
      </c>
      <c r="AP744" s="48" t="s">
        <v>223</v>
      </c>
      <c r="AQ744" s="48" t="s">
        <v>7524</v>
      </c>
      <c r="AR744" s="46"/>
      <c r="AS744" s="46"/>
    </row>
    <row r="745" spans="1:45" s="4" customFormat="1" ht="12.75" customHeight="1">
      <c r="A745" s="48"/>
      <c r="E745" s="49">
        <v>1059</v>
      </c>
      <c r="F745" s="49">
        <v>473</v>
      </c>
      <c r="G745" s="88" t="s">
        <v>5378</v>
      </c>
      <c r="H745" s="48" t="s">
        <v>5379</v>
      </c>
      <c r="I745" s="48" t="s">
        <v>3154</v>
      </c>
      <c r="J745" s="48" t="s">
        <v>6676</v>
      </c>
      <c r="K745" s="48" t="s">
        <v>6166</v>
      </c>
      <c r="L745" s="49">
        <v>39106</v>
      </c>
      <c r="M745" s="48" t="s">
        <v>1374</v>
      </c>
      <c r="N745" s="48" t="s">
        <v>3050</v>
      </c>
      <c r="O745" s="48" t="s">
        <v>6677</v>
      </c>
      <c r="P745" s="45" t="s">
        <v>3159</v>
      </c>
      <c r="Q745" s="48" t="s">
        <v>6675</v>
      </c>
      <c r="R745" s="113" t="s">
        <v>7582</v>
      </c>
      <c r="S745" s="48" t="s">
        <v>6118</v>
      </c>
      <c r="T745" s="48"/>
      <c r="U745" s="62">
        <v>1992</v>
      </c>
      <c r="V745" s="48" t="s">
        <v>6119</v>
      </c>
      <c r="W745" s="48" t="s">
        <v>1686</v>
      </c>
      <c r="X745" s="48" t="s">
        <v>6121</v>
      </c>
      <c r="Y745" s="46" t="s">
        <v>6121</v>
      </c>
      <c r="Z745" s="46" t="s">
        <v>4323</v>
      </c>
      <c r="AA745" s="46"/>
      <c r="AB745" s="207">
        <v>184</v>
      </c>
      <c r="AC745" s="207">
        <v>400</v>
      </c>
      <c r="AD745" s="207">
        <v>16</v>
      </c>
      <c r="AE745" s="207">
        <f>+AD745+AC745+AB745</f>
        <v>600</v>
      </c>
      <c r="AF745" s="51">
        <v>22</v>
      </c>
      <c r="AG745" s="51">
        <v>37</v>
      </c>
      <c r="AH745" s="51">
        <v>53</v>
      </c>
      <c r="AI745" s="51">
        <v>10</v>
      </c>
      <c r="AJ745" s="51">
        <v>0</v>
      </c>
      <c r="AK745" s="52">
        <f>+SUM(AG745:AJ745)</f>
        <v>100</v>
      </c>
      <c r="AL745" s="52"/>
      <c r="AM745" s="48" t="s">
        <v>6135</v>
      </c>
      <c r="AN745" s="67" t="s">
        <v>5786</v>
      </c>
      <c r="AO745" s="16" t="s">
        <v>6122</v>
      </c>
      <c r="AP745" s="48" t="s">
        <v>5379</v>
      </c>
      <c r="AQ745" s="48" t="s">
        <v>6717</v>
      </c>
      <c r="AR745" s="46"/>
      <c r="AS745" s="46"/>
    </row>
    <row r="746" spans="1:45" ht="12.75" customHeight="1">
      <c r="A746" s="48"/>
      <c r="E746" s="49">
        <v>1060</v>
      </c>
      <c r="F746" s="49">
        <v>473</v>
      </c>
      <c r="G746" s="88" t="s">
        <v>5378</v>
      </c>
      <c r="H746" s="48" t="s">
        <v>7320</v>
      </c>
      <c r="I746" s="48" t="s">
        <v>6164</v>
      </c>
      <c r="J746" s="48" t="s">
        <v>7319</v>
      </c>
      <c r="K746" s="48" t="s">
        <v>6166</v>
      </c>
      <c r="L746" s="49">
        <v>40200</v>
      </c>
      <c r="M746" s="48" t="s">
        <v>1374</v>
      </c>
      <c r="N746" s="48" t="s">
        <v>5167</v>
      </c>
      <c r="O746" s="48" t="s">
        <v>6678</v>
      </c>
      <c r="P746" s="45" t="s">
        <v>3159</v>
      </c>
      <c r="Q746" s="48" t="s">
        <v>6675</v>
      </c>
      <c r="R746" s="113" t="s">
        <v>7582</v>
      </c>
      <c r="S746" s="48" t="s">
        <v>6118</v>
      </c>
      <c r="T746" s="48"/>
      <c r="U746" s="62">
        <v>1998</v>
      </c>
      <c r="V746" s="68" t="s">
        <v>6119</v>
      </c>
      <c r="W746" s="48" t="s">
        <v>1686</v>
      </c>
      <c r="X746" s="48" t="s">
        <v>6121</v>
      </c>
      <c r="Y746" s="46" t="s">
        <v>6121</v>
      </c>
      <c r="Z746" s="46" t="s">
        <v>4323</v>
      </c>
      <c r="AA746" s="46"/>
      <c r="AB746" s="207">
        <v>165</v>
      </c>
      <c r="AC746" s="207">
        <v>0</v>
      </c>
      <c r="AD746" s="207">
        <v>73</v>
      </c>
      <c r="AE746" s="207">
        <f>+AD746+AC746+AB746</f>
        <v>238</v>
      </c>
      <c r="AF746" s="51">
        <v>6</v>
      </c>
      <c r="AG746" s="51">
        <v>37</v>
      </c>
      <c r="AH746" s="51">
        <v>53</v>
      </c>
      <c r="AI746" s="51">
        <v>10</v>
      </c>
      <c r="AJ746" s="51">
        <v>0</v>
      </c>
      <c r="AK746" s="52">
        <f>+SUM(AG746:AJ746)</f>
        <v>100</v>
      </c>
      <c r="AL746" s="52"/>
      <c r="AM746" s="48" t="s">
        <v>7318</v>
      </c>
      <c r="AN746" s="67" t="s">
        <v>5786</v>
      </c>
      <c r="AO746" s="16" t="s">
        <v>6122</v>
      </c>
      <c r="AP746" s="48" t="s">
        <v>7317</v>
      </c>
      <c r="AQ746" s="48" t="s">
        <v>4048</v>
      </c>
      <c r="AR746" s="46"/>
      <c r="AS746" s="46"/>
    </row>
    <row r="747" spans="1:45" ht="12.75" customHeight="1">
      <c r="A747" s="48"/>
      <c r="E747" s="1">
        <v>1061</v>
      </c>
      <c r="F747" s="1">
        <v>476</v>
      </c>
      <c r="G747" s="12" t="s">
        <v>9008</v>
      </c>
      <c r="H747" s="4" t="s">
        <v>9009</v>
      </c>
      <c r="I747" s="4" t="s">
        <v>6164</v>
      </c>
      <c r="J747" s="4" t="s">
        <v>9010</v>
      </c>
      <c r="K747" s="4" t="s">
        <v>6166</v>
      </c>
      <c r="L747" s="1" t="s">
        <v>126</v>
      </c>
      <c r="M747" s="4" t="s">
        <v>3423</v>
      </c>
      <c r="N747" s="4" t="s">
        <v>3424</v>
      </c>
      <c r="O747" s="4" t="s">
        <v>9011</v>
      </c>
      <c r="P747" s="2"/>
      <c r="Q747" s="48" t="s">
        <v>9012</v>
      </c>
      <c r="R747" s="113" t="s">
        <v>5786</v>
      </c>
      <c r="S747" s="4" t="s">
        <v>6118</v>
      </c>
      <c r="T747" s="4"/>
      <c r="U747" s="18">
        <v>1979</v>
      </c>
      <c r="V747" s="4" t="s">
        <v>6718</v>
      </c>
      <c r="W747" s="4" t="s">
        <v>6719</v>
      </c>
      <c r="X747" s="4" t="s">
        <v>6121</v>
      </c>
      <c r="Y747" s="4" t="s">
        <v>6122</v>
      </c>
      <c r="Z747" s="4" t="s">
        <v>9015</v>
      </c>
      <c r="AA747" s="4"/>
      <c r="AB747" s="208">
        <v>35</v>
      </c>
      <c r="AC747" s="207">
        <v>80</v>
      </c>
      <c r="AD747" s="207">
        <v>20</v>
      </c>
      <c r="AE747" s="207">
        <v>135</v>
      </c>
      <c r="AF747" s="51">
        <v>6</v>
      </c>
      <c r="AG747" s="51">
        <v>25</v>
      </c>
      <c r="AH747" s="51">
        <v>60</v>
      </c>
      <c r="AI747" s="51">
        <v>15</v>
      </c>
      <c r="AJ747" s="51">
        <v>0</v>
      </c>
      <c r="AK747" s="52">
        <f>+SUM(AG747:AJ747)</f>
        <v>100</v>
      </c>
      <c r="AL747" s="52"/>
      <c r="AM747" s="48" t="s">
        <v>6135</v>
      </c>
      <c r="AN747" s="51">
        <v>1750000</v>
      </c>
      <c r="AO747" s="16" t="s">
        <v>6122</v>
      </c>
      <c r="AP747" s="3" t="s">
        <v>9013</v>
      </c>
      <c r="AQ747" s="3" t="s">
        <v>9014</v>
      </c>
      <c r="AR747" s="46"/>
      <c r="AS747" s="46"/>
    </row>
    <row r="748" spans="1:45" ht="12.75" customHeight="1">
      <c r="A748" s="16"/>
      <c r="B748" s="16"/>
      <c r="C748" s="16"/>
      <c r="D748" s="16"/>
      <c r="E748" s="1">
        <v>1062</v>
      </c>
      <c r="F748" s="1">
        <v>477</v>
      </c>
      <c r="G748" s="12" t="s">
        <v>6000</v>
      </c>
      <c r="H748" s="4" t="s">
        <v>6001</v>
      </c>
      <c r="I748" s="4" t="s">
        <v>6164</v>
      </c>
      <c r="J748" s="4" t="s">
        <v>6002</v>
      </c>
      <c r="K748" s="4" t="s">
        <v>6166</v>
      </c>
      <c r="L748" s="1" t="s">
        <v>5287</v>
      </c>
      <c r="M748" s="12" t="s">
        <v>2393</v>
      </c>
      <c r="N748" s="4" t="s">
        <v>3226</v>
      </c>
      <c r="O748" s="4" t="s">
        <v>6003</v>
      </c>
      <c r="P748" s="2" t="s">
        <v>3159</v>
      </c>
      <c r="Q748" s="48" t="s">
        <v>5786</v>
      </c>
      <c r="R748" s="113" t="s">
        <v>5786</v>
      </c>
      <c r="S748" s="4" t="s">
        <v>6118</v>
      </c>
      <c r="T748" s="4"/>
      <c r="U748" s="18">
        <v>1977</v>
      </c>
      <c r="V748" s="3" t="s">
        <v>4321</v>
      </c>
      <c r="W748" s="4" t="s">
        <v>6005</v>
      </c>
      <c r="X748" s="4" t="s">
        <v>6121</v>
      </c>
      <c r="Y748" s="3" t="s">
        <v>6121</v>
      </c>
      <c r="Z748" s="3" t="s">
        <v>4323</v>
      </c>
      <c r="AB748" s="208">
        <v>22</v>
      </c>
      <c r="AC748" s="207">
        <v>75</v>
      </c>
      <c r="AD748" s="207">
        <v>3</v>
      </c>
      <c r="AE748" s="207">
        <f>+AD748+AC748+AB748</f>
        <v>100</v>
      </c>
      <c r="AF748" s="51">
        <v>3</v>
      </c>
      <c r="AG748" s="51">
        <v>97</v>
      </c>
      <c r="AH748" s="51">
        <v>0</v>
      </c>
      <c r="AI748" s="51">
        <v>0</v>
      </c>
      <c r="AJ748" s="51">
        <v>3</v>
      </c>
      <c r="AK748" s="52">
        <f>+SUM(AG748:AJ748)</f>
        <v>100</v>
      </c>
      <c r="AL748" s="52"/>
      <c r="AM748" s="48" t="s">
        <v>6006</v>
      </c>
      <c r="AN748" s="51">
        <v>2000000</v>
      </c>
      <c r="AO748" s="16" t="s">
        <v>6122</v>
      </c>
      <c r="AP748" s="4" t="s">
        <v>6004</v>
      </c>
      <c r="AQ748" s="4" t="s">
        <v>3766</v>
      </c>
    </row>
    <row r="749" spans="1:45" ht="12.75" customHeight="1">
      <c r="A749" s="48"/>
      <c r="E749" s="1">
        <v>1064</v>
      </c>
      <c r="F749" s="1">
        <v>478</v>
      </c>
      <c r="G749" s="4" t="s">
        <v>6007</v>
      </c>
      <c r="H749" s="4" t="s">
        <v>4817</v>
      </c>
      <c r="I749" s="4" t="s">
        <v>6164</v>
      </c>
      <c r="J749" s="4" t="s">
        <v>4818</v>
      </c>
      <c r="K749" s="4" t="s">
        <v>1013</v>
      </c>
      <c r="L749" s="1" t="s">
        <v>1014</v>
      </c>
      <c r="M749" s="12" t="s">
        <v>3715</v>
      </c>
      <c r="N749" s="4" t="s">
        <v>3164</v>
      </c>
      <c r="O749" s="4" t="s">
        <v>1015</v>
      </c>
      <c r="P749" s="2" t="s">
        <v>1016</v>
      </c>
      <c r="Q749" s="48" t="s">
        <v>4384</v>
      </c>
      <c r="R749" s="113" t="s">
        <v>5786</v>
      </c>
      <c r="S749" s="4" t="s">
        <v>6118</v>
      </c>
      <c r="T749" s="4"/>
      <c r="U749" s="1">
        <v>1989</v>
      </c>
      <c r="V749" s="4" t="s">
        <v>6718</v>
      </c>
      <c r="W749" s="4" t="s">
        <v>6719</v>
      </c>
      <c r="X749" s="4" t="s">
        <v>4386</v>
      </c>
      <c r="Y749" s="4" t="s">
        <v>6122</v>
      </c>
      <c r="Z749" s="4" t="s">
        <v>4387</v>
      </c>
      <c r="AA749" s="4"/>
      <c r="AB749" s="208">
        <v>80</v>
      </c>
      <c r="AC749" s="208">
        <v>110</v>
      </c>
      <c r="AD749" s="208">
        <v>50</v>
      </c>
      <c r="AE749" s="208">
        <f>+AD749+AC749+AB749</f>
        <v>240</v>
      </c>
      <c r="AF749" s="5">
        <v>6</v>
      </c>
      <c r="AG749" s="5">
        <v>60</v>
      </c>
      <c r="AH749" s="5">
        <v>5</v>
      </c>
      <c r="AI749" s="5">
        <v>30</v>
      </c>
      <c r="AJ749" s="5">
        <v>5</v>
      </c>
      <c r="AK749" s="6">
        <v>100</v>
      </c>
      <c r="AL749" s="6"/>
      <c r="AM749" s="4" t="s">
        <v>6519</v>
      </c>
      <c r="AN749" s="5">
        <v>1500000</v>
      </c>
      <c r="AO749" s="3" t="s">
        <v>2428</v>
      </c>
      <c r="AP749" s="4" t="s">
        <v>4385</v>
      </c>
      <c r="AQ749" s="4" t="s">
        <v>3970</v>
      </c>
      <c r="AR749" s="46"/>
      <c r="AS749" s="46"/>
    </row>
    <row r="750" spans="1:45" ht="12.75" customHeight="1">
      <c r="A750" s="48"/>
      <c r="E750" s="1">
        <v>1065</v>
      </c>
      <c r="F750" s="1">
        <v>479</v>
      </c>
      <c r="G750" s="4" t="s">
        <v>6520</v>
      </c>
      <c r="H750" s="4" t="s">
        <v>6521</v>
      </c>
      <c r="I750" s="4" t="s">
        <v>6164</v>
      </c>
      <c r="J750" s="4" t="s">
        <v>5245</v>
      </c>
      <c r="K750" s="4" t="s">
        <v>5246</v>
      </c>
      <c r="L750" s="1">
        <v>22390</v>
      </c>
      <c r="M750" s="12" t="s">
        <v>3715</v>
      </c>
      <c r="N750" s="4" t="s">
        <v>3164</v>
      </c>
      <c r="O750" s="4" t="s">
        <v>193</v>
      </c>
      <c r="P750" s="2" t="s">
        <v>3159</v>
      </c>
      <c r="Q750" s="48" t="s">
        <v>5247</v>
      </c>
      <c r="R750" s="113" t="s">
        <v>5786</v>
      </c>
      <c r="S750" s="4" t="s">
        <v>5586</v>
      </c>
      <c r="T750" s="4"/>
      <c r="U750" s="1">
        <v>1992</v>
      </c>
      <c r="V750" s="4" t="s">
        <v>4321</v>
      </c>
      <c r="W750" s="4" t="s">
        <v>5248</v>
      </c>
      <c r="X750" s="4" t="s">
        <v>5249</v>
      </c>
      <c r="Y750" s="3" t="s">
        <v>6121</v>
      </c>
      <c r="Z750" s="3" t="s">
        <v>4323</v>
      </c>
      <c r="AB750" s="208">
        <v>5</v>
      </c>
      <c r="AC750" s="208">
        <v>25</v>
      </c>
      <c r="AD750" s="208">
        <v>20</v>
      </c>
      <c r="AE750" s="208">
        <f>+AD750+AC750+AB750</f>
        <v>50</v>
      </c>
      <c r="AF750" s="5">
        <v>1</v>
      </c>
      <c r="AG750" s="5">
        <v>15</v>
      </c>
      <c r="AH750" s="5">
        <v>50</v>
      </c>
      <c r="AI750" s="5">
        <v>35</v>
      </c>
      <c r="AJ750" s="5">
        <v>0</v>
      </c>
      <c r="AK750" s="6">
        <v>100</v>
      </c>
      <c r="AL750" s="6"/>
      <c r="AM750" s="4" t="s">
        <v>3748</v>
      </c>
      <c r="AN750" s="5" t="s">
        <v>5786</v>
      </c>
      <c r="AO750" s="4"/>
      <c r="AP750" s="4" t="s">
        <v>6521</v>
      </c>
      <c r="AQ750" s="4" t="s">
        <v>3965</v>
      </c>
      <c r="AR750" s="46"/>
      <c r="AS750" s="46"/>
    </row>
    <row r="751" spans="1:45" ht="12.75" customHeight="1">
      <c r="A751" s="48"/>
      <c r="E751" s="49">
        <v>1066</v>
      </c>
      <c r="F751" s="49">
        <v>480</v>
      </c>
      <c r="G751" s="48" t="s">
        <v>6840</v>
      </c>
      <c r="H751" s="48" t="s">
        <v>5264</v>
      </c>
      <c r="I751" s="48" t="s">
        <v>6164</v>
      </c>
      <c r="J751" s="48" t="s">
        <v>5265</v>
      </c>
      <c r="K751" s="48" t="s">
        <v>6166</v>
      </c>
      <c r="L751" s="49" t="s">
        <v>5266</v>
      </c>
      <c r="M751" s="88" t="s">
        <v>3715</v>
      </c>
      <c r="N751" s="48" t="s">
        <v>3164</v>
      </c>
      <c r="O751" s="48" t="s">
        <v>5267</v>
      </c>
      <c r="P751" s="45" t="s">
        <v>3159</v>
      </c>
      <c r="Q751" s="48" t="s">
        <v>5268</v>
      </c>
      <c r="R751" s="113" t="s">
        <v>5786</v>
      </c>
      <c r="S751" s="48" t="s">
        <v>5586</v>
      </c>
      <c r="T751" s="48"/>
      <c r="U751" s="62">
        <v>1964</v>
      </c>
      <c r="V751" s="4" t="s">
        <v>4321</v>
      </c>
      <c r="W751" s="48" t="s">
        <v>1686</v>
      </c>
      <c r="X751" s="48" t="s">
        <v>6121</v>
      </c>
      <c r="Y751" s="4" t="s">
        <v>6122</v>
      </c>
      <c r="Z751" s="46" t="s">
        <v>6841</v>
      </c>
      <c r="AA751" s="46"/>
      <c r="AB751" s="207">
        <v>43</v>
      </c>
      <c r="AC751" s="207">
        <v>35</v>
      </c>
      <c r="AD751" s="207">
        <v>2</v>
      </c>
      <c r="AE751" s="207">
        <f>+AD751+AC751+AB751</f>
        <v>80</v>
      </c>
      <c r="AF751" s="51">
        <v>2</v>
      </c>
      <c r="AG751" s="51">
        <v>5</v>
      </c>
      <c r="AH751" s="51">
        <v>70</v>
      </c>
      <c r="AI751" s="51">
        <v>25</v>
      </c>
      <c r="AJ751" s="51">
        <v>0</v>
      </c>
      <c r="AK751" s="52">
        <f>+SUM(AG751:AJ751)</f>
        <v>100</v>
      </c>
      <c r="AL751" s="52"/>
      <c r="AM751" s="48" t="s">
        <v>6842</v>
      </c>
      <c r="AN751" s="51">
        <v>500000</v>
      </c>
      <c r="AO751" s="16" t="s">
        <v>6122</v>
      </c>
      <c r="AP751" s="48" t="s">
        <v>7260</v>
      </c>
      <c r="AQ751" s="48" t="s">
        <v>7261</v>
      </c>
      <c r="AR751" s="46"/>
      <c r="AS751" s="46"/>
    </row>
    <row r="752" spans="1:45" ht="12.75" customHeight="1">
      <c r="A752" s="46"/>
      <c r="E752" s="1">
        <v>1069</v>
      </c>
      <c r="F752" s="1">
        <v>483</v>
      </c>
      <c r="G752" s="4" t="s">
        <v>8197</v>
      </c>
      <c r="H752" s="4" t="s">
        <v>8198</v>
      </c>
      <c r="I752" s="4" t="s">
        <v>6164</v>
      </c>
      <c r="J752" s="4" t="s">
        <v>8199</v>
      </c>
      <c r="K752" s="4" t="s">
        <v>6166</v>
      </c>
      <c r="L752" s="1" t="s">
        <v>5366</v>
      </c>
      <c r="M752" s="4" t="s">
        <v>3080</v>
      </c>
      <c r="N752" s="4" t="s">
        <v>464</v>
      </c>
      <c r="O752" s="4" t="s">
        <v>8200</v>
      </c>
      <c r="P752" s="2" t="s">
        <v>8201</v>
      </c>
      <c r="Q752" s="115" t="s">
        <v>8202</v>
      </c>
      <c r="R752" s="113" t="s">
        <v>5786</v>
      </c>
      <c r="S752" s="4" t="s">
        <v>6118</v>
      </c>
      <c r="T752" s="4"/>
      <c r="U752" s="18">
        <v>1996</v>
      </c>
      <c r="V752" s="4" t="s">
        <v>5001</v>
      </c>
      <c r="W752" s="4"/>
      <c r="X752" s="4" t="s">
        <v>6121</v>
      </c>
      <c r="Y752" s="3" t="s">
        <v>6121</v>
      </c>
      <c r="Z752" s="3" t="s">
        <v>4323</v>
      </c>
      <c r="AB752" s="208">
        <v>20</v>
      </c>
      <c r="AC752" s="207">
        <v>80</v>
      </c>
      <c r="AD752" s="207">
        <v>60</v>
      </c>
      <c r="AE752" s="207">
        <v>160</v>
      </c>
      <c r="AF752" s="51">
        <v>3</v>
      </c>
      <c r="AG752" s="51">
        <v>45</v>
      </c>
      <c r="AH752" s="51">
        <v>40</v>
      </c>
      <c r="AI752" s="51">
        <v>15</v>
      </c>
      <c r="AJ752" s="51">
        <v>0</v>
      </c>
      <c r="AK752" s="52">
        <f>+SUM(AG752:AJ752)</f>
        <v>100</v>
      </c>
      <c r="AL752" s="52"/>
      <c r="AM752" s="48" t="s">
        <v>3748</v>
      </c>
      <c r="AN752" s="51">
        <v>165000</v>
      </c>
      <c r="AO752" s="49" t="s">
        <v>5786</v>
      </c>
      <c r="AP752" s="4" t="s">
        <v>8203</v>
      </c>
      <c r="AQ752" s="4" t="s">
        <v>3965</v>
      </c>
      <c r="AR752" s="46"/>
      <c r="AS752" s="46"/>
    </row>
    <row r="753" spans="1:45" ht="12.75" customHeight="1">
      <c r="A753" s="48"/>
      <c r="E753" s="49">
        <v>1077</v>
      </c>
      <c r="F753" s="49">
        <v>486</v>
      </c>
      <c r="G753" s="48" t="s">
        <v>5842</v>
      </c>
      <c r="H753" s="48" t="s">
        <v>5843</v>
      </c>
      <c r="I753" s="48" t="s">
        <v>6164</v>
      </c>
      <c r="J753" s="48" t="s">
        <v>6575</v>
      </c>
      <c r="K753" s="48" t="s">
        <v>6166</v>
      </c>
      <c r="L753" s="49" t="s">
        <v>5844</v>
      </c>
      <c r="M753" s="48" t="s">
        <v>1913</v>
      </c>
      <c r="N753" s="48" t="s">
        <v>1913</v>
      </c>
      <c r="O753" s="48" t="s">
        <v>6490</v>
      </c>
      <c r="P753" s="45" t="s">
        <v>6491</v>
      </c>
      <c r="Q753" s="115" t="s">
        <v>5308</v>
      </c>
      <c r="R753" s="113" t="s">
        <v>7581</v>
      </c>
      <c r="S753" s="48" t="s">
        <v>6118</v>
      </c>
      <c r="T753" s="48"/>
      <c r="U753" s="62">
        <v>1965</v>
      </c>
      <c r="V753" s="48" t="s">
        <v>6718</v>
      </c>
      <c r="W753" s="48"/>
      <c r="X753" s="48" t="s">
        <v>6121</v>
      </c>
      <c r="Y753" s="4" t="s">
        <v>6122</v>
      </c>
      <c r="Z753" s="48" t="s">
        <v>1019</v>
      </c>
      <c r="AA753" s="48"/>
      <c r="AB753" s="207">
        <v>200</v>
      </c>
      <c r="AC753" s="207">
        <v>0</v>
      </c>
      <c r="AD753" s="207">
        <v>20</v>
      </c>
      <c r="AE753" s="207">
        <f>+AD753+AC753+AB753</f>
        <v>220</v>
      </c>
      <c r="AF753" s="51">
        <v>7</v>
      </c>
      <c r="AG753" s="51">
        <v>40</v>
      </c>
      <c r="AH753" s="51">
        <v>60</v>
      </c>
      <c r="AI753" s="51">
        <v>0</v>
      </c>
      <c r="AJ753" s="51">
        <v>0</v>
      </c>
      <c r="AK753" s="52">
        <f>+SUM(AG753:AJ753)</f>
        <v>100</v>
      </c>
      <c r="AL753" s="52"/>
      <c r="AM753" s="48" t="s">
        <v>7299</v>
      </c>
      <c r="AN753" s="51">
        <v>1700000</v>
      </c>
      <c r="AO753" s="16" t="s">
        <v>6122</v>
      </c>
      <c r="AP753" s="48" t="s">
        <v>6576</v>
      </c>
      <c r="AQ753" s="48" t="s">
        <v>3766</v>
      </c>
      <c r="AR753" s="46"/>
      <c r="AS753" s="46"/>
    </row>
    <row r="754" spans="1:45" ht="12.75" customHeight="1">
      <c r="A754" s="48"/>
      <c r="E754" s="49">
        <v>1079</v>
      </c>
      <c r="F754" s="49">
        <v>488</v>
      </c>
      <c r="G754" s="48" t="s">
        <v>1020</v>
      </c>
      <c r="H754" s="48" t="s">
        <v>1021</v>
      </c>
      <c r="I754" s="48" t="s">
        <v>6164</v>
      </c>
      <c r="J754" s="48" t="s">
        <v>5468</v>
      </c>
      <c r="K754" s="48" t="s">
        <v>6166</v>
      </c>
      <c r="L754" s="49" t="s">
        <v>5469</v>
      </c>
      <c r="M754" s="48" t="s">
        <v>3067</v>
      </c>
      <c r="N754" s="48" t="s">
        <v>5084</v>
      </c>
      <c r="O754" s="48" t="s">
        <v>5470</v>
      </c>
      <c r="P754" s="45" t="s">
        <v>5471</v>
      </c>
      <c r="Q754" s="48" t="s">
        <v>7300</v>
      </c>
      <c r="R754" s="113" t="s">
        <v>5786</v>
      </c>
      <c r="S754" s="48" t="s">
        <v>6118</v>
      </c>
      <c r="T754" s="48"/>
      <c r="U754" s="62">
        <v>2000</v>
      </c>
      <c r="V754" s="48" t="s">
        <v>6718</v>
      </c>
      <c r="W754" s="48"/>
      <c r="X754" s="48" t="s">
        <v>6121</v>
      </c>
      <c r="Y754" s="4" t="s">
        <v>6122</v>
      </c>
      <c r="Z754" s="48" t="s">
        <v>6693</v>
      </c>
      <c r="AA754" s="48"/>
      <c r="AB754" s="207">
        <v>300</v>
      </c>
      <c r="AC754" s="207">
        <v>20</v>
      </c>
      <c r="AD754" s="207">
        <v>18</v>
      </c>
      <c r="AE754" s="207">
        <f>+AD754+AC754+AB754</f>
        <v>338</v>
      </c>
      <c r="AF754" s="51">
        <v>8</v>
      </c>
      <c r="AG754" s="51">
        <v>80</v>
      </c>
      <c r="AH754" s="51">
        <v>10</v>
      </c>
      <c r="AI754" s="51">
        <v>10</v>
      </c>
      <c r="AJ754" s="51">
        <v>0</v>
      </c>
      <c r="AK754" s="52">
        <f>+SUM(AG754:AJ754)</f>
        <v>100</v>
      </c>
      <c r="AL754" s="52"/>
      <c r="AM754" s="48" t="s">
        <v>7481</v>
      </c>
      <c r="AN754" s="51">
        <v>4853000</v>
      </c>
      <c r="AO754" s="16" t="s">
        <v>6122</v>
      </c>
      <c r="AP754" s="48" t="s">
        <v>7224</v>
      </c>
      <c r="AQ754" s="48" t="s">
        <v>4366</v>
      </c>
      <c r="AR754" s="46"/>
      <c r="AS754" s="46"/>
    </row>
    <row r="755" spans="1:45" ht="12.75" customHeight="1">
      <c r="A755" s="16"/>
      <c r="E755" s="1">
        <v>1080</v>
      </c>
      <c r="F755" s="1">
        <v>489</v>
      </c>
      <c r="G755" s="4" t="s">
        <v>7225</v>
      </c>
      <c r="H755" s="4" t="s">
        <v>7226</v>
      </c>
      <c r="I755" s="4" t="s">
        <v>6164</v>
      </c>
      <c r="J755" s="4" t="s">
        <v>7227</v>
      </c>
      <c r="K755" s="4" t="s">
        <v>6166</v>
      </c>
      <c r="L755" s="1" t="s">
        <v>5844</v>
      </c>
      <c r="M755" s="4" t="s">
        <v>1913</v>
      </c>
      <c r="N755" s="4" t="s">
        <v>1913</v>
      </c>
      <c r="O755" s="4" t="s">
        <v>5769</v>
      </c>
      <c r="P755" s="2" t="s">
        <v>3159</v>
      </c>
      <c r="Q755" s="48" t="s">
        <v>5349</v>
      </c>
      <c r="R755" s="113" t="s">
        <v>7228</v>
      </c>
      <c r="S755" s="4" t="s">
        <v>6118</v>
      </c>
      <c r="T755" s="4"/>
      <c r="U755" s="18">
        <v>2003</v>
      </c>
      <c r="V755" s="4" t="s">
        <v>6718</v>
      </c>
      <c r="W755" s="4" t="s">
        <v>6719</v>
      </c>
      <c r="X755" s="4" t="s">
        <v>6121</v>
      </c>
      <c r="Y755" s="4" t="s">
        <v>6122</v>
      </c>
      <c r="Z755" s="4" t="s">
        <v>6382</v>
      </c>
      <c r="AA755" s="4"/>
      <c r="AB755" s="208">
        <v>380</v>
      </c>
      <c r="AC755" s="207">
        <v>20</v>
      </c>
      <c r="AD755" s="207">
        <v>20</v>
      </c>
      <c r="AE755" s="207">
        <f>+AD755+AC755+AB755</f>
        <v>420</v>
      </c>
      <c r="AF755" s="51">
        <v>10</v>
      </c>
      <c r="AG755" s="51">
        <v>75</v>
      </c>
      <c r="AH755" s="51">
        <v>10</v>
      </c>
      <c r="AI755" s="51">
        <v>15</v>
      </c>
      <c r="AJ755" s="51">
        <v>0</v>
      </c>
      <c r="AK755" s="52">
        <f>+SUM(AG755:AJ755)</f>
        <v>100</v>
      </c>
      <c r="AL755" s="52"/>
      <c r="AM755" s="48" t="s">
        <v>5770</v>
      </c>
      <c r="AN755" s="67" t="s">
        <v>5786</v>
      </c>
      <c r="AO755" s="16" t="s">
        <v>6122</v>
      </c>
      <c r="AP755" s="3" t="s">
        <v>7229</v>
      </c>
      <c r="AQ755" s="3" t="s">
        <v>3970</v>
      </c>
    </row>
    <row r="756" spans="1:45" ht="12.75" customHeight="1">
      <c r="A756" s="48"/>
      <c r="E756" s="49">
        <v>1082</v>
      </c>
      <c r="F756" s="49">
        <v>490</v>
      </c>
      <c r="G756" s="98" t="s">
        <v>7583</v>
      </c>
      <c r="H756" s="48" t="s">
        <v>7509</v>
      </c>
      <c r="I756" s="48" t="s">
        <v>6164</v>
      </c>
      <c r="J756" s="48" t="s">
        <v>7510</v>
      </c>
      <c r="K756" s="48" t="s">
        <v>7511</v>
      </c>
      <c r="L756" s="49">
        <v>14650</v>
      </c>
      <c r="M756" s="48" t="s">
        <v>4995</v>
      </c>
      <c r="N756" s="48" t="s">
        <v>4413</v>
      </c>
      <c r="O756" s="48" t="s">
        <v>7512</v>
      </c>
      <c r="P756" s="45" t="s">
        <v>7513</v>
      </c>
      <c r="Q756" s="115" t="s">
        <v>7584</v>
      </c>
      <c r="R756" s="113" t="s">
        <v>7585</v>
      </c>
      <c r="S756" s="48" t="s">
        <v>6118</v>
      </c>
      <c r="T756" s="48"/>
      <c r="U756" s="62">
        <v>1990</v>
      </c>
      <c r="V756" s="46" t="s">
        <v>4321</v>
      </c>
      <c r="W756" s="48" t="s">
        <v>2916</v>
      </c>
      <c r="X756" s="48" t="s">
        <v>5249</v>
      </c>
      <c r="Y756" s="4" t="s">
        <v>6122</v>
      </c>
      <c r="Z756" s="48" t="s">
        <v>7515</v>
      </c>
      <c r="AA756" s="48"/>
      <c r="AB756" s="207">
        <v>20</v>
      </c>
      <c r="AC756" s="207">
        <v>150</v>
      </c>
      <c r="AD756" s="207">
        <v>60</v>
      </c>
      <c r="AE756" s="207">
        <f>+AD756+AC756+AB756</f>
        <v>230</v>
      </c>
      <c r="AF756" s="51">
        <v>15</v>
      </c>
      <c r="AG756" s="51">
        <v>100</v>
      </c>
      <c r="AH756" s="51">
        <v>0</v>
      </c>
      <c r="AI756" s="51">
        <v>0</v>
      </c>
      <c r="AJ756" s="51">
        <v>0</v>
      </c>
      <c r="AK756" s="52">
        <f>+SUM(AG756:AJ756)</f>
        <v>100</v>
      </c>
      <c r="AL756" s="52"/>
      <c r="AM756" s="48" t="s">
        <v>3748</v>
      </c>
      <c r="AN756" s="51" t="s">
        <v>2427</v>
      </c>
      <c r="AO756" s="16" t="s">
        <v>6121</v>
      </c>
      <c r="AP756" s="46" t="s">
        <v>7514</v>
      </c>
      <c r="AQ756" s="46" t="s">
        <v>5621</v>
      </c>
      <c r="AR756" s="46"/>
      <c r="AS756" s="46"/>
    </row>
    <row r="757" spans="1:45" ht="12.75" customHeight="1">
      <c r="A757" s="48"/>
      <c r="E757" s="65">
        <v>1082001</v>
      </c>
      <c r="F757" s="1">
        <v>490</v>
      </c>
      <c r="G757" s="12" t="s">
        <v>7583</v>
      </c>
      <c r="H757" s="4" t="s">
        <v>7509</v>
      </c>
      <c r="I757" s="4" t="s">
        <v>3154</v>
      </c>
      <c r="J757" s="4" t="s">
        <v>9016</v>
      </c>
      <c r="K757" s="4" t="s">
        <v>9017</v>
      </c>
      <c r="L757" s="1">
        <v>42081</v>
      </c>
      <c r="M757" s="4" t="s">
        <v>6179</v>
      </c>
      <c r="N757" s="4" t="s">
        <v>6180</v>
      </c>
      <c r="O757" s="4" t="s">
        <v>9018</v>
      </c>
      <c r="P757" s="2"/>
      <c r="Q757" s="115" t="s">
        <v>9019</v>
      </c>
      <c r="R757" s="113" t="s">
        <v>7585</v>
      </c>
      <c r="S757" s="4" t="s">
        <v>6118</v>
      </c>
      <c r="T757" s="4"/>
      <c r="U757" s="40">
        <v>2007</v>
      </c>
      <c r="V757" s="46" t="s">
        <v>4321</v>
      </c>
      <c r="W757" s="48" t="s">
        <v>2916</v>
      </c>
      <c r="X757" s="4" t="s">
        <v>6121</v>
      </c>
      <c r="Y757" s="4" t="s">
        <v>6122</v>
      </c>
      <c r="Z757" s="4"/>
      <c r="AA757" s="4"/>
      <c r="AB757" s="207" t="s">
        <v>5786</v>
      </c>
      <c r="AC757" s="207" t="s">
        <v>5786</v>
      </c>
      <c r="AD757" s="207" t="s">
        <v>5786</v>
      </c>
      <c r="AE757" s="207" t="s">
        <v>5786</v>
      </c>
      <c r="AF757" s="94" t="s">
        <v>5786</v>
      </c>
      <c r="AG757" s="94">
        <v>100</v>
      </c>
      <c r="AH757" s="94">
        <v>0</v>
      </c>
      <c r="AI757" s="94">
        <v>0</v>
      </c>
      <c r="AJ757" s="94">
        <v>0</v>
      </c>
      <c r="AK757" s="52">
        <f>+SUM(AG757:AJ757)</f>
        <v>100</v>
      </c>
      <c r="AL757" s="52"/>
      <c r="AM757" s="68" t="s">
        <v>3748</v>
      </c>
      <c r="AN757" s="163" t="s">
        <v>5786</v>
      </c>
      <c r="AO757" s="68" t="s">
        <v>6121</v>
      </c>
      <c r="AP757" s="3" t="s">
        <v>9020</v>
      </c>
      <c r="AQ757" s="3" t="s">
        <v>3938</v>
      </c>
      <c r="AR757" s="46"/>
      <c r="AS757" s="46"/>
    </row>
    <row r="758" spans="1:45" ht="12.75" customHeight="1">
      <c r="A758" s="48"/>
      <c r="E758" s="65">
        <v>1082002</v>
      </c>
      <c r="F758" s="1">
        <v>490</v>
      </c>
      <c r="G758" s="12" t="s">
        <v>7583</v>
      </c>
      <c r="H758" s="4" t="s">
        <v>7509</v>
      </c>
      <c r="I758" s="4" t="s">
        <v>3154</v>
      </c>
      <c r="J758" s="4" t="s">
        <v>9021</v>
      </c>
      <c r="K758" s="4" t="s">
        <v>9022</v>
      </c>
      <c r="L758" s="1">
        <v>62001</v>
      </c>
      <c r="M758" s="4" t="s">
        <v>6101</v>
      </c>
      <c r="N758" s="4" t="s">
        <v>6102</v>
      </c>
      <c r="O758" s="4" t="s">
        <v>9023</v>
      </c>
      <c r="P758" s="2" t="s">
        <v>9024</v>
      </c>
      <c r="Q758" s="115" t="s">
        <v>9025</v>
      </c>
      <c r="R758" s="113" t="s">
        <v>7585</v>
      </c>
      <c r="S758" s="4" t="s">
        <v>6118</v>
      </c>
      <c r="T758" s="4"/>
      <c r="U758" s="136" t="s">
        <v>5786</v>
      </c>
      <c r="V758" s="46" t="s">
        <v>4321</v>
      </c>
      <c r="W758" s="48" t="s">
        <v>2916</v>
      </c>
      <c r="X758" s="48" t="s">
        <v>6121</v>
      </c>
      <c r="Y758" s="4" t="s">
        <v>6122</v>
      </c>
      <c r="Z758" s="4"/>
      <c r="AA758" s="4"/>
      <c r="AB758" s="207" t="s">
        <v>5786</v>
      </c>
      <c r="AC758" s="207" t="s">
        <v>5786</v>
      </c>
      <c r="AD758" s="207" t="s">
        <v>5786</v>
      </c>
      <c r="AE758" s="207" t="s">
        <v>5786</v>
      </c>
      <c r="AF758" s="94" t="s">
        <v>5786</v>
      </c>
      <c r="AG758" s="94">
        <v>100</v>
      </c>
      <c r="AH758" s="94">
        <v>0</v>
      </c>
      <c r="AI758" s="94">
        <v>0</v>
      </c>
      <c r="AJ758" s="94">
        <v>0</v>
      </c>
      <c r="AK758" s="52">
        <f>+SUM(AG758:AJ758)</f>
        <v>100</v>
      </c>
      <c r="AL758" s="52"/>
      <c r="AM758" s="68" t="s">
        <v>3748</v>
      </c>
      <c r="AN758" s="163" t="s">
        <v>5786</v>
      </c>
      <c r="AO758" s="68" t="s">
        <v>6121</v>
      </c>
      <c r="AR758" s="46"/>
      <c r="AS758" s="46"/>
    </row>
    <row r="759" spans="1:45" ht="12.75" customHeight="1">
      <c r="A759" s="48"/>
      <c r="E759" s="1">
        <v>1082003</v>
      </c>
      <c r="F759" s="1">
        <v>490</v>
      </c>
      <c r="G759" s="12" t="s">
        <v>7583</v>
      </c>
      <c r="H759" s="4" t="s">
        <v>7509</v>
      </c>
      <c r="I759" s="4" t="s">
        <v>3154</v>
      </c>
      <c r="J759" s="4" t="s">
        <v>9026</v>
      </c>
      <c r="K759" s="4" t="s">
        <v>9027</v>
      </c>
      <c r="L759" s="1">
        <v>80016</v>
      </c>
      <c r="M759" s="4" t="s">
        <v>4335</v>
      </c>
      <c r="N759" s="4" t="s">
        <v>3349</v>
      </c>
      <c r="O759" s="4" t="s">
        <v>9028</v>
      </c>
      <c r="P759" s="2"/>
      <c r="Q759" s="115" t="s">
        <v>9029</v>
      </c>
      <c r="R759" s="113" t="s">
        <v>7585</v>
      </c>
      <c r="S759" s="4" t="s">
        <v>6118</v>
      </c>
      <c r="T759" s="4"/>
      <c r="U759" s="18">
        <v>1997</v>
      </c>
      <c r="V759" s="3" t="s">
        <v>4321</v>
      </c>
      <c r="W759" s="4" t="s">
        <v>2916</v>
      </c>
      <c r="X759" s="4" t="s">
        <v>6121</v>
      </c>
      <c r="Y759" s="4" t="s">
        <v>6122</v>
      </c>
      <c r="Z759" s="4" t="s">
        <v>9030</v>
      </c>
      <c r="AA759" s="4"/>
      <c r="AB759" s="208">
        <v>16</v>
      </c>
      <c r="AC759" s="207">
        <v>0</v>
      </c>
      <c r="AD759" s="207">
        <v>3</v>
      </c>
      <c r="AE759" s="207">
        <v>19</v>
      </c>
      <c r="AF759" s="51">
        <v>3</v>
      </c>
      <c r="AG759" s="51">
        <v>100</v>
      </c>
      <c r="AH759" s="51">
        <v>0</v>
      </c>
      <c r="AI759" s="51">
        <v>0</v>
      </c>
      <c r="AJ759" s="51">
        <v>0</v>
      </c>
      <c r="AK759" s="52">
        <f>+SUM(AG759:AJ759)</f>
        <v>100</v>
      </c>
      <c r="AL759" s="52"/>
      <c r="AM759" s="48" t="s">
        <v>6121</v>
      </c>
      <c r="AN759" s="67" t="s">
        <v>5786</v>
      </c>
      <c r="AO759" s="16" t="s">
        <v>6121</v>
      </c>
      <c r="AP759" s="3" t="s">
        <v>7514</v>
      </c>
      <c r="AQ759" s="3" t="s">
        <v>5621</v>
      </c>
      <c r="AR759" s="46"/>
      <c r="AS759" s="46"/>
    </row>
    <row r="760" spans="1:45" ht="12.75" customHeight="1">
      <c r="A760" s="48"/>
      <c r="E760" s="49">
        <v>1083</v>
      </c>
      <c r="F760" s="49">
        <v>491</v>
      </c>
      <c r="G760" s="88" t="s">
        <v>7516</v>
      </c>
      <c r="H760" s="48" t="s">
        <v>7517</v>
      </c>
      <c r="I760" s="48" t="s">
        <v>6164</v>
      </c>
      <c r="J760" s="48" t="s">
        <v>7518</v>
      </c>
      <c r="K760" s="48" t="s">
        <v>3022</v>
      </c>
      <c r="L760" s="49">
        <v>15900</v>
      </c>
      <c r="M760" s="48" t="s">
        <v>4995</v>
      </c>
      <c r="N760" s="48" t="s">
        <v>3499</v>
      </c>
      <c r="O760" s="48" t="s">
        <v>7519</v>
      </c>
      <c r="P760" s="45" t="s">
        <v>3159</v>
      </c>
      <c r="Q760" s="48" t="s">
        <v>5786</v>
      </c>
      <c r="R760" s="113" t="s">
        <v>5786</v>
      </c>
      <c r="S760" s="48" t="s">
        <v>6118</v>
      </c>
      <c r="T760" s="48"/>
      <c r="U760" s="62">
        <v>1985</v>
      </c>
      <c r="V760" s="48" t="s">
        <v>6718</v>
      </c>
      <c r="W760" s="48" t="s">
        <v>6719</v>
      </c>
      <c r="X760" s="48" t="s">
        <v>6121</v>
      </c>
      <c r="Y760" s="46" t="s">
        <v>6121</v>
      </c>
      <c r="Z760" s="46" t="s">
        <v>4323</v>
      </c>
      <c r="AA760" s="46"/>
      <c r="AB760" s="207">
        <v>9</v>
      </c>
      <c r="AC760" s="207">
        <v>0</v>
      </c>
      <c r="AD760" s="207">
        <v>1</v>
      </c>
      <c r="AE760" s="207">
        <f>+AD760+AC760+AB760</f>
        <v>10</v>
      </c>
      <c r="AF760" s="51">
        <v>2</v>
      </c>
      <c r="AG760" s="51">
        <v>50</v>
      </c>
      <c r="AH760" s="51">
        <v>20</v>
      </c>
      <c r="AI760" s="51">
        <v>30</v>
      </c>
      <c r="AJ760" s="51">
        <v>0</v>
      </c>
      <c r="AK760" s="52">
        <f>+SUM(AG760:AJ760)</f>
        <v>100</v>
      </c>
      <c r="AL760" s="52"/>
      <c r="AM760" s="48" t="s">
        <v>5019</v>
      </c>
      <c r="AN760" s="67" t="s">
        <v>5786</v>
      </c>
      <c r="AO760" s="16" t="s">
        <v>6122</v>
      </c>
      <c r="AP760" s="46" t="s">
        <v>7080</v>
      </c>
      <c r="AQ760" s="46" t="s">
        <v>3501</v>
      </c>
      <c r="AR760" s="46"/>
      <c r="AS760" s="46"/>
    </row>
    <row r="761" spans="1:45" ht="12.75" customHeight="1">
      <c r="A761" s="48"/>
      <c r="E761" s="1">
        <v>1146</v>
      </c>
      <c r="F761" s="1">
        <v>492</v>
      </c>
      <c r="G761" s="12" t="s">
        <v>9031</v>
      </c>
      <c r="H761" s="4" t="s">
        <v>9032</v>
      </c>
      <c r="I761" s="4" t="s">
        <v>6164</v>
      </c>
      <c r="J761" s="4" t="s">
        <v>9033</v>
      </c>
      <c r="K761" s="4" t="s">
        <v>9034</v>
      </c>
      <c r="L761" s="1">
        <v>16030</v>
      </c>
      <c r="M761" s="4" t="s">
        <v>4995</v>
      </c>
      <c r="N761" s="4" t="s">
        <v>8036</v>
      </c>
      <c r="O761" s="4" t="s">
        <v>9035</v>
      </c>
      <c r="P761" s="4" t="s">
        <v>9036</v>
      </c>
      <c r="Q761" s="48" t="s">
        <v>9037</v>
      </c>
      <c r="R761" s="113" t="s">
        <v>9038</v>
      </c>
      <c r="S761" s="4" t="s">
        <v>6118</v>
      </c>
      <c r="T761" s="4"/>
      <c r="U761" s="18">
        <v>2000</v>
      </c>
      <c r="V761" s="3" t="s">
        <v>4321</v>
      </c>
      <c r="W761" s="4" t="s">
        <v>9041</v>
      </c>
      <c r="X761" s="4" t="s">
        <v>6121</v>
      </c>
      <c r="Y761" s="4" t="s">
        <v>6122</v>
      </c>
      <c r="Z761" s="4" t="s">
        <v>3748</v>
      </c>
      <c r="AA761" s="4"/>
      <c r="AB761" s="208">
        <v>30</v>
      </c>
      <c r="AC761" s="207">
        <v>10</v>
      </c>
      <c r="AD761" s="207">
        <v>10</v>
      </c>
      <c r="AE761" s="207">
        <v>50</v>
      </c>
      <c r="AF761" s="51">
        <v>3</v>
      </c>
      <c r="AG761" s="51">
        <v>50</v>
      </c>
      <c r="AH761" s="51">
        <v>5</v>
      </c>
      <c r="AI761" s="51">
        <v>30</v>
      </c>
      <c r="AJ761" s="51">
        <v>15</v>
      </c>
      <c r="AK761" s="52">
        <f>+SUM(AG761:AJ761)</f>
        <v>100</v>
      </c>
      <c r="AL761" s="52"/>
      <c r="AM761" s="48" t="s">
        <v>9042</v>
      </c>
      <c r="AN761" s="67" t="s">
        <v>5786</v>
      </c>
      <c r="AO761" s="16" t="s">
        <v>6122</v>
      </c>
      <c r="AP761" s="4" t="s">
        <v>9039</v>
      </c>
      <c r="AQ761" s="4" t="s">
        <v>9040</v>
      </c>
      <c r="AR761" s="46"/>
      <c r="AS761" s="46"/>
    </row>
    <row r="762" spans="1:45" ht="12.75" customHeight="1">
      <c r="A762" s="48"/>
      <c r="E762" s="1">
        <v>1146001</v>
      </c>
      <c r="F762" s="1">
        <v>492</v>
      </c>
      <c r="G762" s="12" t="s">
        <v>9031</v>
      </c>
      <c r="H762" s="4" t="s">
        <v>9032</v>
      </c>
      <c r="I762" s="4" t="s">
        <v>3154</v>
      </c>
      <c r="J762" s="4" t="s">
        <v>9043</v>
      </c>
      <c r="K762" s="4" t="s">
        <v>5391</v>
      </c>
      <c r="L762" s="11" t="s">
        <v>5392</v>
      </c>
      <c r="M762" s="4" t="s">
        <v>4995</v>
      </c>
      <c r="N762" s="4" t="s">
        <v>5393</v>
      </c>
      <c r="O762" s="4" t="s">
        <v>9036</v>
      </c>
      <c r="P762" s="4"/>
      <c r="Q762" s="115" t="s">
        <v>9044</v>
      </c>
      <c r="R762" s="113" t="s">
        <v>9038</v>
      </c>
      <c r="S762" s="4" t="s">
        <v>6118</v>
      </c>
      <c r="T762" s="4"/>
      <c r="U762" s="18">
        <v>2012</v>
      </c>
      <c r="V762" s="3" t="s">
        <v>4321</v>
      </c>
      <c r="W762" s="4" t="s">
        <v>9046</v>
      </c>
      <c r="X762" s="4" t="s">
        <v>6121</v>
      </c>
      <c r="Y762" s="4" t="s">
        <v>6122</v>
      </c>
      <c r="Z762" s="4" t="s">
        <v>9047</v>
      </c>
      <c r="AA762" s="4"/>
      <c r="AB762" s="208">
        <v>6</v>
      </c>
      <c r="AC762" s="207">
        <v>0</v>
      </c>
      <c r="AD762" s="207">
        <v>2</v>
      </c>
      <c r="AE762" s="207">
        <v>8</v>
      </c>
      <c r="AF762" s="51">
        <v>1</v>
      </c>
      <c r="AG762" s="51">
        <v>50</v>
      </c>
      <c r="AH762" s="51">
        <v>5</v>
      </c>
      <c r="AI762" s="51">
        <v>30</v>
      </c>
      <c r="AJ762" s="51">
        <v>15</v>
      </c>
      <c r="AK762" s="52">
        <f>+SUM(AG762:AJ762)</f>
        <v>100</v>
      </c>
      <c r="AL762" s="52"/>
      <c r="AM762" s="48" t="s">
        <v>9048</v>
      </c>
      <c r="AN762" s="67" t="s">
        <v>5786</v>
      </c>
      <c r="AO762" s="16" t="s">
        <v>6122</v>
      </c>
      <c r="AP762" s="4" t="s">
        <v>9045</v>
      </c>
      <c r="AQ762" s="4" t="s">
        <v>2651</v>
      </c>
    </row>
    <row r="763" spans="1:45" ht="12.75" customHeight="1">
      <c r="A763" s="48"/>
      <c r="E763" s="1">
        <v>1148</v>
      </c>
      <c r="F763" s="1">
        <v>493</v>
      </c>
      <c r="G763" s="4" t="s">
        <v>4880</v>
      </c>
      <c r="H763" s="4" t="s">
        <v>4881</v>
      </c>
      <c r="I763" s="4" t="s">
        <v>3154</v>
      </c>
      <c r="J763" s="4" t="s">
        <v>9049</v>
      </c>
      <c r="K763" s="4" t="s">
        <v>9050</v>
      </c>
      <c r="L763" s="1">
        <v>76100</v>
      </c>
      <c r="M763" s="2" t="s">
        <v>5010</v>
      </c>
      <c r="N763" s="4" t="s">
        <v>5010</v>
      </c>
      <c r="O763" s="4" t="s">
        <v>9051</v>
      </c>
      <c r="P763" s="2" t="s">
        <v>3159</v>
      </c>
      <c r="Q763" s="48" t="s">
        <v>5487</v>
      </c>
      <c r="R763" s="113" t="s">
        <v>5488</v>
      </c>
      <c r="S763" s="4" t="s">
        <v>6118</v>
      </c>
      <c r="T763" s="4"/>
      <c r="U763" s="18">
        <v>2005</v>
      </c>
      <c r="V763" s="4" t="s">
        <v>6718</v>
      </c>
      <c r="W763" s="4"/>
      <c r="X763" s="4" t="s">
        <v>9052</v>
      </c>
      <c r="Y763" s="4" t="s">
        <v>6122</v>
      </c>
      <c r="Z763" s="4" t="s">
        <v>3748</v>
      </c>
      <c r="AA763" s="4"/>
      <c r="AB763" s="208">
        <v>10</v>
      </c>
      <c r="AC763" s="207">
        <v>0</v>
      </c>
      <c r="AD763" s="207">
        <v>4</v>
      </c>
      <c r="AE763" s="207">
        <v>14</v>
      </c>
      <c r="AF763" s="51">
        <v>3</v>
      </c>
      <c r="AG763" s="51">
        <v>100</v>
      </c>
      <c r="AH763" s="51">
        <v>0</v>
      </c>
      <c r="AI763" s="51">
        <v>0</v>
      </c>
      <c r="AJ763" s="51">
        <v>0</v>
      </c>
      <c r="AK763" s="52">
        <f>+SUM(AG763:AJ763)</f>
        <v>100</v>
      </c>
      <c r="AL763" s="52"/>
      <c r="AM763" s="48" t="s">
        <v>9053</v>
      </c>
      <c r="AN763" s="67" t="s">
        <v>5786</v>
      </c>
      <c r="AO763" s="16" t="s">
        <v>6122</v>
      </c>
      <c r="AP763" s="4" t="s">
        <v>5489</v>
      </c>
      <c r="AQ763" s="4" t="s">
        <v>3970</v>
      </c>
    </row>
    <row r="764" spans="1:45" ht="12.75" customHeight="1">
      <c r="A764" s="48"/>
      <c r="E764" s="1">
        <v>1147</v>
      </c>
      <c r="F764" s="1">
        <v>493</v>
      </c>
      <c r="G764" s="12" t="s">
        <v>4880</v>
      </c>
      <c r="H764" s="4" t="s">
        <v>4881</v>
      </c>
      <c r="I764" s="4" t="s">
        <v>6164</v>
      </c>
      <c r="J764" s="4" t="s">
        <v>4882</v>
      </c>
      <c r="K764" s="4" t="s">
        <v>3701</v>
      </c>
      <c r="L764" s="1">
        <v>76160</v>
      </c>
      <c r="M764" s="12" t="s">
        <v>5010</v>
      </c>
      <c r="N764" s="4" t="s">
        <v>5010</v>
      </c>
      <c r="O764" s="4" t="s">
        <v>5485</v>
      </c>
      <c r="P764" s="2" t="s">
        <v>5486</v>
      </c>
      <c r="Q764" s="48" t="s">
        <v>5487</v>
      </c>
      <c r="R764" s="113" t="s">
        <v>5488</v>
      </c>
      <c r="S764" s="4" t="s">
        <v>6118</v>
      </c>
      <c r="T764" s="4"/>
      <c r="U764" s="18">
        <v>2002</v>
      </c>
      <c r="V764" s="4" t="s">
        <v>6718</v>
      </c>
      <c r="W764" s="4"/>
      <c r="X764" s="4" t="s">
        <v>6121</v>
      </c>
      <c r="Y764" s="4" t="s">
        <v>6122</v>
      </c>
      <c r="Z764" s="4" t="s">
        <v>3748</v>
      </c>
      <c r="AA764" s="4"/>
      <c r="AB764" s="208">
        <v>14</v>
      </c>
      <c r="AC764" s="207">
        <v>6</v>
      </c>
      <c r="AD764" s="207">
        <v>6</v>
      </c>
      <c r="AE764" s="207">
        <f>+AD764+AC764+AB764</f>
        <v>26</v>
      </c>
      <c r="AF764" s="51">
        <v>2</v>
      </c>
      <c r="AG764" s="51">
        <v>95</v>
      </c>
      <c r="AH764" s="51">
        <v>0</v>
      </c>
      <c r="AI764" s="51">
        <v>5</v>
      </c>
      <c r="AJ764" s="51">
        <v>0</v>
      </c>
      <c r="AK764" s="52">
        <f>+SUM(AG764:AJ764)</f>
        <v>100</v>
      </c>
      <c r="AL764" s="52"/>
      <c r="AM764" s="48" t="s">
        <v>3035</v>
      </c>
      <c r="AN764" s="67" t="s">
        <v>5786</v>
      </c>
      <c r="AO764" s="16" t="s">
        <v>6122</v>
      </c>
      <c r="AP764" s="4" t="s">
        <v>5489</v>
      </c>
      <c r="AQ764" s="4" t="s">
        <v>3970</v>
      </c>
    </row>
    <row r="765" spans="1:45" ht="12.75" customHeight="1">
      <c r="A765" s="48"/>
      <c r="E765" s="1">
        <v>1149</v>
      </c>
      <c r="F765" s="1">
        <v>495</v>
      </c>
      <c r="G765" s="4" t="s">
        <v>9054</v>
      </c>
      <c r="H765" s="4" t="s">
        <v>9055</v>
      </c>
      <c r="I765" s="4" t="s">
        <v>6164</v>
      </c>
      <c r="J765" s="4" t="s">
        <v>9056</v>
      </c>
      <c r="K765" s="4" t="s">
        <v>6166</v>
      </c>
      <c r="L765" s="1">
        <v>94300</v>
      </c>
      <c r="M765" s="4" t="s">
        <v>2393</v>
      </c>
      <c r="N765" s="4" t="s">
        <v>7204</v>
      </c>
      <c r="O765" s="4" t="s">
        <v>9057</v>
      </c>
      <c r="P765" s="2" t="s">
        <v>9058</v>
      </c>
      <c r="Q765" s="48" t="s">
        <v>9059</v>
      </c>
      <c r="R765" s="113" t="s">
        <v>5786</v>
      </c>
      <c r="S765" s="4" t="s">
        <v>6118</v>
      </c>
      <c r="T765" s="4"/>
      <c r="U765" s="1">
        <v>1946</v>
      </c>
      <c r="V765" s="4" t="s">
        <v>5001</v>
      </c>
      <c r="W765" s="4"/>
      <c r="X765" s="4" t="s">
        <v>6121</v>
      </c>
      <c r="Y765" s="4" t="s">
        <v>6122</v>
      </c>
      <c r="Z765" s="4" t="s">
        <v>9061</v>
      </c>
      <c r="AA765" s="4"/>
      <c r="AB765" s="208">
        <v>225</v>
      </c>
      <c r="AC765" s="208">
        <v>225</v>
      </c>
      <c r="AD765" s="208">
        <v>15</v>
      </c>
      <c r="AE765" s="208">
        <v>465</v>
      </c>
      <c r="AF765" s="5">
        <v>2</v>
      </c>
      <c r="AG765" s="5">
        <v>100</v>
      </c>
      <c r="AH765" s="5">
        <v>0</v>
      </c>
      <c r="AI765" s="5">
        <v>0</v>
      </c>
      <c r="AJ765" s="5">
        <v>0</v>
      </c>
      <c r="AK765" s="6">
        <v>100</v>
      </c>
      <c r="AL765" s="6"/>
      <c r="AM765" s="4" t="s">
        <v>3748</v>
      </c>
      <c r="AN765" s="5" t="s">
        <v>3747</v>
      </c>
      <c r="AO765" s="3" t="s">
        <v>2428</v>
      </c>
      <c r="AP765" s="4" t="s">
        <v>9060</v>
      </c>
      <c r="AQ765" s="4" t="s">
        <v>6717</v>
      </c>
      <c r="AR765" s="46"/>
      <c r="AS765" s="46"/>
    </row>
    <row r="766" spans="1:45" ht="12.75" customHeight="1">
      <c r="A766" s="48"/>
      <c r="E766" s="49">
        <v>1403</v>
      </c>
      <c r="F766" s="49">
        <v>498</v>
      </c>
      <c r="G766" s="48" t="s">
        <v>6669</v>
      </c>
      <c r="H766" s="48" t="s">
        <v>5937</v>
      </c>
      <c r="I766" s="48" t="s">
        <v>6164</v>
      </c>
      <c r="J766" s="48" t="s">
        <v>5938</v>
      </c>
      <c r="K766" s="48" t="s">
        <v>5003</v>
      </c>
      <c r="L766" s="49" t="s">
        <v>5939</v>
      </c>
      <c r="M766" s="48" t="s">
        <v>4995</v>
      </c>
      <c r="N766" s="48" t="s">
        <v>4996</v>
      </c>
      <c r="O766" s="48" t="s">
        <v>5940</v>
      </c>
      <c r="P766" s="45" t="s">
        <v>7482</v>
      </c>
      <c r="Q766" s="48" t="s">
        <v>5941</v>
      </c>
      <c r="R766" s="113" t="s">
        <v>7285</v>
      </c>
      <c r="S766" s="48" t="s">
        <v>5000</v>
      </c>
      <c r="T766" s="64" t="s">
        <v>4310</v>
      </c>
      <c r="U766" s="62">
        <v>1997</v>
      </c>
      <c r="V766" s="48" t="s">
        <v>6718</v>
      </c>
      <c r="W766" s="48"/>
      <c r="X766" s="48" t="s">
        <v>1160</v>
      </c>
      <c r="Y766" s="4" t="s">
        <v>6122</v>
      </c>
      <c r="Z766" s="46" t="s">
        <v>4323</v>
      </c>
      <c r="AA766" s="46"/>
      <c r="AB766" s="207">
        <v>38</v>
      </c>
      <c r="AC766" s="207">
        <v>3</v>
      </c>
      <c r="AD766" s="207">
        <v>2</v>
      </c>
      <c r="AE766" s="207">
        <f>+AD766+AC766+AB766</f>
        <v>43</v>
      </c>
      <c r="AF766" s="51">
        <v>2</v>
      </c>
      <c r="AG766" s="51">
        <v>100</v>
      </c>
      <c r="AH766" s="51">
        <v>0</v>
      </c>
      <c r="AI766" s="51">
        <v>0</v>
      </c>
      <c r="AJ766" s="51">
        <v>0</v>
      </c>
      <c r="AK766" s="52">
        <f>+SUM(AG766:AJ766)</f>
        <v>100</v>
      </c>
      <c r="AL766" s="52"/>
      <c r="AM766" s="48" t="s">
        <v>3748</v>
      </c>
      <c r="AN766" s="51" t="s">
        <v>7288</v>
      </c>
      <c r="AO766" s="16" t="s">
        <v>6121</v>
      </c>
      <c r="AP766" s="48" t="s">
        <v>7286</v>
      </c>
      <c r="AQ766" s="48" t="s">
        <v>7287</v>
      </c>
    </row>
    <row r="767" spans="1:45" ht="12.75" customHeight="1">
      <c r="A767" s="48"/>
      <c r="E767" s="49">
        <v>1404</v>
      </c>
      <c r="F767" s="49">
        <v>500</v>
      </c>
      <c r="G767" s="48" t="s">
        <v>7506</v>
      </c>
      <c r="H767" s="48" t="s">
        <v>7507</v>
      </c>
      <c r="I767" s="48" t="s">
        <v>3154</v>
      </c>
      <c r="J767" s="48" t="s">
        <v>6523</v>
      </c>
      <c r="K767" s="48" t="s">
        <v>5003</v>
      </c>
      <c r="L767" s="70" t="s">
        <v>4362</v>
      </c>
      <c r="M767" s="48" t="s">
        <v>4995</v>
      </c>
      <c r="N767" s="48" t="s">
        <v>4996</v>
      </c>
      <c r="O767" s="48" t="s">
        <v>6524</v>
      </c>
      <c r="P767" s="45" t="s">
        <v>3159</v>
      </c>
      <c r="Q767" s="115" t="s">
        <v>2482</v>
      </c>
      <c r="R767" s="113" t="s">
        <v>5250</v>
      </c>
      <c r="S767" s="48" t="s">
        <v>5000</v>
      </c>
      <c r="T767" s="45" t="s">
        <v>4310</v>
      </c>
      <c r="U767" s="62">
        <v>1997</v>
      </c>
      <c r="V767" s="4" t="s">
        <v>6119</v>
      </c>
      <c r="W767" s="48" t="s">
        <v>6749</v>
      </c>
      <c r="X767" s="48" t="s">
        <v>1160</v>
      </c>
      <c r="Y767" s="4" t="s">
        <v>6122</v>
      </c>
      <c r="Z767" s="48" t="s">
        <v>6750</v>
      </c>
      <c r="AA767" s="48"/>
      <c r="AB767" s="207">
        <v>38</v>
      </c>
      <c r="AC767" s="207">
        <v>0</v>
      </c>
      <c r="AD767" s="207">
        <v>2</v>
      </c>
      <c r="AE767" s="207">
        <f>+AD767+AC767+AB767</f>
        <v>40</v>
      </c>
      <c r="AF767" s="51">
        <v>1</v>
      </c>
      <c r="AG767" s="51">
        <v>50</v>
      </c>
      <c r="AH767" s="51">
        <v>50</v>
      </c>
      <c r="AI767" s="51">
        <v>0</v>
      </c>
      <c r="AJ767" s="51">
        <v>0</v>
      </c>
      <c r="AK767" s="52">
        <f>+SUM(AG767:AJ767)</f>
        <v>100</v>
      </c>
      <c r="AL767" s="52"/>
      <c r="AM767" s="48" t="s">
        <v>3748</v>
      </c>
      <c r="AN767" s="51">
        <v>1150000</v>
      </c>
      <c r="AO767" s="16" t="s">
        <v>6121</v>
      </c>
      <c r="AP767" s="48" t="s">
        <v>2483</v>
      </c>
      <c r="AQ767" s="48" t="s">
        <v>3501</v>
      </c>
    </row>
    <row r="768" spans="1:45" ht="12.75" customHeight="1">
      <c r="A768" s="48"/>
      <c r="E768" s="1">
        <v>1406</v>
      </c>
      <c r="F768" s="1">
        <v>501</v>
      </c>
      <c r="G768" s="4" t="s">
        <v>9062</v>
      </c>
      <c r="H768" s="4" t="s">
        <v>9063</v>
      </c>
      <c r="I768" s="4" t="s">
        <v>6164</v>
      </c>
      <c r="J768" s="4" t="s">
        <v>9064</v>
      </c>
      <c r="K768" s="4" t="s">
        <v>5086</v>
      </c>
      <c r="L768" s="1" t="s">
        <v>7550</v>
      </c>
      <c r="M768" s="4" t="s">
        <v>4995</v>
      </c>
      <c r="N768" s="4" t="s">
        <v>5994</v>
      </c>
      <c r="O768" s="4" t="s">
        <v>9065</v>
      </c>
      <c r="P768" s="2" t="s">
        <v>3159</v>
      </c>
      <c r="Q768" s="48" t="s">
        <v>9066</v>
      </c>
      <c r="R768" s="113" t="s">
        <v>9067</v>
      </c>
      <c r="S768" s="4" t="s">
        <v>6118</v>
      </c>
      <c r="T768" s="4"/>
      <c r="U768" s="18">
        <v>1997</v>
      </c>
      <c r="V768" s="3" t="s">
        <v>4321</v>
      </c>
      <c r="W768" s="4" t="s">
        <v>4317</v>
      </c>
      <c r="X768" s="4" t="s">
        <v>6121</v>
      </c>
      <c r="Y768" s="3" t="s">
        <v>6121</v>
      </c>
      <c r="Z768" s="3" t="s">
        <v>4323</v>
      </c>
      <c r="AB768" s="208">
        <v>5</v>
      </c>
      <c r="AC768" s="207">
        <v>9</v>
      </c>
      <c r="AD768" s="207">
        <v>9</v>
      </c>
      <c r="AE768" s="207">
        <v>23</v>
      </c>
      <c r="AF768" s="51">
        <v>2</v>
      </c>
      <c r="AG768" s="51">
        <v>100</v>
      </c>
      <c r="AH768" s="51">
        <v>0</v>
      </c>
      <c r="AI768" s="51">
        <v>0</v>
      </c>
      <c r="AJ768" s="51">
        <v>0</v>
      </c>
      <c r="AK768" s="52">
        <f>+SUM(AG768:AJ768)</f>
        <v>100</v>
      </c>
      <c r="AL768" s="52"/>
      <c r="AM768" s="48" t="s">
        <v>3748</v>
      </c>
      <c r="AN768" s="51">
        <v>5000</v>
      </c>
      <c r="AO768" s="68" t="s">
        <v>6121</v>
      </c>
      <c r="AP768" s="4" t="s">
        <v>9068</v>
      </c>
      <c r="AQ768" s="4" t="s">
        <v>5786</v>
      </c>
    </row>
    <row r="769" spans="1:45" ht="12.75" customHeight="1">
      <c r="A769" s="46"/>
      <c r="E769" s="1">
        <v>1407</v>
      </c>
      <c r="F769" s="1">
        <v>502</v>
      </c>
      <c r="G769" s="4" t="s">
        <v>5137</v>
      </c>
      <c r="H769" s="4" t="s">
        <v>5138</v>
      </c>
      <c r="I769" s="4" t="s">
        <v>3154</v>
      </c>
      <c r="J769" s="4" t="s">
        <v>5139</v>
      </c>
      <c r="K769" s="48" t="s">
        <v>5003</v>
      </c>
      <c r="L769" s="1" t="s">
        <v>4362</v>
      </c>
      <c r="M769" s="4" t="s">
        <v>4995</v>
      </c>
      <c r="N769" s="4" t="s">
        <v>4996</v>
      </c>
      <c r="O769" s="4" t="s">
        <v>5140</v>
      </c>
      <c r="P769" s="2" t="s">
        <v>3159</v>
      </c>
      <c r="Q769" s="48" t="s">
        <v>1479</v>
      </c>
      <c r="R769" s="113" t="s">
        <v>5194</v>
      </c>
      <c r="S769" s="4" t="s">
        <v>5000</v>
      </c>
      <c r="T769" s="64" t="s">
        <v>4310</v>
      </c>
      <c r="U769" s="18">
        <v>1997</v>
      </c>
      <c r="V769" s="4" t="s">
        <v>5001</v>
      </c>
      <c r="W769" s="4" t="s">
        <v>4741</v>
      </c>
      <c r="X769" s="4" t="s">
        <v>1160</v>
      </c>
      <c r="Y769" s="4" t="s">
        <v>6122</v>
      </c>
      <c r="Z769" s="3" t="s">
        <v>4323</v>
      </c>
      <c r="AB769" s="208">
        <v>20</v>
      </c>
      <c r="AC769" s="207">
        <v>3</v>
      </c>
      <c r="AD769" s="207">
        <v>1</v>
      </c>
      <c r="AE769" s="207">
        <f>+AD769+AC769+AB769</f>
        <v>24</v>
      </c>
      <c r="AF769" s="51">
        <v>1</v>
      </c>
      <c r="AG769" s="51">
        <v>100</v>
      </c>
      <c r="AH769" s="51">
        <v>0</v>
      </c>
      <c r="AI769" s="51">
        <v>0</v>
      </c>
      <c r="AJ769" s="51">
        <v>0</v>
      </c>
      <c r="AK769" s="52">
        <f>+SUM(AG769:AJ769)</f>
        <v>100</v>
      </c>
      <c r="AL769" s="52"/>
      <c r="AM769" s="48" t="s">
        <v>3748</v>
      </c>
      <c r="AN769" s="51">
        <v>300000</v>
      </c>
      <c r="AO769" s="16" t="s">
        <v>6121</v>
      </c>
      <c r="AP769" s="4" t="s">
        <v>1478</v>
      </c>
      <c r="AQ769" s="4" t="s">
        <v>3917</v>
      </c>
    </row>
    <row r="770" spans="1:45" ht="12.75" customHeight="1">
      <c r="A770" s="48"/>
      <c r="E770" s="8">
        <v>1486</v>
      </c>
      <c r="F770" s="1">
        <v>503</v>
      </c>
      <c r="G770" s="3" t="s">
        <v>9069</v>
      </c>
      <c r="H770" s="3" t="s">
        <v>9070</v>
      </c>
      <c r="I770" s="3" t="s">
        <v>6164</v>
      </c>
      <c r="J770" s="3" t="s">
        <v>9071</v>
      </c>
      <c r="K770" s="3" t="s">
        <v>6166</v>
      </c>
      <c r="L770" s="21" t="s">
        <v>4362</v>
      </c>
      <c r="M770" s="3" t="s">
        <v>4995</v>
      </c>
      <c r="N770" s="3" t="s">
        <v>4996</v>
      </c>
      <c r="O770" s="3" t="s">
        <v>9072</v>
      </c>
      <c r="P770" s="3"/>
      <c r="Q770" s="115" t="s">
        <v>9073</v>
      </c>
      <c r="R770" s="113" t="s">
        <v>9074</v>
      </c>
      <c r="S770" s="4" t="s">
        <v>5000</v>
      </c>
      <c r="T770" s="2" t="s">
        <v>4310</v>
      </c>
      <c r="U770" s="124">
        <v>35431</v>
      </c>
      <c r="V770" s="4" t="s">
        <v>6119</v>
      </c>
      <c r="W770" s="3" t="s">
        <v>9077</v>
      </c>
      <c r="X770" s="4" t="s">
        <v>6473</v>
      </c>
      <c r="Y770" s="4" t="s">
        <v>6122</v>
      </c>
      <c r="Z770" s="3" t="s">
        <v>4323</v>
      </c>
      <c r="AB770" s="209">
        <v>32</v>
      </c>
      <c r="AC770" s="214">
        <v>6</v>
      </c>
      <c r="AD770" s="214">
        <v>2</v>
      </c>
      <c r="AE770" s="207">
        <v>40</v>
      </c>
      <c r="AF770" s="46">
        <v>1</v>
      </c>
      <c r="AG770" s="50">
        <v>100</v>
      </c>
      <c r="AH770" s="50">
        <v>0</v>
      </c>
      <c r="AI770" s="51">
        <v>0</v>
      </c>
      <c r="AJ770" s="50">
        <v>0</v>
      </c>
      <c r="AK770" s="52">
        <f>+SUM(AG770:AJ770)</f>
        <v>100</v>
      </c>
      <c r="AL770" s="52"/>
      <c r="AM770" s="46" t="s">
        <v>3748</v>
      </c>
      <c r="AN770" s="50">
        <v>650000</v>
      </c>
      <c r="AO770" s="16" t="s">
        <v>6121</v>
      </c>
      <c r="AP770" s="3" t="s">
        <v>9075</v>
      </c>
      <c r="AQ770" s="3" t="s">
        <v>9076</v>
      </c>
      <c r="AR770" s="4"/>
      <c r="AS770" s="4"/>
    </row>
    <row r="771" spans="1:45" ht="12.75" customHeight="1">
      <c r="A771" s="46"/>
      <c r="E771" s="49">
        <v>1411</v>
      </c>
      <c r="F771" s="49">
        <v>506</v>
      </c>
      <c r="G771" s="48" t="s">
        <v>1349</v>
      </c>
      <c r="H771" s="48" t="s">
        <v>6585</v>
      </c>
      <c r="I771" s="48" t="s">
        <v>6164</v>
      </c>
      <c r="J771" s="48" t="s">
        <v>5974</v>
      </c>
      <c r="K771" s="48" t="s">
        <v>5003</v>
      </c>
      <c r="L771" s="49" t="s">
        <v>4362</v>
      </c>
      <c r="M771" s="48" t="s">
        <v>4995</v>
      </c>
      <c r="N771" s="48" t="s">
        <v>4996</v>
      </c>
      <c r="O771" s="48" t="s">
        <v>5975</v>
      </c>
      <c r="P771" s="45" t="s">
        <v>3159</v>
      </c>
      <c r="Q771" s="48" t="s">
        <v>6616</v>
      </c>
      <c r="R771" s="113" t="s">
        <v>591</v>
      </c>
      <c r="S771" s="48" t="s">
        <v>5000</v>
      </c>
      <c r="T771" s="45" t="s">
        <v>4310</v>
      </c>
      <c r="U771" s="62">
        <v>2004</v>
      </c>
      <c r="V771" s="48" t="s">
        <v>6718</v>
      </c>
      <c r="W771" s="48"/>
      <c r="X771" s="48" t="s">
        <v>1160</v>
      </c>
      <c r="Y771" s="46" t="s">
        <v>6121</v>
      </c>
      <c r="Z771" s="46" t="s">
        <v>4323</v>
      </c>
      <c r="AA771" s="46"/>
      <c r="AB771" s="207">
        <v>30</v>
      </c>
      <c r="AC771" s="207">
        <v>0</v>
      </c>
      <c r="AD771" s="207">
        <v>2</v>
      </c>
      <c r="AE771" s="207">
        <f>+AD771+AC771+AB771</f>
        <v>32</v>
      </c>
      <c r="AF771" s="51">
        <v>1</v>
      </c>
      <c r="AG771" s="51">
        <v>100</v>
      </c>
      <c r="AH771" s="51">
        <v>0</v>
      </c>
      <c r="AI771" s="51">
        <v>0</v>
      </c>
      <c r="AJ771" s="51">
        <v>0</v>
      </c>
      <c r="AK771" s="52">
        <f>+SUM(AG771:AJ771)</f>
        <v>100</v>
      </c>
      <c r="AL771" s="52"/>
      <c r="AM771" s="48" t="s">
        <v>3748</v>
      </c>
      <c r="AN771" s="67" t="s">
        <v>5786</v>
      </c>
      <c r="AO771" s="16" t="s">
        <v>6122</v>
      </c>
      <c r="AP771" s="48" t="s">
        <v>590</v>
      </c>
      <c r="AQ771" s="48" t="s">
        <v>5087</v>
      </c>
      <c r="AR771" s="4"/>
      <c r="AS771" s="4"/>
    </row>
    <row r="772" spans="1:45" ht="12.75" customHeight="1">
      <c r="A772" s="16"/>
      <c r="E772" s="49">
        <v>141101</v>
      </c>
      <c r="F772" s="49">
        <v>506</v>
      </c>
      <c r="G772" s="48" t="s">
        <v>1349</v>
      </c>
      <c r="H772" s="48" t="s">
        <v>6585</v>
      </c>
      <c r="I772" s="48" t="s">
        <v>3154</v>
      </c>
      <c r="J772" s="48" t="s">
        <v>593</v>
      </c>
      <c r="K772" s="48" t="s">
        <v>5003</v>
      </c>
      <c r="L772" s="49" t="s">
        <v>3928</v>
      </c>
      <c r="M772" s="48" t="s">
        <v>4995</v>
      </c>
      <c r="N772" s="48" t="s">
        <v>4996</v>
      </c>
      <c r="O772" s="48" t="s">
        <v>5960</v>
      </c>
      <c r="P772" s="45" t="s">
        <v>3159</v>
      </c>
      <c r="Q772" s="48" t="s">
        <v>6616</v>
      </c>
      <c r="R772" s="113" t="s">
        <v>591</v>
      </c>
      <c r="S772" s="48" t="s">
        <v>5000</v>
      </c>
      <c r="T772" s="48" t="s">
        <v>5001</v>
      </c>
      <c r="U772" s="62">
        <v>2006</v>
      </c>
      <c r="V772" s="48" t="s">
        <v>6718</v>
      </c>
      <c r="W772" s="48"/>
      <c r="X772" s="48" t="s">
        <v>6121</v>
      </c>
      <c r="Y772" s="46" t="s">
        <v>6121</v>
      </c>
      <c r="Z772" s="46" t="s">
        <v>4323</v>
      </c>
      <c r="AA772" s="46"/>
      <c r="AB772" s="207">
        <v>48</v>
      </c>
      <c r="AC772" s="207">
        <v>50</v>
      </c>
      <c r="AD772" s="207">
        <v>2</v>
      </c>
      <c r="AE772" s="207">
        <f>+AD772+AC772+AB772</f>
        <v>100</v>
      </c>
      <c r="AF772" s="51">
        <v>3</v>
      </c>
      <c r="AG772" s="51">
        <v>100</v>
      </c>
      <c r="AH772" s="51">
        <v>0</v>
      </c>
      <c r="AI772" s="51">
        <v>0</v>
      </c>
      <c r="AJ772" s="51">
        <v>0</v>
      </c>
      <c r="AK772" s="52">
        <f>+SUM(AG772:AJ772)</f>
        <v>100</v>
      </c>
      <c r="AL772" s="52"/>
      <c r="AM772" s="48" t="s">
        <v>3748</v>
      </c>
      <c r="AN772" s="67" t="s">
        <v>5786</v>
      </c>
      <c r="AO772" s="16" t="s">
        <v>6122</v>
      </c>
      <c r="AP772" s="48" t="s">
        <v>592</v>
      </c>
      <c r="AQ772" s="48" t="s">
        <v>5087</v>
      </c>
      <c r="AR772" s="4"/>
      <c r="AS772" s="4"/>
    </row>
    <row r="773" spans="1:45" ht="12.75" customHeight="1">
      <c r="A773" s="48"/>
      <c r="E773" s="49">
        <v>1412</v>
      </c>
      <c r="F773" s="49">
        <v>507</v>
      </c>
      <c r="G773" s="48" t="s">
        <v>5334</v>
      </c>
      <c r="H773" s="68" t="s">
        <v>3619</v>
      </c>
      <c r="I773" s="48" t="s">
        <v>6164</v>
      </c>
      <c r="J773" s="48" t="s">
        <v>3620</v>
      </c>
      <c r="K773" s="48" t="s">
        <v>5003</v>
      </c>
      <c r="L773" s="75" t="s">
        <v>5032</v>
      </c>
      <c r="M773" s="48" t="s">
        <v>4995</v>
      </c>
      <c r="N773" s="48" t="s">
        <v>4996</v>
      </c>
      <c r="O773" s="48" t="s">
        <v>3621</v>
      </c>
      <c r="P773" s="45" t="s">
        <v>3622</v>
      </c>
      <c r="Q773" s="48" t="s">
        <v>3623</v>
      </c>
      <c r="R773" s="113" t="s">
        <v>3624</v>
      </c>
      <c r="S773" s="48" t="s">
        <v>5000</v>
      </c>
      <c r="T773" s="45" t="s">
        <v>4310</v>
      </c>
      <c r="U773" s="62">
        <v>1997</v>
      </c>
      <c r="V773" s="46" t="s">
        <v>4321</v>
      </c>
      <c r="W773" s="48" t="s">
        <v>1686</v>
      </c>
      <c r="X773" s="48" t="s">
        <v>4311</v>
      </c>
      <c r="Y773" s="4" t="s">
        <v>6122</v>
      </c>
      <c r="Z773" s="46" t="s">
        <v>283</v>
      </c>
      <c r="AA773" s="46"/>
      <c r="AB773" s="207">
        <v>38</v>
      </c>
      <c r="AC773" s="207">
        <v>0</v>
      </c>
      <c r="AD773" s="207">
        <v>2</v>
      </c>
      <c r="AE773" s="207">
        <f>+AD773+AC773+AB773</f>
        <v>40</v>
      </c>
      <c r="AF773" s="51">
        <v>2</v>
      </c>
      <c r="AG773" s="51">
        <v>20</v>
      </c>
      <c r="AH773" s="51">
        <v>80</v>
      </c>
      <c r="AI773" s="51">
        <v>0</v>
      </c>
      <c r="AJ773" s="51">
        <v>0</v>
      </c>
      <c r="AK773" s="52">
        <f>+SUM(AG773:AJ773)</f>
        <v>100</v>
      </c>
      <c r="AL773" s="52"/>
      <c r="AM773" s="48" t="s">
        <v>3748</v>
      </c>
      <c r="AN773" s="51">
        <v>400000</v>
      </c>
      <c r="AO773" s="68" t="s">
        <v>6121</v>
      </c>
      <c r="AP773" s="48" t="s">
        <v>282</v>
      </c>
      <c r="AQ773" s="48" t="s">
        <v>3938</v>
      </c>
      <c r="AR773" s="4"/>
      <c r="AS773" s="4"/>
    </row>
    <row r="774" spans="1:45" ht="12.75" customHeight="1">
      <c r="A774" s="48"/>
      <c r="E774" s="1">
        <v>1413</v>
      </c>
      <c r="F774" s="1">
        <v>508</v>
      </c>
      <c r="G774" s="4" t="s">
        <v>8204</v>
      </c>
      <c r="H774" s="4" t="s">
        <v>8205</v>
      </c>
      <c r="I774" s="4" t="s">
        <v>6164</v>
      </c>
      <c r="J774" s="4" t="s">
        <v>8206</v>
      </c>
      <c r="K774" s="4" t="s">
        <v>6459</v>
      </c>
      <c r="L774" s="1" t="s">
        <v>6460</v>
      </c>
      <c r="M774" s="4" t="s">
        <v>4995</v>
      </c>
      <c r="N774" s="4" t="s">
        <v>4996</v>
      </c>
      <c r="O774" s="4" t="s">
        <v>8207</v>
      </c>
      <c r="P774" s="4" t="s">
        <v>8208</v>
      </c>
      <c r="Q774" s="115" t="s">
        <v>8365</v>
      </c>
      <c r="R774" s="113" t="s">
        <v>8223</v>
      </c>
      <c r="S774" s="4" t="s">
        <v>6118</v>
      </c>
      <c r="T774" s="4"/>
      <c r="U774" s="18">
        <v>2003</v>
      </c>
      <c r="V774" s="3" t="s">
        <v>4321</v>
      </c>
      <c r="W774" s="4" t="s">
        <v>8211</v>
      </c>
      <c r="X774" s="4" t="s">
        <v>6121</v>
      </c>
      <c r="Y774" s="4" t="s">
        <v>6122</v>
      </c>
      <c r="Z774" s="4" t="s">
        <v>8212</v>
      </c>
      <c r="AA774" s="4"/>
      <c r="AB774" s="208">
        <v>200</v>
      </c>
      <c r="AC774" s="207">
        <v>0</v>
      </c>
      <c r="AD774" s="207">
        <v>90</v>
      </c>
      <c r="AE774" s="207">
        <v>290</v>
      </c>
      <c r="AF774" s="51">
        <v>1</v>
      </c>
      <c r="AG774" s="51">
        <v>0</v>
      </c>
      <c r="AH774" s="51">
        <v>95</v>
      </c>
      <c r="AI774" s="51">
        <v>5</v>
      </c>
      <c r="AJ774" s="51">
        <v>0</v>
      </c>
      <c r="AK774" s="52">
        <f>+SUM(AG774:AJ774)</f>
        <v>100</v>
      </c>
      <c r="AL774" s="52"/>
      <c r="AM774" s="48" t="s">
        <v>8213</v>
      </c>
      <c r="AN774" s="51">
        <v>20000000</v>
      </c>
      <c r="AO774" s="16" t="s">
        <v>6122</v>
      </c>
      <c r="AP774" s="3" t="s">
        <v>8209</v>
      </c>
      <c r="AQ774" s="3" t="s">
        <v>8210</v>
      </c>
      <c r="AR774" s="4"/>
      <c r="AS774" s="4"/>
    </row>
    <row r="775" spans="1:45" ht="12.75" customHeight="1">
      <c r="A775" s="48"/>
      <c r="E775" s="1">
        <v>1414</v>
      </c>
      <c r="F775" s="1">
        <v>508</v>
      </c>
      <c r="G775" s="4" t="s">
        <v>8204</v>
      </c>
      <c r="H775" s="4" t="s">
        <v>8205</v>
      </c>
      <c r="I775" s="4" t="s">
        <v>3154</v>
      </c>
      <c r="J775" s="4" t="s">
        <v>8214</v>
      </c>
      <c r="K775" s="4" t="s">
        <v>6166</v>
      </c>
      <c r="L775" s="1">
        <v>91700</v>
      </c>
      <c r="M775" s="4" t="s">
        <v>2393</v>
      </c>
      <c r="N775" s="4" t="s">
        <v>2393</v>
      </c>
      <c r="O775" s="4" t="s">
        <v>8215</v>
      </c>
      <c r="P775" s="2" t="s">
        <v>3159</v>
      </c>
      <c r="Q775" s="115" t="s">
        <v>8216</v>
      </c>
      <c r="R775" s="113" t="s">
        <v>8223</v>
      </c>
      <c r="S775" s="4" t="s">
        <v>6118</v>
      </c>
      <c r="T775" s="4"/>
      <c r="U775" s="18">
        <v>2003</v>
      </c>
      <c r="V775" s="3" t="s">
        <v>4321</v>
      </c>
      <c r="W775" s="4" t="s">
        <v>8218</v>
      </c>
      <c r="X775" s="4" t="s">
        <v>6121</v>
      </c>
      <c r="Y775" s="4" t="s">
        <v>6122</v>
      </c>
      <c r="Z775" s="4" t="s">
        <v>8219</v>
      </c>
      <c r="AA775" s="4"/>
      <c r="AB775" s="208">
        <v>150</v>
      </c>
      <c r="AC775" s="207">
        <v>150</v>
      </c>
      <c r="AD775" s="207">
        <v>85</v>
      </c>
      <c r="AE775" s="207">
        <v>385</v>
      </c>
      <c r="AF775" s="51">
        <v>1</v>
      </c>
      <c r="AG775" s="51">
        <v>20</v>
      </c>
      <c r="AH775" s="51">
        <v>60</v>
      </c>
      <c r="AI775" s="51">
        <v>20</v>
      </c>
      <c r="AJ775" s="51">
        <v>0</v>
      </c>
      <c r="AK775" s="52">
        <f>+SUM(AG775:AJ775)</f>
        <v>100</v>
      </c>
      <c r="AL775" s="52"/>
      <c r="AM775" s="48" t="s">
        <v>8213</v>
      </c>
      <c r="AN775" s="67" t="s">
        <v>5786</v>
      </c>
      <c r="AO775" s="16" t="s">
        <v>6122</v>
      </c>
      <c r="AP775" s="3" t="s">
        <v>8217</v>
      </c>
      <c r="AQ775" s="3" t="s">
        <v>1725</v>
      </c>
      <c r="AR775" s="38"/>
      <c r="AS775" s="38"/>
    </row>
    <row r="776" spans="1:45" ht="12.75" customHeight="1">
      <c r="A776" s="48"/>
      <c r="E776" s="1">
        <v>1415</v>
      </c>
      <c r="F776" s="1">
        <v>508</v>
      </c>
      <c r="G776" s="4" t="s">
        <v>8204</v>
      </c>
      <c r="H776" s="4" t="s">
        <v>8205</v>
      </c>
      <c r="I776" s="4" t="s">
        <v>3154</v>
      </c>
      <c r="J776" s="4" t="s">
        <v>8220</v>
      </c>
      <c r="K776" s="4" t="s">
        <v>4996</v>
      </c>
      <c r="L776" s="1" t="s">
        <v>6098</v>
      </c>
      <c r="M776" s="4" t="s">
        <v>4995</v>
      </c>
      <c r="N776" s="4" t="s">
        <v>4996</v>
      </c>
      <c r="O776" s="4" t="s">
        <v>8221</v>
      </c>
      <c r="P776" s="2" t="s">
        <v>8222</v>
      </c>
      <c r="Q776" s="115" t="s">
        <v>8366</v>
      </c>
      <c r="R776" s="113" t="s">
        <v>8223</v>
      </c>
      <c r="S776" s="4" t="s">
        <v>6118</v>
      </c>
      <c r="T776" s="4"/>
      <c r="U776" s="18">
        <v>2003</v>
      </c>
      <c r="V776" s="3" t="s">
        <v>4321</v>
      </c>
      <c r="W776" s="4" t="s">
        <v>8218</v>
      </c>
      <c r="X776" s="4" t="s">
        <v>6121</v>
      </c>
      <c r="Y776" s="4" t="s">
        <v>6122</v>
      </c>
      <c r="Z776" s="4" t="s">
        <v>8226</v>
      </c>
      <c r="AA776" s="4"/>
      <c r="AB776" s="208">
        <v>100</v>
      </c>
      <c r="AC776" s="207">
        <v>300</v>
      </c>
      <c r="AD776" s="207">
        <v>80</v>
      </c>
      <c r="AE776" s="207">
        <v>480</v>
      </c>
      <c r="AF776" s="51">
        <v>1</v>
      </c>
      <c r="AG776" s="51">
        <v>0</v>
      </c>
      <c r="AH776" s="51">
        <v>100</v>
      </c>
      <c r="AI776" s="51">
        <v>0</v>
      </c>
      <c r="AJ776" s="51">
        <v>0</v>
      </c>
      <c r="AK776" s="52">
        <f>+SUM(AG776:AJ776)</f>
        <v>100</v>
      </c>
      <c r="AL776" s="52"/>
      <c r="AM776" s="48" t="s">
        <v>8213</v>
      </c>
      <c r="AN776" s="67" t="s">
        <v>5786</v>
      </c>
      <c r="AO776" s="16" t="s">
        <v>6122</v>
      </c>
      <c r="AP776" s="3" t="s">
        <v>8224</v>
      </c>
      <c r="AQ776" s="3" t="s">
        <v>8225</v>
      </c>
      <c r="AR776" s="4"/>
      <c r="AS776" s="4"/>
    </row>
    <row r="777" spans="1:45" ht="12.75" customHeight="1">
      <c r="A777" s="48"/>
      <c r="E777" s="49">
        <v>1416</v>
      </c>
      <c r="F777" s="49">
        <v>509</v>
      </c>
      <c r="G777" s="48" t="s">
        <v>5967</v>
      </c>
      <c r="H777" s="48" t="s">
        <v>1350</v>
      </c>
      <c r="I777" s="48" t="s">
        <v>6164</v>
      </c>
      <c r="J777" s="48" t="s">
        <v>5969</v>
      </c>
      <c r="K777" s="48" t="s">
        <v>5003</v>
      </c>
      <c r="L777" s="75" t="s">
        <v>7208</v>
      </c>
      <c r="M777" s="48" t="s">
        <v>4995</v>
      </c>
      <c r="N777" s="48" t="s">
        <v>4996</v>
      </c>
      <c r="O777" s="48" t="s">
        <v>6725</v>
      </c>
      <c r="P777" s="46" t="s">
        <v>6943</v>
      </c>
      <c r="Q777" s="48" t="s">
        <v>5970</v>
      </c>
      <c r="R777" s="113" t="s">
        <v>5786</v>
      </c>
      <c r="S777" s="48" t="s">
        <v>5000</v>
      </c>
      <c r="T777" s="45" t="s">
        <v>4310</v>
      </c>
      <c r="U777" s="62">
        <v>2005</v>
      </c>
      <c r="V777" s="48" t="s">
        <v>6718</v>
      </c>
      <c r="W777" s="48"/>
      <c r="X777" s="48" t="s">
        <v>4311</v>
      </c>
      <c r="Y777" s="46" t="s">
        <v>6121</v>
      </c>
      <c r="Z777" s="46" t="s">
        <v>4323</v>
      </c>
      <c r="AA777" s="46"/>
      <c r="AB777" s="207">
        <v>76</v>
      </c>
      <c r="AC777" s="207">
        <v>0</v>
      </c>
      <c r="AD777" s="207">
        <v>4</v>
      </c>
      <c r="AE777" s="207">
        <f>+AD777+AC777+AB777</f>
        <v>80</v>
      </c>
      <c r="AF777" s="51">
        <v>4</v>
      </c>
      <c r="AG777" s="51">
        <v>100</v>
      </c>
      <c r="AH777" s="51">
        <v>0</v>
      </c>
      <c r="AI777" s="51">
        <v>0</v>
      </c>
      <c r="AJ777" s="51">
        <v>0</v>
      </c>
      <c r="AK777" s="52">
        <f>+SUM(AG777:AJ777)</f>
        <v>100</v>
      </c>
      <c r="AL777" s="52"/>
      <c r="AM777" s="48" t="s">
        <v>3748</v>
      </c>
      <c r="AN777" s="51">
        <v>950000</v>
      </c>
      <c r="AO777" s="16" t="s">
        <v>6122</v>
      </c>
      <c r="AP777" s="48" t="s">
        <v>5968</v>
      </c>
      <c r="AQ777" s="48" t="s">
        <v>6717</v>
      </c>
      <c r="AR777" s="4"/>
      <c r="AS777" s="4"/>
    </row>
    <row r="778" spans="1:45" ht="12.75" customHeight="1">
      <c r="A778" s="16"/>
      <c r="E778" s="49">
        <v>1417</v>
      </c>
      <c r="F778" s="49">
        <v>509</v>
      </c>
      <c r="G778" s="48" t="s">
        <v>5961</v>
      </c>
      <c r="H778" s="48" t="s">
        <v>1350</v>
      </c>
      <c r="I778" s="48" t="s">
        <v>3154</v>
      </c>
      <c r="J778" s="48" t="s">
        <v>109</v>
      </c>
      <c r="K778" s="48" t="s">
        <v>5003</v>
      </c>
      <c r="L778" s="49" t="s">
        <v>7174</v>
      </c>
      <c r="M778" s="48" t="s">
        <v>4995</v>
      </c>
      <c r="N778" s="48" t="s">
        <v>4996</v>
      </c>
      <c r="O778" s="48" t="s">
        <v>110</v>
      </c>
      <c r="P778" s="46" t="s">
        <v>6943</v>
      </c>
      <c r="Q778" s="48" t="s">
        <v>5970</v>
      </c>
      <c r="R778" s="113" t="s">
        <v>5786</v>
      </c>
      <c r="S778" s="48" t="s">
        <v>5000</v>
      </c>
      <c r="T778" s="45" t="s">
        <v>4310</v>
      </c>
      <c r="U778" s="62">
        <v>1999</v>
      </c>
      <c r="V778" s="48" t="s">
        <v>5001</v>
      </c>
      <c r="W778" s="48"/>
      <c r="X778" s="48" t="s">
        <v>4311</v>
      </c>
      <c r="Y778" s="46" t="s">
        <v>6121</v>
      </c>
      <c r="Z778" s="46" t="s">
        <v>4323</v>
      </c>
      <c r="AA778" s="46"/>
      <c r="AB778" s="207">
        <v>38</v>
      </c>
      <c r="AC778" s="207">
        <v>0</v>
      </c>
      <c r="AD778" s="207">
        <v>2</v>
      </c>
      <c r="AE778" s="207">
        <f>+AD778+AC778+AB778</f>
        <v>40</v>
      </c>
      <c r="AF778" s="51">
        <v>2</v>
      </c>
      <c r="AG778" s="51">
        <v>100</v>
      </c>
      <c r="AH778" s="51">
        <v>0</v>
      </c>
      <c r="AI778" s="51">
        <v>0</v>
      </c>
      <c r="AJ778" s="51">
        <v>0</v>
      </c>
      <c r="AK778" s="52">
        <f>+SUM(AG778:AJ778)</f>
        <v>100</v>
      </c>
      <c r="AL778" s="52"/>
      <c r="AM778" s="48" t="s">
        <v>3748</v>
      </c>
      <c r="AN778" s="67" t="s">
        <v>5786</v>
      </c>
      <c r="AO778" s="16" t="s">
        <v>6122</v>
      </c>
      <c r="AP778" s="48" t="s">
        <v>5968</v>
      </c>
      <c r="AQ778" s="48" t="s">
        <v>6717</v>
      </c>
      <c r="AR778" s="4"/>
      <c r="AS778" s="4"/>
    </row>
    <row r="779" spans="1:45" ht="12.75" customHeight="1">
      <c r="A779" s="48"/>
      <c r="E779" s="49">
        <v>1421</v>
      </c>
      <c r="F779" s="49">
        <v>514</v>
      </c>
      <c r="G779" s="48" t="s">
        <v>1574</v>
      </c>
      <c r="H779" s="48" t="s">
        <v>96</v>
      </c>
      <c r="I779" s="48" t="s">
        <v>6164</v>
      </c>
      <c r="J779" s="48" t="s">
        <v>97</v>
      </c>
      <c r="K779" s="48" t="s">
        <v>5003</v>
      </c>
      <c r="L779" s="49" t="s">
        <v>4362</v>
      </c>
      <c r="M779" s="48" t="s">
        <v>4995</v>
      </c>
      <c r="N779" s="48" t="s">
        <v>4996</v>
      </c>
      <c r="O779" s="48" t="s">
        <v>98</v>
      </c>
      <c r="P779" s="45" t="s">
        <v>99</v>
      </c>
      <c r="Q779" s="48" t="s">
        <v>100</v>
      </c>
      <c r="R779" s="113" t="s">
        <v>6151</v>
      </c>
      <c r="S779" s="48" t="s">
        <v>5000</v>
      </c>
      <c r="T779" s="64" t="s">
        <v>4310</v>
      </c>
      <c r="U779" s="62">
        <v>1997</v>
      </c>
      <c r="V779" s="48" t="s">
        <v>5001</v>
      </c>
      <c r="W779" s="48"/>
      <c r="X779" s="48" t="s">
        <v>4311</v>
      </c>
      <c r="Y779" s="4" t="s">
        <v>6122</v>
      </c>
      <c r="Z779" s="46" t="s">
        <v>4323</v>
      </c>
      <c r="AA779" s="46"/>
      <c r="AB779" s="207">
        <v>38</v>
      </c>
      <c r="AC779" s="207">
        <v>0</v>
      </c>
      <c r="AD779" s="207">
        <v>2</v>
      </c>
      <c r="AE779" s="207">
        <f>+AD779+AC779+AB779</f>
        <v>40</v>
      </c>
      <c r="AF779" s="51">
        <v>2</v>
      </c>
      <c r="AG779" s="51">
        <v>100</v>
      </c>
      <c r="AH779" s="51">
        <v>0</v>
      </c>
      <c r="AI779" s="51">
        <v>0</v>
      </c>
      <c r="AJ779" s="51">
        <v>0</v>
      </c>
      <c r="AK779" s="52">
        <f>+SUM(AG779:AJ779)</f>
        <v>100</v>
      </c>
      <c r="AL779" s="52"/>
      <c r="AM779" s="48" t="s">
        <v>3748</v>
      </c>
      <c r="AN779" s="51">
        <v>962166</v>
      </c>
      <c r="AO779" s="49" t="s">
        <v>5786</v>
      </c>
      <c r="AP779" s="48" t="s">
        <v>6152</v>
      </c>
      <c r="AQ779" s="48" t="s">
        <v>6153</v>
      </c>
      <c r="AR779" s="4"/>
      <c r="AS779" s="4"/>
    </row>
    <row r="780" spans="1:45" ht="12.75" customHeight="1">
      <c r="A780" s="48"/>
      <c r="E780" s="49">
        <v>1422</v>
      </c>
      <c r="F780" s="49">
        <v>516</v>
      </c>
      <c r="G780" s="48" t="s">
        <v>1162</v>
      </c>
      <c r="H780" s="48" t="s">
        <v>2455</v>
      </c>
      <c r="I780" s="48" t="s">
        <v>3154</v>
      </c>
      <c r="J780" s="48" t="s">
        <v>2456</v>
      </c>
      <c r="K780" s="48" t="s">
        <v>5003</v>
      </c>
      <c r="L780" s="49" t="s">
        <v>4362</v>
      </c>
      <c r="M780" s="48" t="s">
        <v>4995</v>
      </c>
      <c r="N780" s="48" t="s">
        <v>4996</v>
      </c>
      <c r="O780" s="48" t="s">
        <v>2457</v>
      </c>
      <c r="P780" s="45" t="s">
        <v>84</v>
      </c>
      <c r="Q780" s="48" t="s">
        <v>3019</v>
      </c>
      <c r="R780" s="113" t="s">
        <v>3020</v>
      </c>
      <c r="S780" s="48" t="s">
        <v>5000</v>
      </c>
      <c r="T780" s="64" t="s">
        <v>4310</v>
      </c>
      <c r="U780" s="62">
        <v>1997</v>
      </c>
      <c r="V780" s="4" t="s">
        <v>6119</v>
      </c>
      <c r="W780" s="48" t="s">
        <v>85</v>
      </c>
      <c r="X780" s="48" t="s">
        <v>4311</v>
      </c>
      <c r="Y780" s="4" t="s">
        <v>6122</v>
      </c>
      <c r="Z780" s="48" t="s">
        <v>6121</v>
      </c>
      <c r="AA780" s="48"/>
      <c r="AB780" s="207">
        <v>30</v>
      </c>
      <c r="AC780" s="207">
        <v>0</v>
      </c>
      <c r="AD780" s="207">
        <v>2</v>
      </c>
      <c r="AE780" s="207">
        <f>+AD780+AC780+AB780</f>
        <v>32</v>
      </c>
      <c r="AF780" s="51">
        <v>1</v>
      </c>
      <c r="AG780" s="51">
        <v>80</v>
      </c>
      <c r="AH780" s="51">
        <v>20</v>
      </c>
      <c r="AI780" s="51">
        <v>0</v>
      </c>
      <c r="AJ780" s="51">
        <v>0</v>
      </c>
      <c r="AK780" s="52">
        <f>+SUM(AG780:AJ780)</f>
        <v>100</v>
      </c>
      <c r="AL780" s="52"/>
      <c r="AM780" s="48" t="s">
        <v>3748</v>
      </c>
      <c r="AN780" s="51">
        <v>60000</v>
      </c>
      <c r="AO780" s="16" t="s">
        <v>6121</v>
      </c>
      <c r="AP780" s="48" t="s">
        <v>83</v>
      </c>
      <c r="AQ780" s="48" t="s">
        <v>5549</v>
      </c>
      <c r="AR780" s="4"/>
      <c r="AS780" s="4"/>
    </row>
    <row r="781" spans="1:45" ht="12.75" customHeight="1">
      <c r="A781" s="48"/>
      <c r="E781" s="49">
        <v>1423</v>
      </c>
      <c r="F781" s="49">
        <v>516</v>
      </c>
      <c r="G781" s="48" t="s">
        <v>1162</v>
      </c>
      <c r="H781" s="48" t="s">
        <v>2455</v>
      </c>
      <c r="I781" s="48" t="s">
        <v>6164</v>
      </c>
      <c r="J781" s="48" t="s">
        <v>1242</v>
      </c>
      <c r="K781" s="48" t="s">
        <v>1656</v>
      </c>
      <c r="L781" s="49" t="s">
        <v>1657</v>
      </c>
      <c r="M781" s="48" t="s">
        <v>4995</v>
      </c>
      <c r="N781" s="48" t="s">
        <v>5393</v>
      </c>
      <c r="O781" s="48" t="s">
        <v>1243</v>
      </c>
      <c r="P781" s="46"/>
      <c r="Q781" s="48" t="s">
        <v>1128</v>
      </c>
      <c r="R781" s="113" t="s">
        <v>3020</v>
      </c>
      <c r="S781" s="48" t="s">
        <v>5000</v>
      </c>
      <c r="T781" s="48" t="s">
        <v>5001</v>
      </c>
      <c r="U781" s="62">
        <v>1960</v>
      </c>
      <c r="V781" s="4" t="s">
        <v>6119</v>
      </c>
      <c r="W781" s="48" t="s">
        <v>85</v>
      </c>
      <c r="X781" s="48" t="s">
        <v>6121</v>
      </c>
      <c r="Y781" s="4" t="s">
        <v>6122</v>
      </c>
      <c r="Z781" s="48" t="s">
        <v>6121</v>
      </c>
      <c r="AA781" s="48"/>
      <c r="AB781" s="207">
        <v>30</v>
      </c>
      <c r="AC781" s="207">
        <v>80</v>
      </c>
      <c r="AD781" s="207">
        <v>40</v>
      </c>
      <c r="AE781" s="207">
        <f>+AD781+AC781+AB781</f>
        <v>150</v>
      </c>
      <c r="AF781" s="51">
        <v>1</v>
      </c>
      <c r="AG781" s="51">
        <v>80</v>
      </c>
      <c r="AH781" s="51">
        <v>20</v>
      </c>
      <c r="AI781" s="51">
        <v>0</v>
      </c>
      <c r="AJ781" s="51">
        <v>0</v>
      </c>
      <c r="AK781" s="52">
        <f>+SUM(AG781:AJ781)</f>
        <v>100</v>
      </c>
      <c r="AL781" s="52"/>
      <c r="AM781" s="48" t="s">
        <v>3748</v>
      </c>
      <c r="AN781" s="51">
        <v>1240000</v>
      </c>
      <c r="AO781" s="16" t="s">
        <v>6121</v>
      </c>
      <c r="AP781" s="48" t="s">
        <v>1127</v>
      </c>
      <c r="AQ781" s="48" t="s">
        <v>1129</v>
      </c>
      <c r="AR781" s="4"/>
      <c r="AS781" s="4"/>
    </row>
    <row r="782" spans="1:45">
      <c r="A782" s="46"/>
      <c r="E782" s="49">
        <v>1427</v>
      </c>
      <c r="F782" s="49">
        <v>517</v>
      </c>
      <c r="G782" s="48" t="s">
        <v>1418</v>
      </c>
      <c r="H782" s="48" t="s">
        <v>1651</v>
      </c>
      <c r="I782" s="48" t="s">
        <v>3154</v>
      </c>
      <c r="J782" s="48" t="s">
        <v>1652</v>
      </c>
      <c r="K782" s="48" t="s">
        <v>6166</v>
      </c>
      <c r="L782" s="49">
        <v>20000</v>
      </c>
      <c r="M782" s="48" t="s">
        <v>6108</v>
      </c>
      <c r="N782" s="48" t="s">
        <v>6108</v>
      </c>
      <c r="O782" s="45" t="s">
        <v>902</v>
      </c>
      <c r="P782" s="46"/>
      <c r="Q782" s="115" t="s">
        <v>7093</v>
      </c>
      <c r="R782" s="113" t="s">
        <v>894</v>
      </c>
      <c r="S782" s="48" t="s">
        <v>5000</v>
      </c>
      <c r="T782" s="45" t="s">
        <v>4310</v>
      </c>
      <c r="U782" s="134">
        <v>39140</v>
      </c>
      <c r="V782" s="4" t="s">
        <v>6119</v>
      </c>
      <c r="W782" s="48" t="s">
        <v>1686</v>
      </c>
      <c r="X782" s="48" t="s">
        <v>6121</v>
      </c>
      <c r="Y782" s="46" t="s">
        <v>6121</v>
      </c>
      <c r="Z782" s="46" t="s">
        <v>4323</v>
      </c>
      <c r="AA782" s="46"/>
      <c r="AB782" s="207">
        <v>120</v>
      </c>
      <c r="AC782" s="207">
        <v>120</v>
      </c>
      <c r="AD782" s="207">
        <v>12</v>
      </c>
      <c r="AE782" s="207">
        <f>+AD782+AC782+AB782</f>
        <v>252</v>
      </c>
      <c r="AF782" s="51">
        <v>5</v>
      </c>
      <c r="AG782" s="51">
        <v>30</v>
      </c>
      <c r="AH782" s="51">
        <v>70</v>
      </c>
      <c r="AI782" s="51">
        <v>0</v>
      </c>
      <c r="AJ782" s="51">
        <v>0</v>
      </c>
      <c r="AK782" s="52">
        <f>+SUM(AG782:AJ782)</f>
        <v>100</v>
      </c>
      <c r="AL782" s="52"/>
      <c r="AM782" s="48" t="s">
        <v>3748</v>
      </c>
      <c r="AN782" s="67" t="s">
        <v>5786</v>
      </c>
      <c r="AO782" s="16" t="s">
        <v>6121</v>
      </c>
      <c r="AP782" s="69" t="s">
        <v>1653</v>
      </c>
      <c r="AQ782" s="48" t="s">
        <v>3970</v>
      </c>
      <c r="AR782" s="4"/>
      <c r="AS782" s="4"/>
    </row>
    <row r="783" spans="1:45" ht="12.75" customHeight="1">
      <c r="A783" s="46"/>
      <c r="E783" s="49">
        <v>1428</v>
      </c>
      <c r="F783" s="49">
        <v>517</v>
      </c>
      <c r="G783" s="48" t="s">
        <v>1637</v>
      </c>
      <c r="H783" s="48" t="s">
        <v>1651</v>
      </c>
      <c r="I783" s="48" t="s">
        <v>3154</v>
      </c>
      <c r="J783" s="48" t="s">
        <v>7094</v>
      </c>
      <c r="K783" s="48" t="s">
        <v>7095</v>
      </c>
      <c r="L783" s="49">
        <v>31205</v>
      </c>
      <c r="M783" s="48" t="s">
        <v>4983</v>
      </c>
      <c r="N783" s="48" t="s">
        <v>4983</v>
      </c>
      <c r="O783" s="48" t="s">
        <v>7096</v>
      </c>
      <c r="P783" s="45" t="s">
        <v>1040</v>
      </c>
      <c r="Q783" s="82" t="s">
        <v>7097</v>
      </c>
      <c r="R783" s="113" t="s">
        <v>894</v>
      </c>
      <c r="S783" s="48" t="s">
        <v>5000</v>
      </c>
      <c r="T783" s="45" t="s">
        <v>4310</v>
      </c>
      <c r="U783" s="134">
        <v>37544</v>
      </c>
      <c r="V783" s="4" t="s">
        <v>6119</v>
      </c>
      <c r="W783" s="48" t="s">
        <v>1686</v>
      </c>
      <c r="X783" s="48" t="s">
        <v>6121</v>
      </c>
      <c r="Y783" s="46" t="s">
        <v>6121</v>
      </c>
      <c r="Z783" s="46" t="s">
        <v>4323</v>
      </c>
      <c r="AA783" s="46"/>
      <c r="AB783" s="207">
        <v>150</v>
      </c>
      <c r="AC783" s="207">
        <v>85</v>
      </c>
      <c r="AD783" s="207">
        <v>15</v>
      </c>
      <c r="AE783" s="207">
        <f>+AD783+AC783+AB783</f>
        <v>250</v>
      </c>
      <c r="AF783" s="51">
        <v>6</v>
      </c>
      <c r="AG783" s="51">
        <v>20</v>
      </c>
      <c r="AH783" s="51">
        <v>70</v>
      </c>
      <c r="AI783" s="51">
        <v>10</v>
      </c>
      <c r="AJ783" s="51">
        <v>0</v>
      </c>
      <c r="AK783" s="52">
        <f>+SUM(AG783:AJ783)</f>
        <v>100</v>
      </c>
      <c r="AL783" s="52"/>
      <c r="AM783" s="48" t="s">
        <v>1126</v>
      </c>
      <c r="AN783" s="51">
        <v>1700000</v>
      </c>
      <c r="AO783" s="16" t="s">
        <v>6122</v>
      </c>
      <c r="AP783" s="48" t="s">
        <v>1125</v>
      </c>
      <c r="AQ783" s="48" t="s">
        <v>6384</v>
      </c>
    </row>
    <row r="784" spans="1:45" ht="12.75" customHeight="1">
      <c r="A784" s="46"/>
      <c r="E784" s="49">
        <v>1429</v>
      </c>
      <c r="F784" s="49">
        <v>517</v>
      </c>
      <c r="G784" s="48" t="s">
        <v>1418</v>
      </c>
      <c r="H784" s="48" t="s">
        <v>1651</v>
      </c>
      <c r="I784" s="48" t="s">
        <v>3154</v>
      </c>
      <c r="J784" s="48" t="s">
        <v>1041</v>
      </c>
      <c r="K784" s="48" t="s">
        <v>6166</v>
      </c>
      <c r="L784" s="49">
        <v>27000</v>
      </c>
      <c r="M784" s="45" t="s">
        <v>6628</v>
      </c>
      <c r="N784" s="48" t="s">
        <v>6629</v>
      </c>
      <c r="O784" s="48" t="s">
        <v>5051</v>
      </c>
      <c r="P784" s="45" t="s">
        <v>1042</v>
      </c>
      <c r="Q784" s="82" t="s">
        <v>5052</v>
      </c>
      <c r="R784" s="113" t="s">
        <v>894</v>
      </c>
      <c r="S784" s="48" t="s">
        <v>5000</v>
      </c>
      <c r="T784" s="45" t="s">
        <v>4310</v>
      </c>
      <c r="U784" s="134">
        <v>35339</v>
      </c>
      <c r="V784" s="4" t="s">
        <v>6119</v>
      </c>
      <c r="W784" s="48" t="s">
        <v>1686</v>
      </c>
      <c r="X784" s="48" t="s">
        <v>6121</v>
      </c>
      <c r="Y784" s="46" t="s">
        <v>6121</v>
      </c>
      <c r="Z784" s="46" t="s">
        <v>4323</v>
      </c>
      <c r="AA784" s="46"/>
      <c r="AB784" s="207">
        <v>70</v>
      </c>
      <c r="AC784" s="207">
        <v>100</v>
      </c>
      <c r="AD784" s="207">
        <v>18</v>
      </c>
      <c r="AE784" s="207">
        <f>+AD784+AC784+AB784</f>
        <v>188</v>
      </c>
      <c r="AF784" s="51">
        <v>7</v>
      </c>
      <c r="AG784" s="51">
        <v>28</v>
      </c>
      <c r="AH784" s="51">
        <v>70</v>
      </c>
      <c r="AI784" s="51">
        <v>2</v>
      </c>
      <c r="AJ784" s="51">
        <v>0</v>
      </c>
      <c r="AK784" s="52">
        <f>+SUM(AG784:AJ784)</f>
        <v>100</v>
      </c>
      <c r="AL784" s="52"/>
      <c r="AM784" s="48" t="s">
        <v>5053</v>
      </c>
      <c r="AN784" s="67" t="s">
        <v>5786</v>
      </c>
      <c r="AO784" s="16" t="s">
        <v>6122</v>
      </c>
      <c r="AP784" s="69" t="s">
        <v>6692</v>
      </c>
      <c r="AQ784" s="48" t="s">
        <v>3194</v>
      </c>
    </row>
    <row r="785" spans="1:45" ht="12.75" customHeight="1">
      <c r="A785" s="48"/>
      <c r="E785" s="1">
        <v>1431</v>
      </c>
      <c r="F785" s="1">
        <v>517</v>
      </c>
      <c r="G785" s="4" t="s">
        <v>1637</v>
      </c>
      <c r="H785" s="4" t="s">
        <v>1651</v>
      </c>
      <c r="I785" s="4" t="s">
        <v>3154</v>
      </c>
      <c r="J785" s="4" t="s">
        <v>9078</v>
      </c>
      <c r="K785" s="4" t="s">
        <v>6166</v>
      </c>
      <c r="L785" s="1" t="s">
        <v>3688</v>
      </c>
      <c r="M785" s="4" t="s">
        <v>4995</v>
      </c>
      <c r="N785" s="4" t="s">
        <v>4996</v>
      </c>
      <c r="O785" s="2" t="s">
        <v>9079</v>
      </c>
      <c r="P785" s="2" t="s">
        <v>9080</v>
      </c>
      <c r="Q785" s="48" t="s">
        <v>9081</v>
      </c>
      <c r="R785" s="113" t="s">
        <v>894</v>
      </c>
      <c r="S785" s="4" t="s">
        <v>5000</v>
      </c>
      <c r="T785" s="2" t="s">
        <v>4310</v>
      </c>
      <c r="U785" s="135">
        <v>19391</v>
      </c>
      <c r="V785" s="4" t="s">
        <v>6119</v>
      </c>
      <c r="W785" s="4" t="s">
        <v>1686</v>
      </c>
      <c r="X785" s="4" t="s">
        <v>6121</v>
      </c>
      <c r="Y785" s="3" t="s">
        <v>6121</v>
      </c>
      <c r="Z785" s="3" t="s">
        <v>4323</v>
      </c>
      <c r="AB785" s="208">
        <v>200</v>
      </c>
      <c r="AC785" s="207">
        <v>200</v>
      </c>
      <c r="AD785" s="207">
        <v>50</v>
      </c>
      <c r="AE785" s="207">
        <v>450</v>
      </c>
      <c r="AF785" s="51">
        <v>8</v>
      </c>
      <c r="AG785" s="51">
        <v>30</v>
      </c>
      <c r="AH785" s="51">
        <v>70</v>
      </c>
      <c r="AI785" s="51">
        <v>0</v>
      </c>
      <c r="AJ785" s="51">
        <v>0</v>
      </c>
      <c r="AK785" s="52">
        <f>+SUM(AG785:AJ785)</f>
        <v>100</v>
      </c>
      <c r="AL785" s="52"/>
      <c r="AM785" s="48" t="s">
        <v>3748</v>
      </c>
      <c r="AN785" s="67" t="s">
        <v>5786</v>
      </c>
      <c r="AO785" s="16" t="s">
        <v>6122</v>
      </c>
      <c r="AP785" s="4" t="s">
        <v>9082</v>
      </c>
      <c r="AQ785" s="4" t="s">
        <v>9083</v>
      </c>
    </row>
    <row r="786" spans="1:45" ht="12.75" customHeight="1">
      <c r="A786" s="46"/>
      <c r="E786" s="49">
        <v>1432</v>
      </c>
      <c r="F786" s="49">
        <v>517</v>
      </c>
      <c r="G786" s="48" t="s">
        <v>1637</v>
      </c>
      <c r="H786" s="48" t="s">
        <v>1651</v>
      </c>
      <c r="I786" s="48" t="s">
        <v>3154</v>
      </c>
      <c r="J786" s="68" t="s">
        <v>7547</v>
      </c>
      <c r="K786" s="48" t="s">
        <v>5003</v>
      </c>
      <c r="L786" s="49" t="s">
        <v>4994</v>
      </c>
      <c r="M786" s="48" t="s">
        <v>4995</v>
      </c>
      <c r="N786" s="48" t="s">
        <v>4996</v>
      </c>
      <c r="O786" s="48" t="s">
        <v>3074</v>
      </c>
      <c r="P786" s="45" t="s">
        <v>3159</v>
      </c>
      <c r="Q786" s="48" t="s">
        <v>5786</v>
      </c>
      <c r="R786" s="113" t="s">
        <v>894</v>
      </c>
      <c r="S786" s="48" t="s">
        <v>5000</v>
      </c>
      <c r="T786" s="45" t="s">
        <v>4310</v>
      </c>
      <c r="U786" s="62">
        <v>1997</v>
      </c>
      <c r="V786" s="4" t="s">
        <v>6119</v>
      </c>
      <c r="W786" s="48" t="s">
        <v>1686</v>
      </c>
      <c r="X786" s="48" t="s">
        <v>1160</v>
      </c>
      <c r="Y786" s="46" t="s">
        <v>6121</v>
      </c>
      <c r="Z786" s="46" t="s">
        <v>4323</v>
      </c>
      <c r="AA786" s="46"/>
      <c r="AB786" s="207">
        <v>8</v>
      </c>
      <c r="AC786" s="207">
        <v>3</v>
      </c>
      <c r="AD786" s="207">
        <v>2</v>
      </c>
      <c r="AE786" s="207">
        <f>+AD786+AC786+AB786</f>
        <v>13</v>
      </c>
      <c r="AF786" s="51">
        <v>3</v>
      </c>
      <c r="AG786" s="51">
        <v>19</v>
      </c>
      <c r="AH786" s="51">
        <v>80</v>
      </c>
      <c r="AI786" s="51">
        <v>1</v>
      </c>
      <c r="AJ786" s="51">
        <v>0</v>
      </c>
      <c r="AK786" s="52">
        <f>+SUM(AG786:AJ786)</f>
        <v>100</v>
      </c>
      <c r="AL786" s="52"/>
      <c r="AM786" s="48" t="s">
        <v>893</v>
      </c>
      <c r="AN786" s="51">
        <v>1500000</v>
      </c>
      <c r="AO786" s="16" t="s">
        <v>6122</v>
      </c>
      <c r="AP786" s="48" t="s">
        <v>892</v>
      </c>
      <c r="AQ786" s="48" t="s">
        <v>4309</v>
      </c>
    </row>
    <row r="787" spans="1:45" ht="12.75" customHeight="1">
      <c r="A787" s="46"/>
      <c r="E787" s="49">
        <v>1433</v>
      </c>
      <c r="F787" s="49">
        <v>517</v>
      </c>
      <c r="G787" s="48" t="s">
        <v>1637</v>
      </c>
      <c r="H787" s="48" t="s">
        <v>1651</v>
      </c>
      <c r="I787" s="48" t="s">
        <v>3154</v>
      </c>
      <c r="J787" s="68" t="s">
        <v>7548</v>
      </c>
      <c r="K787" s="48" t="s">
        <v>5003</v>
      </c>
      <c r="L787" s="49" t="s">
        <v>4994</v>
      </c>
      <c r="M787" s="48" t="s">
        <v>4995</v>
      </c>
      <c r="N787" s="48" t="s">
        <v>4996</v>
      </c>
      <c r="O787" s="48" t="s">
        <v>3075</v>
      </c>
      <c r="P787" s="45" t="s">
        <v>3159</v>
      </c>
      <c r="Q787" s="115" t="s">
        <v>901</v>
      </c>
      <c r="R787" s="113" t="s">
        <v>894</v>
      </c>
      <c r="S787" s="48" t="s">
        <v>5000</v>
      </c>
      <c r="T787" s="45" t="s">
        <v>4310</v>
      </c>
      <c r="U787" s="62">
        <v>1997</v>
      </c>
      <c r="V787" s="4" t="s">
        <v>6119</v>
      </c>
      <c r="W787" s="48" t="s">
        <v>1686</v>
      </c>
      <c r="X787" s="48" t="s">
        <v>897</v>
      </c>
      <c r="Y787" s="46" t="s">
        <v>6121</v>
      </c>
      <c r="Z787" s="46" t="s">
        <v>4323</v>
      </c>
      <c r="AA787" s="46"/>
      <c r="AB787" s="207">
        <v>8</v>
      </c>
      <c r="AC787" s="207">
        <v>4</v>
      </c>
      <c r="AD787" s="207">
        <v>2</v>
      </c>
      <c r="AE787" s="207">
        <f>+AD787+AC787+AB787</f>
        <v>14</v>
      </c>
      <c r="AF787" s="51">
        <v>2</v>
      </c>
      <c r="AG787" s="51">
        <v>29</v>
      </c>
      <c r="AH787" s="51">
        <v>70</v>
      </c>
      <c r="AI787" s="51">
        <v>1</v>
      </c>
      <c r="AJ787" s="51">
        <v>0</v>
      </c>
      <c r="AK787" s="52">
        <f>+SUM(AG787:AJ787)</f>
        <v>100</v>
      </c>
      <c r="AL787" s="52"/>
      <c r="AM787" s="48" t="s">
        <v>896</v>
      </c>
      <c r="AN787" s="51">
        <v>3000000</v>
      </c>
      <c r="AO787" s="16" t="s">
        <v>6122</v>
      </c>
      <c r="AP787" s="48" t="s">
        <v>895</v>
      </c>
      <c r="AQ787" s="48" t="s">
        <v>4309</v>
      </c>
    </row>
    <row r="788" spans="1:45" ht="12.75" customHeight="1">
      <c r="A788" s="68"/>
      <c r="E788" s="49">
        <v>1434</v>
      </c>
      <c r="F788" s="49">
        <v>517</v>
      </c>
      <c r="G788" s="48" t="s">
        <v>1637</v>
      </c>
      <c r="H788" s="48" t="s">
        <v>1651</v>
      </c>
      <c r="I788" s="48" t="s">
        <v>3154</v>
      </c>
      <c r="J788" s="48" t="s">
        <v>412</v>
      </c>
      <c r="K788" s="48" t="s">
        <v>1711</v>
      </c>
      <c r="L788" s="49" t="s">
        <v>7364</v>
      </c>
      <c r="M788" s="48" t="s">
        <v>4995</v>
      </c>
      <c r="N788" s="48" t="s">
        <v>3506</v>
      </c>
      <c r="O788" s="48" t="s">
        <v>1611</v>
      </c>
      <c r="P788" s="45" t="s">
        <v>1509</v>
      </c>
      <c r="Q788" s="115" t="s">
        <v>410</v>
      </c>
      <c r="R788" s="113" t="s">
        <v>894</v>
      </c>
      <c r="S788" s="48" t="s">
        <v>5000</v>
      </c>
      <c r="T788" s="45" t="s">
        <v>4310</v>
      </c>
      <c r="U788" s="134">
        <v>36768</v>
      </c>
      <c r="V788" s="4" t="s">
        <v>6119</v>
      </c>
      <c r="W788" s="48" t="s">
        <v>1686</v>
      </c>
      <c r="X788" s="48" t="s">
        <v>6121</v>
      </c>
      <c r="Y788" s="46" t="s">
        <v>6121</v>
      </c>
      <c r="Z788" s="46" t="s">
        <v>4323</v>
      </c>
      <c r="AA788" s="46"/>
      <c r="AB788" s="207">
        <v>180</v>
      </c>
      <c r="AC788" s="207">
        <v>45</v>
      </c>
      <c r="AD788" s="207">
        <v>25</v>
      </c>
      <c r="AE788" s="207">
        <f>+AD788+AC788+AB788</f>
        <v>250</v>
      </c>
      <c r="AF788" s="51">
        <v>7</v>
      </c>
      <c r="AG788" s="51">
        <v>28</v>
      </c>
      <c r="AH788" s="51">
        <v>70</v>
      </c>
      <c r="AI788" s="51">
        <v>2</v>
      </c>
      <c r="AJ788" s="51">
        <v>0</v>
      </c>
      <c r="AK788" s="52">
        <f>+SUM(AG788:AJ788)</f>
        <v>100</v>
      </c>
      <c r="AL788" s="52"/>
      <c r="AM788" s="48" t="s">
        <v>6155</v>
      </c>
      <c r="AN788" s="51">
        <v>1500000</v>
      </c>
      <c r="AO788" s="16" t="s">
        <v>6122</v>
      </c>
      <c r="AP788" s="48" t="s">
        <v>411</v>
      </c>
      <c r="AQ788" s="48" t="s">
        <v>6154</v>
      </c>
    </row>
    <row r="789" spans="1:45" ht="12.75" customHeight="1">
      <c r="A789" s="16"/>
      <c r="E789" s="49">
        <v>1435</v>
      </c>
      <c r="F789" s="49">
        <v>517</v>
      </c>
      <c r="G789" s="48" t="s">
        <v>1637</v>
      </c>
      <c r="H789" s="48" t="s">
        <v>1651</v>
      </c>
      <c r="I789" s="48" t="s">
        <v>3154</v>
      </c>
      <c r="J789" s="48" t="s">
        <v>1612</v>
      </c>
      <c r="K789" s="48" t="s">
        <v>4757</v>
      </c>
      <c r="L789" s="49" t="s">
        <v>4758</v>
      </c>
      <c r="M789" s="48" t="s">
        <v>4995</v>
      </c>
      <c r="N789" s="48" t="s">
        <v>5393</v>
      </c>
      <c r="O789" s="48" t="s">
        <v>406</v>
      </c>
      <c r="P789" s="45" t="s">
        <v>407</v>
      </c>
      <c r="Q789" s="46" t="s">
        <v>1613</v>
      </c>
      <c r="R789" s="113" t="s">
        <v>894</v>
      </c>
      <c r="S789" s="48" t="s">
        <v>5000</v>
      </c>
      <c r="T789" s="45" t="s">
        <v>4310</v>
      </c>
      <c r="U789" s="134">
        <v>29252</v>
      </c>
      <c r="V789" s="4" t="s">
        <v>6119</v>
      </c>
      <c r="W789" s="48" t="s">
        <v>1686</v>
      </c>
      <c r="X789" s="48" t="s">
        <v>6121</v>
      </c>
      <c r="Y789" s="46" t="s">
        <v>6121</v>
      </c>
      <c r="Z789" s="46" t="s">
        <v>4323</v>
      </c>
      <c r="AA789" s="46"/>
      <c r="AB789" s="207">
        <v>200</v>
      </c>
      <c r="AC789" s="207">
        <v>100</v>
      </c>
      <c r="AD789" s="207">
        <v>7</v>
      </c>
      <c r="AE789" s="207">
        <f>+AD789+AC789+AB789</f>
        <v>307</v>
      </c>
      <c r="AF789" s="51">
        <v>3</v>
      </c>
      <c r="AG789" s="51">
        <v>25</v>
      </c>
      <c r="AH789" s="51">
        <v>70</v>
      </c>
      <c r="AI789" s="51">
        <v>5</v>
      </c>
      <c r="AJ789" s="51">
        <v>0</v>
      </c>
      <c r="AK789" s="52">
        <f>+SUM(AG789:AJ789)</f>
        <v>100</v>
      </c>
      <c r="AL789" s="52"/>
      <c r="AM789" s="48" t="s">
        <v>4932</v>
      </c>
      <c r="AN789" s="67" t="s">
        <v>5786</v>
      </c>
      <c r="AO789" s="16" t="s">
        <v>6122</v>
      </c>
      <c r="AP789" s="48" t="s">
        <v>4931</v>
      </c>
      <c r="AQ789" s="48" t="s">
        <v>3501</v>
      </c>
    </row>
    <row r="790" spans="1:45" ht="12.75" customHeight="1">
      <c r="A790" s="16"/>
      <c r="B790" s="2"/>
      <c r="C790" s="2"/>
      <c r="D790" s="2"/>
      <c r="E790" s="49">
        <v>1437</v>
      </c>
      <c r="F790" s="49">
        <v>517</v>
      </c>
      <c r="G790" s="48" t="s">
        <v>1637</v>
      </c>
      <c r="H790" s="48" t="s">
        <v>1651</v>
      </c>
      <c r="I790" s="48" t="s">
        <v>3154</v>
      </c>
      <c r="J790" s="48" t="s">
        <v>408</v>
      </c>
      <c r="K790" s="48" t="s">
        <v>4660</v>
      </c>
      <c r="L790" s="70" t="s">
        <v>4661</v>
      </c>
      <c r="M790" s="48" t="s">
        <v>4995</v>
      </c>
      <c r="N790" s="48" t="s">
        <v>4996</v>
      </c>
      <c r="O790" s="48" t="s">
        <v>2351</v>
      </c>
      <c r="P790" s="45" t="s">
        <v>3159</v>
      </c>
      <c r="Q790" s="115" t="s">
        <v>899</v>
      </c>
      <c r="R790" s="113" t="s">
        <v>894</v>
      </c>
      <c r="S790" s="48" t="s">
        <v>5000</v>
      </c>
      <c r="T790" s="45" t="s">
        <v>4310</v>
      </c>
      <c r="U790" s="134">
        <v>36151</v>
      </c>
      <c r="V790" s="4" t="s">
        <v>6119</v>
      </c>
      <c r="W790" s="48" t="s">
        <v>1686</v>
      </c>
      <c r="X790" s="48" t="s">
        <v>898</v>
      </c>
      <c r="Y790" s="46" t="s">
        <v>6121</v>
      </c>
      <c r="Z790" s="46" t="s">
        <v>4323</v>
      </c>
      <c r="AA790" s="46"/>
      <c r="AB790" s="207">
        <v>60</v>
      </c>
      <c r="AC790" s="207">
        <v>25</v>
      </c>
      <c r="AD790" s="207">
        <v>3.5</v>
      </c>
      <c r="AE790" s="207">
        <f>+AD790+AC790+AB790</f>
        <v>88.5</v>
      </c>
      <c r="AF790" s="51">
        <v>4</v>
      </c>
      <c r="AG790" s="51">
        <v>23</v>
      </c>
      <c r="AH790" s="51">
        <v>75</v>
      </c>
      <c r="AI790" s="51">
        <v>2</v>
      </c>
      <c r="AJ790" s="51">
        <v>0</v>
      </c>
      <c r="AK790" s="52">
        <f>+SUM(AG790:AJ790)</f>
        <v>100</v>
      </c>
      <c r="AL790" s="52"/>
      <c r="AM790" s="48" t="s">
        <v>900</v>
      </c>
      <c r="AN790" s="67" t="s">
        <v>5786</v>
      </c>
      <c r="AO790" s="16" t="s">
        <v>6122</v>
      </c>
      <c r="AP790" s="48" t="s">
        <v>409</v>
      </c>
      <c r="AQ790" s="48" t="s">
        <v>4309</v>
      </c>
    </row>
    <row r="791" spans="1:45" s="36" customFormat="1" ht="15" customHeight="1">
      <c r="A791" s="16"/>
      <c r="B791" s="4"/>
      <c r="C791" s="4"/>
      <c r="D791" s="4"/>
      <c r="E791" s="49">
        <v>1438</v>
      </c>
      <c r="F791" s="49">
        <v>517</v>
      </c>
      <c r="G791" s="48" t="s">
        <v>1418</v>
      </c>
      <c r="H791" s="48" t="s">
        <v>1651</v>
      </c>
      <c r="I791" s="48" t="s">
        <v>3154</v>
      </c>
      <c r="J791" s="48" t="s">
        <v>402</v>
      </c>
      <c r="K791" s="48" t="s">
        <v>403</v>
      </c>
      <c r="L791" s="49">
        <v>52140</v>
      </c>
      <c r="M791" s="48" t="s">
        <v>4125</v>
      </c>
      <c r="N791" s="48" t="s">
        <v>7258</v>
      </c>
      <c r="O791" s="48" t="s">
        <v>2071</v>
      </c>
      <c r="P791" s="45" t="s">
        <v>404</v>
      </c>
      <c r="Q791" s="115" t="s">
        <v>2229</v>
      </c>
      <c r="R791" s="113" t="s">
        <v>894</v>
      </c>
      <c r="S791" s="48" t="s">
        <v>5000</v>
      </c>
      <c r="T791" s="45" t="s">
        <v>4310</v>
      </c>
      <c r="U791" s="134">
        <v>38791</v>
      </c>
      <c r="V791" s="4" t="s">
        <v>6119</v>
      </c>
      <c r="W791" s="48" t="s">
        <v>1686</v>
      </c>
      <c r="X791" s="48" t="s">
        <v>6623</v>
      </c>
      <c r="Y791" s="46" t="s">
        <v>6121</v>
      </c>
      <c r="Z791" s="46" t="s">
        <v>4323</v>
      </c>
      <c r="AA791" s="46"/>
      <c r="AB791" s="207">
        <v>80</v>
      </c>
      <c r="AC791" s="207">
        <v>50</v>
      </c>
      <c r="AD791" s="207">
        <v>18</v>
      </c>
      <c r="AE791" s="207">
        <f>+AD791+AC791+AB791</f>
        <v>148</v>
      </c>
      <c r="AF791" s="51">
        <v>7</v>
      </c>
      <c r="AG791" s="51">
        <v>30</v>
      </c>
      <c r="AH791" s="51">
        <v>70</v>
      </c>
      <c r="AI791" s="51">
        <v>0</v>
      </c>
      <c r="AJ791" s="51">
        <v>0</v>
      </c>
      <c r="AK791" s="52">
        <f>+SUM(AG791:AJ791)</f>
        <v>100</v>
      </c>
      <c r="AL791" s="52"/>
      <c r="AM791" s="48" t="s">
        <v>2231</v>
      </c>
      <c r="AN791" s="67" t="s">
        <v>5786</v>
      </c>
      <c r="AO791" s="16" t="s">
        <v>6122</v>
      </c>
      <c r="AP791" s="48" t="s">
        <v>2230</v>
      </c>
      <c r="AQ791" s="48" t="s">
        <v>6384</v>
      </c>
      <c r="AR791" s="3"/>
      <c r="AS791" s="3"/>
    </row>
    <row r="792" spans="1:45" ht="12.75" customHeight="1">
      <c r="A792" s="16"/>
      <c r="E792" s="1">
        <v>1439</v>
      </c>
      <c r="F792" s="1">
        <v>517</v>
      </c>
      <c r="G792" s="4" t="s">
        <v>1418</v>
      </c>
      <c r="H792" s="4" t="s">
        <v>1651</v>
      </c>
      <c r="I792" s="4" t="s">
        <v>3154</v>
      </c>
      <c r="J792" s="4" t="s">
        <v>9102</v>
      </c>
      <c r="K792" s="4" t="s">
        <v>6166</v>
      </c>
      <c r="L792" s="1">
        <v>50000</v>
      </c>
      <c r="M792" s="4" t="s">
        <v>4125</v>
      </c>
      <c r="N792" s="3" t="s">
        <v>2411</v>
      </c>
      <c r="O792" s="4" t="s">
        <v>9103</v>
      </c>
      <c r="P792" s="4" t="s">
        <v>9104</v>
      </c>
      <c r="Q792" s="115" t="s">
        <v>9105</v>
      </c>
      <c r="R792" s="113" t="s">
        <v>894</v>
      </c>
      <c r="S792" s="4" t="s">
        <v>5000</v>
      </c>
      <c r="T792" s="2" t="s">
        <v>4310</v>
      </c>
      <c r="U792" s="124">
        <v>36540</v>
      </c>
      <c r="V792" s="4" t="s">
        <v>6119</v>
      </c>
      <c r="W792" s="4" t="s">
        <v>1686</v>
      </c>
      <c r="X792" s="4" t="s">
        <v>6121</v>
      </c>
      <c r="Y792" s="3" t="s">
        <v>6121</v>
      </c>
      <c r="Z792" s="3" t="s">
        <v>4323</v>
      </c>
      <c r="AB792" s="208">
        <v>37</v>
      </c>
      <c r="AC792" s="207">
        <v>40</v>
      </c>
      <c r="AD792" s="207">
        <v>3</v>
      </c>
      <c r="AE792" s="207">
        <v>80</v>
      </c>
      <c r="AF792" s="51">
        <v>6</v>
      </c>
      <c r="AG792" s="51">
        <v>30</v>
      </c>
      <c r="AH792" s="51">
        <v>70</v>
      </c>
      <c r="AI792" s="51">
        <v>0</v>
      </c>
      <c r="AJ792" s="51">
        <v>0</v>
      </c>
      <c r="AK792" s="52">
        <f>+SUM(AG792:AJ792)</f>
        <v>100</v>
      </c>
      <c r="AL792" s="52"/>
      <c r="AM792" s="48" t="s">
        <v>2826</v>
      </c>
      <c r="AN792" s="67" t="s">
        <v>5786</v>
      </c>
      <c r="AO792" s="16" t="s">
        <v>6122</v>
      </c>
      <c r="AP792" s="4" t="s">
        <v>9106</v>
      </c>
      <c r="AQ792" s="4" t="s">
        <v>9107</v>
      </c>
    </row>
    <row r="793" spans="1:45" ht="12.75" customHeight="1">
      <c r="A793" s="16"/>
      <c r="E793" s="49">
        <v>1440</v>
      </c>
      <c r="F793" s="49">
        <v>517</v>
      </c>
      <c r="G793" s="48" t="s">
        <v>1418</v>
      </c>
      <c r="H793" s="48" t="s">
        <v>1651</v>
      </c>
      <c r="I793" s="48" t="s">
        <v>3154</v>
      </c>
      <c r="J793" s="48" t="s">
        <v>16</v>
      </c>
      <c r="K793" s="48" t="s">
        <v>6166</v>
      </c>
      <c r="L793" s="49">
        <v>37000</v>
      </c>
      <c r="M793" s="48" t="s">
        <v>3080</v>
      </c>
      <c r="N793" s="48" t="s">
        <v>6610</v>
      </c>
      <c r="O793" s="48" t="s">
        <v>2827</v>
      </c>
      <c r="P793" s="46"/>
      <c r="Q793" s="115" t="s">
        <v>17</v>
      </c>
      <c r="R793" s="113" t="s">
        <v>894</v>
      </c>
      <c r="S793" s="48" t="s">
        <v>5000</v>
      </c>
      <c r="T793" s="45" t="s">
        <v>4310</v>
      </c>
      <c r="U793" s="134">
        <v>35520</v>
      </c>
      <c r="V793" s="4" t="s">
        <v>6119</v>
      </c>
      <c r="W793" s="48" t="s">
        <v>1686</v>
      </c>
      <c r="X793" s="48" t="s">
        <v>6121</v>
      </c>
      <c r="Y793" s="46" t="s">
        <v>6121</v>
      </c>
      <c r="Z793" s="46" t="s">
        <v>4323</v>
      </c>
      <c r="AA793" s="46"/>
      <c r="AB793" s="207">
        <v>160</v>
      </c>
      <c r="AC793" s="207">
        <v>90</v>
      </c>
      <c r="AD793" s="207">
        <v>12</v>
      </c>
      <c r="AE793" s="207">
        <f>+AD793+AC793+AB793</f>
        <v>262</v>
      </c>
      <c r="AF793" s="51">
        <v>7</v>
      </c>
      <c r="AG793" s="51">
        <v>30</v>
      </c>
      <c r="AH793" s="51">
        <v>70</v>
      </c>
      <c r="AI793" s="51">
        <v>0</v>
      </c>
      <c r="AJ793" s="51">
        <v>0</v>
      </c>
      <c r="AK793" s="52">
        <f>+SUM(AG793:AJ793)</f>
        <v>100</v>
      </c>
      <c r="AL793" s="52"/>
      <c r="AM793" s="48" t="s">
        <v>3748</v>
      </c>
      <c r="AN793" s="67" t="s">
        <v>5786</v>
      </c>
      <c r="AO793" s="16" t="s">
        <v>6122</v>
      </c>
      <c r="AP793" s="48" t="s">
        <v>3000</v>
      </c>
      <c r="AQ793" s="48" t="s">
        <v>6384</v>
      </c>
    </row>
    <row r="794" spans="1:45" ht="12.75" customHeight="1">
      <c r="A794" s="16"/>
      <c r="E794" s="49">
        <v>1441</v>
      </c>
      <c r="F794" s="49">
        <v>517</v>
      </c>
      <c r="G794" s="48" t="s">
        <v>1637</v>
      </c>
      <c r="H794" s="48" t="s">
        <v>1651</v>
      </c>
      <c r="I794" s="48" t="s">
        <v>3154</v>
      </c>
      <c r="J794" s="48" t="s">
        <v>2318</v>
      </c>
      <c r="K794" s="48" t="s">
        <v>3718</v>
      </c>
      <c r="L794" s="49">
        <v>37160</v>
      </c>
      <c r="M794" s="48" t="s">
        <v>3080</v>
      </c>
      <c r="N794" s="48" t="s">
        <v>6610</v>
      </c>
      <c r="O794" s="68" t="s">
        <v>7553</v>
      </c>
      <c r="P794" s="48" t="s">
        <v>1520</v>
      </c>
      <c r="Q794" s="48" t="s">
        <v>7104</v>
      </c>
      <c r="R794" s="113" t="s">
        <v>894</v>
      </c>
      <c r="S794" s="48" t="s">
        <v>5000</v>
      </c>
      <c r="T794" s="45" t="s">
        <v>4310</v>
      </c>
      <c r="U794" s="134">
        <v>34090</v>
      </c>
      <c r="V794" s="4" t="s">
        <v>6119</v>
      </c>
      <c r="W794" s="48" t="s">
        <v>1686</v>
      </c>
      <c r="X794" s="48" t="s">
        <v>6121</v>
      </c>
      <c r="Y794" s="46" t="s">
        <v>6121</v>
      </c>
      <c r="Z794" s="46" t="s">
        <v>4323</v>
      </c>
      <c r="AA794" s="46"/>
      <c r="AB794" s="207">
        <v>40</v>
      </c>
      <c r="AC794" s="207">
        <v>25</v>
      </c>
      <c r="AD794" s="207">
        <v>4</v>
      </c>
      <c r="AE794" s="207">
        <f>+AD794+AC794+AB794</f>
        <v>69</v>
      </c>
      <c r="AF794" s="51">
        <v>6</v>
      </c>
      <c r="AG794" s="51">
        <v>29</v>
      </c>
      <c r="AH794" s="51">
        <v>70</v>
      </c>
      <c r="AI794" s="51">
        <v>1</v>
      </c>
      <c r="AJ794" s="51">
        <v>0</v>
      </c>
      <c r="AK794" s="52">
        <f>+SUM(AG794:AJ794)</f>
        <v>100</v>
      </c>
      <c r="AL794" s="52"/>
      <c r="AM794" s="48" t="s">
        <v>6816</v>
      </c>
      <c r="AN794" s="67" t="s">
        <v>5786</v>
      </c>
      <c r="AO794" s="16" t="s">
        <v>6122</v>
      </c>
      <c r="AP794" s="48" t="s">
        <v>7103</v>
      </c>
      <c r="AQ794" s="48" t="s">
        <v>3194</v>
      </c>
    </row>
    <row r="795" spans="1:45" ht="12.75" customHeight="1">
      <c r="A795" s="17"/>
      <c r="E795" s="49">
        <v>1442</v>
      </c>
      <c r="F795" s="49">
        <v>517</v>
      </c>
      <c r="G795" s="48" t="s">
        <v>2319</v>
      </c>
      <c r="H795" s="48" t="s">
        <v>1651</v>
      </c>
      <c r="I795" s="48" t="s">
        <v>3154</v>
      </c>
      <c r="J795" s="48" t="s">
        <v>2320</v>
      </c>
      <c r="K795" s="48" t="s">
        <v>2321</v>
      </c>
      <c r="L795" s="49">
        <v>39300</v>
      </c>
      <c r="M795" s="48" t="s">
        <v>1374</v>
      </c>
      <c r="N795" s="4" t="s">
        <v>8073</v>
      </c>
      <c r="O795" s="48" t="s">
        <v>2828</v>
      </c>
      <c r="P795" s="45" t="s">
        <v>3076</v>
      </c>
      <c r="Q795" s="82" t="s">
        <v>6542</v>
      </c>
      <c r="R795" s="113" t="s">
        <v>894</v>
      </c>
      <c r="S795" s="48" t="s">
        <v>5000</v>
      </c>
      <c r="T795" s="45" t="s">
        <v>4310</v>
      </c>
      <c r="U795" s="134">
        <v>35836</v>
      </c>
      <c r="V795" s="4" t="s">
        <v>6119</v>
      </c>
      <c r="W795" s="48" t="s">
        <v>1686</v>
      </c>
      <c r="X795" s="48" t="s">
        <v>6121</v>
      </c>
      <c r="Y795" s="46" t="s">
        <v>6121</v>
      </c>
      <c r="Z795" s="46" t="s">
        <v>4323</v>
      </c>
      <c r="AA795" s="46"/>
      <c r="AB795" s="207">
        <v>60</v>
      </c>
      <c r="AC795" s="207">
        <v>200</v>
      </c>
      <c r="AD795" s="207">
        <v>60</v>
      </c>
      <c r="AE795" s="207">
        <f>+AD795+AC795+AB795</f>
        <v>320</v>
      </c>
      <c r="AF795" s="51">
        <v>9</v>
      </c>
      <c r="AG795" s="51">
        <v>29</v>
      </c>
      <c r="AH795" s="51">
        <v>70</v>
      </c>
      <c r="AI795" s="51">
        <v>0.5</v>
      </c>
      <c r="AJ795" s="51">
        <v>0</v>
      </c>
      <c r="AK795" s="52">
        <f>+SUM(AG795:AJ795)</f>
        <v>99.5</v>
      </c>
      <c r="AL795" s="52"/>
      <c r="AM795" s="48" t="s">
        <v>6543</v>
      </c>
      <c r="AN795" s="67" t="s">
        <v>5786</v>
      </c>
      <c r="AO795" s="16" t="s">
        <v>6122</v>
      </c>
      <c r="AP795" s="69" t="s">
        <v>6541</v>
      </c>
      <c r="AQ795" s="48" t="s">
        <v>3970</v>
      </c>
    </row>
    <row r="796" spans="1:45" ht="12.75" customHeight="1">
      <c r="A796" s="46"/>
      <c r="E796" s="49">
        <v>1443</v>
      </c>
      <c r="F796" s="49">
        <v>517</v>
      </c>
      <c r="G796" s="48" t="s">
        <v>1418</v>
      </c>
      <c r="H796" s="48" t="s">
        <v>1651</v>
      </c>
      <c r="I796" s="48" t="s">
        <v>3154</v>
      </c>
      <c r="J796" s="48" t="s">
        <v>3077</v>
      </c>
      <c r="K796" s="48" t="s">
        <v>6166</v>
      </c>
      <c r="L796" s="49">
        <v>42000</v>
      </c>
      <c r="M796" s="48" t="s">
        <v>6179</v>
      </c>
      <c r="N796" s="48" t="s">
        <v>6180</v>
      </c>
      <c r="O796" s="48" t="s">
        <v>6544</v>
      </c>
      <c r="P796" s="45" t="s">
        <v>3159</v>
      </c>
      <c r="Q796" s="82" t="s">
        <v>6685</v>
      </c>
      <c r="R796" s="113" t="s">
        <v>894</v>
      </c>
      <c r="S796" s="48" t="s">
        <v>5000</v>
      </c>
      <c r="T796" s="45" t="s">
        <v>4310</v>
      </c>
      <c r="U796" s="134">
        <v>35282</v>
      </c>
      <c r="V796" s="4" t="s">
        <v>6119</v>
      </c>
      <c r="W796" s="48" t="s">
        <v>1686</v>
      </c>
      <c r="X796" s="48" t="s">
        <v>6121</v>
      </c>
      <c r="Y796" s="46" t="s">
        <v>6121</v>
      </c>
      <c r="Z796" s="46" t="s">
        <v>4323</v>
      </c>
      <c r="AA796" s="46"/>
      <c r="AB796" s="207">
        <v>90</v>
      </c>
      <c r="AC796" s="207">
        <v>120</v>
      </c>
      <c r="AD796" s="207">
        <v>10</v>
      </c>
      <c r="AE796" s="207">
        <f>+AD796+AC796+AB796</f>
        <v>220</v>
      </c>
      <c r="AF796" s="51">
        <v>8</v>
      </c>
      <c r="AG796" s="51">
        <v>30</v>
      </c>
      <c r="AH796" s="51">
        <v>70</v>
      </c>
      <c r="AI796" s="51">
        <v>0</v>
      </c>
      <c r="AJ796" s="51">
        <v>0</v>
      </c>
      <c r="AK796" s="52">
        <f>+SUM(AG796:AJ796)</f>
        <v>100</v>
      </c>
      <c r="AL796" s="52"/>
      <c r="AM796" s="48" t="s">
        <v>6816</v>
      </c>
      <c r="AN796" s="67" t="s">
        <v>5786</v>
      </c>
      <c r="AO796" s="16" t="s">
        <v>6122</v>
      </c>
      <c r="AP796" s="48" t="s">
        <v>6815</v>
      </c>
      <c r="AQ796" s="48" t="s">
        <v>3194</v>
      </c>
    </row>
    <row r="797" spans="1:45" ht="12.75" customHeight="1">
      <c r="A797" s="46"/>
      <c r="E797" s="49">
        <v>1444</v>
      </c>
      <c r="F797" s="49">
        <v>517</v>
      </c>
      <c r="G797" s="48" t="s">
        <v>1637</v>
      </c>
      <c r="H797" s="48" t="s">
        <v>1651</v>
      </c>
      <c r="I797" s="48" t="s">
        <v>3154</v>
      </c>
      <c r="J797" s="48" t="s">
        <v>3078</v>
      </c>
      <c r="K797" s="48" t="s">
        <v>3079</v>
      </c>
      <c r="L797" s="49">
        <v>44510</v>
      </c>
      <c r="M797" s="48" t="s">
        <v>3708</v>
      </c>
      <c r="N797" s="48" t="s">
        <v>4318</v>
      </c>
      <c r="O797" s="48" t="s">
        <v>7101</v>
      </c>
      <c r="P797" s="45" t="s">
        <v>1521</v>
      </c>
      <c r="Q797" s="115" t="s">
        <v>7102</v>
      </c>
      <c r="R797" s="113" t="s">
        <v>894</v>
      </c>
      <c r="S797" s="48" t="s">
        <v>5000</v>
      </c>
      <c r="T797" s="45" t="s">
        <v>4310</v>
      </c>
      <c r="U797" s="134">
        <v>34366</v>
      </c>
      <c r="V797" s="4" t="s">
        <v>6119</v>
      </c>
      <c r="W797" s="48" t="s">
        <v>1686</v>
      </c>
      <c r="X797" s="48" t="s">
        <v>6121</v>
      </c>
      <c r="Y797" s="46" t="s">
        <v>6121</v>
      </c>
      <c r="Z797" s="46" t="s">
        <v>4323</v>
      </c>
      <c r="AA797" s="46"/>
      <c r="AB797" s="207">
        <v>165</v>
      </c>
      <c r="AC797" s="207">
        <v>600</v>
      </c>
      <c r="AD797" s="207">
        <v>34</v>
      </c>
      <c r="AE797" s="207">
        <f>+AD797+AC797+AB797</f>
        <v>799</v>
      </c>
      <c r="AF797" s="51">
        <v>4</v>
      </c>
      <c r="AG797" s="51">
        <v>30</v>
      </c>
      <c r="AH797" s="51">
        <v>70</v>
      </c>
      <c r="AI797" s="51">
        <v>0</v>
      </c>
      <c r="AJ797" s="51">
        <v>0</v>
      </c>
      <c r="AK797" s="52">
        <f>+SUM(AG797:AJ797)</f>
        <v>100</v>
      </c>
      <c r="AL797" s="52"/>
      <c r="AM797" s="48" t="s">
        <v>1828</v>
      </c>
      <c r="AN797" s="51">
        <v>15000000</v>
      </c>
      <c r="AO797" s="16" t="s">
        <v>6122</v>
      </c>
      <c r="AP797" s="48" t="s">
        <v>5314</v>
      </c>
      <c r="AQ797" s="48" t="s">
        <v>3970</v>
      </c>
    </row>
    <row r="798" spans="1:45" ht="12.75" customHeight="1">
      <c r="A798" s="53"/>
      <c r="E798" s="49">
        <v>1445</v>
      </c>
      <c r="F798" s="49">
        <v>517</v>
      </c>
      <c r="G798" s="48" t="s">
        <v>1637</v>
      </c>
      <c r="H798" s="48" t="s">
        <v>1651</v>
      </c>
      <c r="I798" s="48" t="s">
        <v>3154</v>
      </c>
      <c r="J798" s="48" t="s">
        <v>7098</v>
      </c>
      <c r="K798" s="48" t="s">
        <v>7359</v>
      </c>
      <c r="L798" s="49">
        <v>62290</v>
      </c>
      <c r="M798" s="48" t="s">
        <v>6101</v>
      </c>
      <c r="N798" s="48" t="s">
        <v>6102</v>
      </c>
      <c r="O798" s="48" t="s">
        <v>1524</v>
      </c>
      <c r="P798" s="48" t="s">
        <v>7099</v>
      </c>
      <c r="Q798" s="115" t="s">
        <v>7100</v>
      </c>
      <c r="R798" s="113" t="s">
        <v>894</v>
      </c>
      <c r="S798" s="48" t="s">
        <v>5000</v>
      </c>
      <c r="T798" s="45" t="s">
        <v>4310</v>
      </c>
      <c r="U798" s="134">
        <v>35279</v>
      </c>
      <c r="V798" s="4" t="s">
        <v>6119</v>
      </c>
      <c r="W798" s="48" t="s">
        <v>1686</v>
      </c>
      <c r="X798" s="48" t="s">
        <v>6121</v>
      </c>
      <c r="Y798" s="46" t="s">
        <v>6121</v>
      </c>
      <c r="Z798" s="46" t="s">
        <v>4323</v>
      </c>
      <c r="AA798" s="46"/>
      <c r="AB798" s="207">
        <v>190</v>
      </c>
      <c r="AC798" s="207">
        <v>140</v>
      </c>
      <c r="AD798" s="207">
        <v>26</v>
      </c>
      <c r="AE798" s="207">
        <f>+AD798+AC798+AB798</f>
        <v>356</v>
      </c>
      <c r="AF798" s="51">
        <v>10</v>
      </c>
      <c r="AG798" s="51">
        <v>29</v>
      </c>
      <c r="AH798" s="51">
        <v>70</v>
      </c>
      <c r="AI798" s="51">
        <v>1</v>
      </c>
      <c r="AJ798" s="51">
        <v>0</v>
      </c>
      <c r="AK798" s="52">
        <f>+SUM(AG798:AJ798)</f>
        <v>100</v>
      </c>
      <c r="AL798" s="52"/>
      <c r="AM798" s="48" t="s">
        <v>1827</v>
      </c>
      <c r="AN798" s="51">
        <v>7000000</v>
      </c>
      <c r="AO798" s="16" t="s">
        <v>6122</v>
      </c>
      <c r="AP798" s="48" t="s">
        <v>1821</v>
      </c>
      <c r="AQ798" s="48" t="s">
        <v>3970</v>
      </c>
    </row>
    <row r="799" spans="1:45" s="44" customFormat="1" ht="14.25" customHeight="1">
      <c r="A799" s="16"/>
      <c r="B799" s="3"/>
      <c r="C799" s="3"/>
      <c r="D799" s="3"/>
      <c r="E799" s="49">
        <v>1446</v>
      </c>
      <c r="F799" s="49">
        <v>517</v>
      </c>
      <c r="G799" s="48" t="s">
        <v>1418</v>
      </c>
      <c r="H799" s="48" t="s">
        <v>1651</v>
      </c>
      <c r="I799" s="48" t="s">
        <v>3154</v>
      </c>
      <c r="J799" s="48" t="s">
        <v>3087</v>
      </c>
      <c r="K799" s="48" t="s">
        <v>3803</v>
      </c>
      <c r="L799" s="49">
        <v>64700</v>
      </c>
      <c r="M799" s="48" t="s">
        <v>3537</v>
      </c>
      <c r="N799" s="48" t="s">
        <v>3538</v>
      </c>
      <c r="O799" s="48" t="s">
        <v>7108</v>
      </c>
      <c r="P799" s="48" t="s">
        <v>7107</v>
      </c>
      <c r="Q799" s="48" t="s">
        <v>7110</v>
      </c>
      <c r="R799" s="113" t="s">
        <v>894</v>
      </c>
      <c r="S799" s="48" t="s">
        <v>5000</v>
      </c>
      <c r="T799" s="45" t="s">
        <v>4310</v>
      </c>
      <c r="U799" s="134">
        <v>38807</v>
      </c>
      <c r="V799" s="4" t="s">
        <v>6119</v>
      </c>
      <c r="W799" s="48" t="s">
        <v>1686</v>
      </c>
      <c r="X799" s="48" t="s">
        <v>6121</v>
      </c>
      <c r="Y799" s="46" t="s">
        <v>6121</v>
      </c>
      <c r="Z799" s="46" t="s">
        <v>4323</v>
      </c>
      <c r="AA799" s="46"/>
      <c r="AB799" s="207">
        <v>100</v>
      </c>
      <c r="AC799" s="207">
        <v>180</v>
      </c>
      <c r="AD799" s="207">
        <v>30</v>
      </c>
      <c r="AE799" s="207">
        <f>+AD799+AC799+AB799</f>
        <v>310</v>
      </c>
      <c r="AF799" s="51">
        <v>7</v>
      </c>
      <c r="AG799" s="51">
        <v>30</v>
      </c>
      <c r="AH799" s="51">
        <v>70</v>
      </c>
      <c r="AI799" s="51">
        <v>0</v>
      </c>
      <c r="AJ799" s="51">
        <v>0</v>
      </c>
      <c r="AK799" s="52">
        <f>+SUM(AG799:AJ799)</f>
        <v>100</v>
      </c>
      <c r="AL799" s="52"/>
      <c r="AM799" s="48" t="s">
        <v>2826</v>
      </c>
      <c r="AN799" s="67" t="s">
        <v>5786</v>
      </c>
      <c r="AO799" s="16" t="s">
        <v>6122</v>
      </c>
      <c r="AP799" s="48" t="s">
        <v>7109</v>
      </c>
      <c r="AQ799" s="48" t="s">
        <v>4370</v>
      </c>
      <c r="AR799" s="3"/>
      <c r="AS799" s="3"/>
    </row>
    <row r="800" spans="1:45" ht="12.75" customHeight="1">
      <c r="A800" s="46"/>
      <c r="E800" s="49">
        <v>1447</v>
      </c>
      <c r="F800" s="49">
        <v>517</v>
      </c>
      <c r="G800" s="48" t="s">
        <v>1418</v>
      </c>
      <c r="H800" s="48" t="s">
        <v>1651</v>
      </c>
      <c r="I800" s="48" t="s">
        <v>3154</v>
      </c>
      <c r="J800" s="48" t="s">
        <v>1823</v>
      </c>
      <c r="K800" s="48" t="s">
        <v>5003</v>
      </c>
      <c r="L800" s="49">
        <v>68000</v>
      </c>
      <c r="M800" s="48" t="s">
        <v>4716</v>
      </c>
      <c r="N800" s="48" t="s">
        <v>4717</v>
      </c>
      <c r="O800" s="48" t="s">
        <v>6680</v>
      </c>
      <c r="P800" s="48" t="s">
        <v>6681</v>
      </c>
      <c r="Q800" s="48" t="s">
        <v>6682</v>
      </c>
      <c r="R800" s="113" t="s">
        <v>894</v>
      </c>
      <c r="S800" s="48" t="s">
        <v>5000</v>
      </c>
      <c r="T800" s="45" t="s">
        <v>4310</v>
      </c>
      <c r="U800" s="134">
        <v>36768</v>
      </c>
      <c r="V800" s="4" t="s">
        <v>6119</v>
      </c>
      <c r="W800" s="48" t="s">
        <v>1686</v>
      </c>
      <c r="X800" s="48" t="s">
        <v>5753</v>
      </c>
      <c r="Y800" s="46" t="s">
        <v>6121</v>
      </c>
      <c r="Z800" s="46" t="s">
        <v>4323</v>
      </c>
      <c r="AA800" s="46"/>
      <c r="AB800" s="207">
        <v>70</v>
      </c>
      <c r="AC800" s="207">
        <v>90</v>
      </c>
      <c r="AD800" s="207">
        <v>22</v>
      </c>
      <c r="AE800" s="207">
        <f>+AD800+AC800+AB800</f>
        <v>182</v>
      </c>
      <c r="AF800" s="51">
        <v>10</v>
      </c>
      <c r="AG800" s="51">
        <v>29</v>
      </c>
      <c r="AH800" s="51">
        <v>70</v>
      </c>
      <c r="AI800" s="51">
        <v>0.5</v>
      </c>
      <c r="AJ800" s="51">
        <v>0</v>
      </c>
      <c r="AK800" s="52">
        <f>+SUM(AG800:AJ800)</f>
        <v>99.5</v>
      </c>
      <c r="AL800" s="52"/>
      <c r="AM800" s="48" t="s">
        <v>5754</v>
      </c>
      <c r="AN800" s="67" t="s">
        <v>5786</v>
      </c>
      <c r="AO800" s="16" t="s">
        <v>6122</v>
      </c>
      <c r="AP800" s="48" t="s">
        <v>1822</v>
      </c>
      <c r="AQ800" s="48" t="s">
        <v>3970</v>
      </c>
    </row>
    <row r="801" spans="1:45" ht="12.75" customHeight="1">
      <c r="A801" s="46"/>
      <c r="E801" s="49">
        <v>1448</v>
      </c>
      <c r="F801" s="49">
        <v>517</v>
      </c>
      <c r="G801" s="48" t="s">
        <v>1418</v>
      </c>
      <c r="H801" s="48" t="s">
        <v>1651</v>
      </c>
      <c r="I801" s="48" t="s">
        <v>3154</v>
      </c>
      <c r="J801" s="48" t="s">
        <v>1525</v>
      </c>
      <c r="K801" s="48" t="s">
        <v>6686</v>
      </c>
      <c r="L801" s="49">
        <v>72530</v>
      </c>
      <c r="M801" s="48" t="s">
        <v>1913</v>
      </c>
      <c r="N801" s="48" t="s">
        <v>1913</v>
      </c>
      <c r="O801" s="48" t="s">
        <v>2332</v>
      </c>
      <c r="P801" s="45" t="s">
        <v>6687</v>
      </c>
      <c r="Q801" s="115" t="s">
        <v>6688</v>
      </c>
      <c r="R801" s="113" t="s">
        <v>894</v>
      </c>
      <c r="S801" s="48" t="s">
        <v>5000</v>
      </c>
      <c r="T801" s="45" t="s">
        <v>4310</v>
      </c>
      <c r="U801" s="134">
        <v>34540</v>
      </c>
      <c r="V801" s="4" t="s">
        <v>6119</v>
      </c>
      <c r="W801" s="48" t="s">
        <v>1686</v>
      </c>
      <c r="X801" s="48" t="s">
        <v>6121</v>
      </c>
      <c r="Y801" s="46" t="s">
        <v>6121</v>
      </c>
      <c r="Z801" s="46" t="s">
        <v>4323</v>
      </c>
      <c r="AA801" s="46"/>
      <c r="AB801" s="207">
        <v>100</v>
      </c>
      <c r="AC801" s="207">
        <v>70</v>
      </c>
      <c r="AD801" s="207">
        <v>15</v>
      </c>
      <c r="AE801" s="207">
        <f>+AD801+AC801+AB801</f>
        <v>185</v>
      </c>
      <c r="AF801" s="51">
        <v>8</v>
      </c>
      <c r="AG801" s="51">
        <v>39</v>
      </c>
      <c r="AH801" s="51">
        <v>60</v>
      </c>
      <c r="AI801" s="51">
        <v>1</v>
      </c>
      <c r="AJ801" s="51">
        <v>0</v>
      </c>
      <c r="AK801" s="52">
        <f>+SUM(AG801:AJ801)</f>
        <v>100</v>
      </c>
      <c r="AL801" s="52"/>
      <c r="AM801" s="48" t="s">
        <v>1826</v>
      </c>
      <c r="AN801" s="51">
        <v>8000000</v>
      </c>
      <c r="AO801" s="16" t="s">
        <v>6121</v>
      </c>
      <c r="AP801" s="48" t="s">
        <v>1825</v>
      </c>
      <c r="AQ801" s="48" t="s">
        <v>3194</v>
      </c>
    </row>
    <row r="802" spans="1:45" ht="12.75" customHeight="1">
      <c r="A802" s="16"/>
      <c r="B802" s="16"/>
      <c r="C802" s="16"/>
      <c r="D802" s="16"/>
      <c r="E802" s="49">
        <v>1449</v>
      </c>
      <c r="F802" s="49">
        <v>517</v>
      </c>
      <c r="G802" s="48" t="s">
        <v>1418</v>
      </c>
      <c r="H802" s="48" t="s">
        <v>1651</v>
      </c>
      <c r="I802" s="48" t="s">
        <v>3154</v>
      </c>
      <c r="J802" s="48" t="s">
        <v>2333</v>
      </c>
      <c r="K802" s="48" t="s">
        <v>2359</v>
      </c>
      <c r="L802" s="49">
        <v>76020</v>
      </c>
      <c r="M802" s="45" t="s">
        <v>5010</v>
      </c>
      <c r="N802" s="48" t="s">
        <v>5010</v>
      </c>
      <c r="O802" s="48" t="s">
        <v>2360</v>
      </c>
      <c r="P802" s="45" t="s">
        <v>3184</v>
      </c>
      <c r="Q802" s="115" t="s">
        <v>6689</v>
      </c>
      <c r="R802" s="113" t="s">
        <v>894</v>
      </c>
      <c r="S802" s="48" t="s">
        <v>5000</v>
      </c>
      <c r="T802" s="45" t="s">
        <v>4310</v>
      </c>
      <c r="U802" s="134">
        <v>34516</v>
      </c>
      <c r="V802" s="4" t="s">
        <v>6119</v>
      </c>
      <c r="W802" s="48" t="s">
        <v>1686</v>
      </c>
      <c r="X802" s="48" t="s">
        <v>6121</v>
      </c>
      <c r="Y802" s="46" t="s">
        <v>6121</v>
      </c>
      <c r="Z802" s="46" t="s">
        <v>4323</v>
      </c>
      <c r="AA802" s="46"/>
      <c r="AB802" s="207">
        <v>130</v>
      </c>
      <c r="AC802" s="207">
        <v>70</v>
      </c>
      <c r="AD802" s="207">
        <v>18</v>
      </c>
      <c r="AE802" s="207">
        <f>+AD802+AC802+AB802</f>
        <v>218</v>
      </c>
      <c r="AF802" s="51">
        <v>7</v>
      </c>
      <c r="AG802" s="51">
        <v>28</v>
      </c>
      <c r="AH802" s="51">
        <v>70</v>
      </c>
      <c r="AI802" s="51">
        <v>2</v>
      </c>
      <c r="AJ802" s="51">
        <v>0</v>
      </c>
      <c r="AK802" s="52">
        <f>+SUM(AG802:AJ802)</f>
        <v>100</v>
      </c>
      <c r="AL802" s="52"/>
      <c r="AM802" s="48" t="s">
        <v>2481</v>
      </c>
      <c r="AN802" s="51">
        <v>7000000</v>
      </c>
      <c r="AO802" s="16" t="s">
        <v>6122</v>
      </c>
      <c r="AP802" s="48" t="s">
        <v>2361</v>
      </c>
      <c r="AQ802" s="48" t="s">
        <v>3970</v>
      </c>
    </row>
    <row r="803" spans="1:45" ht="12.75" customHeight="1">
      <c r="A803" s="53"/>
      <c r="E803" s="49">
        <v>1450</v>
      </c>
      <c r="F803" s="49">
        <v>517</v>
      </c>
      <c r="G803" s="48" t="s">
        <v>1418</v>
      </c>
      <c r="H803" s="48" t="s">
        <v>1651</v>
      </c>
      <c r="I803" s="48" t="s">
        <v>3154</v>
      </c>
      <c r="J803" s="48" t="s">
        <v>2362</v>
      </c>
      <c r="K803" s="48" t="s">
        <v>6166</v>
      </c>
      <c r="L803" s="49">
        <v>78000</v>
      </c>
      <c r="M803" s="48" t="s">
        <v>4235</v>
      </c>
      <c r="N803" s="48" t="s">
        <v>4235</v>
      </c>
      <c r="O803" s="48" t="s">
        <v>2363</v>
      </c>
      <c r="P803" s="45" t="s">
        <v>3159</v>
      </c>
      <c r="Q803" s="115" t="s">
        <v>6690</v>
      </c>
      <c r="R803" s="113" t="s">
        <v>894</v>
      </c>
      <c r="S803" s="48" t="s">
        <v>5000</v>
      </c>
      <c r="T803" s="45" t="s">
        <v>4310</v>
      </c>
      <c r="U803" s="134">
        <v>35339</v>
      </c>
      <c r="V803" s="4" t="s">
        <v>6119</v>
      </c>
      <c r="W803" s="48" t="s">
        <v>1686</v>
      </c>
      <c r="X803" s="48" t="s">
        <v>6121</v>
      </c>
      <c r="Y803" s="46" t="s">
        <v>6121</v>
      </c>
      <c r="Z803" s="46" t="s">
        <v>4323</v>
      </c>
      <c r="AA803" s="46"/>
      <c r="AB803" s="207">
        <v>120</v>
      </c>
      <c r="AC803" s="207">
        <v>80</v>
      </c>
      <c r="AD803" s="207">
        <v>8</v>
      </c>
      <c r="AE803" s="207">
        <f>+AD803+AC803+AB803</f>
        <v>208</v>
      </c>
      <c r="AF803" s="51">
        <v>5</v>
      </c>
      <c r="AG803" s="51">
        <v>15</v>
      </c>
      <c r="AH803" s="51">
        <v>80</v>
      </c>
      <c r="AI803" s="51">
        <v>5</v>
      </c>
      <c r="AJ803" s="51">
        <v>0</v>
      </c>
      <c r="AK803" s="52">
        <f>+SUM(AG803:AJ803)</f>
        <v>100</v>
      </c>
      <c r="AL803" s="52"/>
      <c r="AM803" s="48" t="s">
        <v>6385</v>
      </c>
      <c r="AN803" s="67" t="s">
        <v>5786</v>
      </c>
      <c r="AO803" s="16" t="s">
        <v>6122</v>
      </c>
      <c r="AP803" s="48" t="s">
        <v>6383</v>
      </c>
      <c r="AQ803" s="48" t="s">
        <v>6384</v>
      </c>
    </row>
    <row r="804" spans="1:45" ht="12.75" customHeight="1">
      <c r="A804" s="53"/>
      <c r="E804" s="49">
        <v>1451</v>
      </c>
      <c r="F804" s="49">
        <v>517</v>
      </c>
      <c r="G804" s="48" t="s">
        <v>1418</v>
      </c>
      <c r="H804" s="48" t="s">
        <v>1651</v>
      </c>
      <c r="I804" s="48" t="s">
        <v>3154</v>
      </c>
      <c r="J804" s="48" t="s">
        <v>2364</v>
      </c>
      <c r="K804" s="48" t="s">
        <v>7011</v>
      </c>
      <c r="L804" s="49">
        <v>89139</v>
      </c>
      <c r="M804" s="48" t="s">
        <v>5068</v>
      </c>
      <c r="N804" s="48" t="s">
        <v>5069</v>
      </c>
      <c r="O804" s="48" t="s">
        <v>2365</v>
      </c>
      <c r="P804" s="45" t="s">
        <v>2366</v>
      </c>
      <c r="Q804" s="115" t="s">
        <v>6691</v>
      </c>
      <c r="R804" s="113" t="s">
        <v>894</v>
      </c>
      <c r="S804" s="48" t="s">
        <v>5000</v>
      </c>
      <c r="T804" s="45" t="s">
        <v>4310</v>
      </c>
      <c r="U804" s="134">
        <v>35628</v>
      </c>
      <c r="V804" s="4" t="s">
        <v>6119</v>
      </c>
      <c r="W804" s="48" t="s">
        <v>1686</v>
      </c>
      <c r="X804" s="48" t="s">
        <v>6121</v>
      </c>
      <c r="Y804" s="46" t="s">
        <v>6121</v>
      </c>
      <c r="Z804" s="46" t="s">
        <v>4323</v>
      </c>
      <c r="AA804" s="46"/>
      <c r="AB804" s="207">
        <v>80</v>
      </c>
      <c r="AC804" s="207">
        <v>80</v>
      </c>
      <c r="AD804" s="207">
        <v>16</v>
      </c>
      <c r="AE804" s="207">
        <f>+AD804+AC804+AB804</f>
        <v>176</v>
      </c>
      <c r="AF804" s="51">
        <v>6</v>
      </c>
      <c r="AG804" s="51">
        <v>28</v>
      </c>
      <c r="AH804" s="51">
        <v>70</v>
      </c>
      <c r="AI804" s="51">
        <v>2</v>
      </c>
      <c r="AJ804" s="51">
        <v>0</v>
      </c>
      <c r="AK804" s="52">
        <f>+SUM(AG804:AJ804)</f>
        <v>100</v>
      </c>
      <c r="AL804" s="52"/>
      <c r="AM804" s="48" t="s">
        <v>4371</v>
      </c>
      <c r="AN804" s="51">
        <v>5000000</v>
      </c>
      <c r="AO804" s="16" t="s">
        <v>6122</v>
      </c>
      <c r="AP804" s="48" t="s">
        <v>2367</v>
      </c>
      <c r="AQ804" s="48" t="s">
        <v>3970</v>
      </c>
    </row>
    <row r="805" spans="1:45" ht="12.75" customHeight="1">
      <c r="A805" s="46"/>
      <c r="E805" s="49">
        <v>1452</v>
      </c>
      <c r="F805" s="49">
        <v>517</v>
      </c>
      <c r="G805" s="48" t="s">
        <v>1418</v>
      </c>
      <c r="H805" s="48" t="s">
        <v>1651</v>
      </c>
      <c r="I805" s="48" t="s">
        <v>3154</v>
      </c>
      <c r="J805" s="48" t="s">
        <v>6683</v>
      </c>
      <c r="K805" s="48" t="s">
        <v>6166</v>
      </c>
      <c r="L805" s="49">
        <v>94300</v>
      </c>
      <c r="M805" s="48" t="s">
        <v>2393</v>
      </c>
      <c r="N805" s="48" t="s">
        <v>7204</v>
      </c>
      <c r="O805" s="48" t="s">
        <v>2368</v>
      </c>
      <c r="P805" s="46"/>
      <c r="Q805" s="115" t="s">
        <v>6684</v>
      </c>
      <c r="R805" s="113" t="s">
        <v>894</v>
      </c>
      <c r="S805" s="48" t="s">
        <v>5000</v>
      </c>
      <c r="T805" s="45" t="s">
        <v>4310</v>
      </c>
      <c r="U805" s="134">
        <v>36768</v>
      </c>
      <c r="V805" s="4" t="s">
        <v>6119</v>
      </c>
      <c r="W805" s="48" t="s">
        <v>1686</v>
      </c>
      <c r="X805" s="48" t="s">
        <v>6121</v>
      </c>
      <c r="Y805" s="46" t="s">
        <v>6121</v>
      </c>
      <c r="Z805" s="46" t="s">
        <v>4323</v>
      </c>
      <c r="AA805" s="46"/>
      <c r="AB805" s="207">
        <v>40</v>
      </c>
      <c r="AC805" s="207">
        <v>30</v>
      </c>
      <c r="AD805" s="207">
        <v>10</v>
      </c>
      <c r="AE805" s="207">
        <f>+AD805+AC805+AB805</f>
        <v>80</v>
      </c>
      <c r="AF805" s="51">
        <v>7</v>
      </c>
      <c r="AG805" s="51">
        <v>19</v>
      </c>
      <c r="AH805" s="51">
        <v>80</v>
      </c>
      <c r="AI805" s="51">
        <v>1</v>
      </c>
      <c r="AJ805" s="51">
        <v>0</v>
      </c>
      <c r="AK805" s="52">
        <f>+SUM(AG805:AJ805)</f>
        <v>100</v>
      </c>
      <c r="AL805" s="52"/>
      <c r="AM805" s="48" t="s">
        <v>5778</v>
      </c>
      <c r="AN805" s="51">
        <v>2800000</v>
      </c>
      <c r="AO805" s="16" t="s">
        <v>6122</v>
      </c>
      <c r="AP805" s="48" t="s">
        <v>405</v>
      </c>
      <c r="AQ805" s="48" t="s">
        <v>3970</v>
      </c>
    </row>
    <row r="806" spans="1:45" ht="12.75" customHeight="1">
      <c r="A806" s="53"/>
      <c r="E806" s="49">
        <v>1453</v>
      </c>
      <c r="F806" s="49">
        <v>517</v>
      </c>
      <c r="G806" s="48" t="s">
        <v>1637</v>
      </c>
      <c r="H806" s="48" t="s">
        <v>1651</v>
      </c>
      <c r="I806" s="48" t="s">
        <v>3154</v>
      </c>
      <c r="J806" s="48" t="s">
        <v>2369</v>
      </c>
      <c r="K806" s="48" t="s">
        <v>3746</v>
      </c>
      <c r="L806" s="49">
        <v>91900</v>
      </c>
      <c r="M806" s="48" t="s">
        <v>2393</v>
      </c>
      <c r="N806" s="48" t="s">
        <v>2393</v>
      </c>
      <c r="O806" s="48" t="s">
        <v>1895</v>
      </c>
      <c r="P806" s="45" t="s">
        <v>10</v>
      </c>
      <c r="Q806" s="46" t="s">
        <v>11</v>
      </c>
      <c r="R806" s="113" t="s">
        <v>894</v>
      </c>
      <c r="S806" s="48" t="s">
        <v>5000</v>
      </c>
      <c r="T806" s="45" t="s">
        <v>4310</v>
      </c>
      <c r="U806" s="134">
        <v>36864</v>
      </c>
      <c r="V806" s="4" t="s">
        <v>6119</v>
      </c>
      <c r="W806" s="48" t="s">
        <v>1686</v>
      </c>
      <c r="X806" s="48" t="s">
        <v>6121</v>
      </c>
      <c r="Y806" s="46" t="s">
        <v>6121</v>
      </c>
      <c r="Z806" s="46" t="s">
        <v>4323</v>
      </c>
      <c r="AA806" s="46"/>
      <c r="AB806" s="207">
        <v>170</v>
      </c>
      <c r="AC806" s="207">
        <v>130</v>
      </c>
      <c r="AD806" s="207">
        <v>16</v>
      </c>
      <c r="AE806" s="207">
        <f>+AD806+AC806+AB806</f>
        <v>316</v>
      </c>
      <c r="AF806" s="51">
        <v>11</v>
      </c>
      <c r="AG806" s="51">
        <v>29</v>
      </c>
      <c r="AH806" s="51">
        <v>70</v>
      </c>
      <c r="AI806" s="51">
        <v>0.5</v>
      </c>
      <c r="AJ806" s="51">
        <v>0</v>
      </c>
      <c r="AK806" s="52">
        <f>+SUM(AG806:AJ806)</f>
        <v>99.5</v>
      </c>
      <c r="AL806" s="52"/>
      <c r="AM806" s="48" t="s">
        <v>1176</v>
      </c>
      <c r="AN806" s="67" t="s">
        <v>5786</v>
      </c>
      <c r="AO806" s="16" t="s">
        <v>6122</v>
      </c>
      <c r="AP806" s="48" t="s">
        <v>1175</v>
      </c>
      <c r="AQ806" s="48" t="s">
        <v>3970</v>
      </c>
    </row>
    <row r="807" spans="1:45" ht="12.75" customHeight="1">
      <c r="A807" s="53"/>
      <c r="E807" s="49">
        <v>1454</v>
      </c>
      <c r="F807" s="49">
        <v>517</v>
      </c>
      <c r="G807" s="48" t="s">
        <v>1637</v>
      </c>
      <c r="H807" s="48" t="s">
        <v>1651</v>
      </c>
      <c r="I807" s="48" t="s">
        <v>3154</v>
      </c>
      <c r="J807" s="48" t="s">
        <v>7105</v>
      </c>
      <c r="K807" s="48" t="s">
        <v>201</v>
      </c>
      <c r="L807" s="49">
        <v>97158</v>
      </c>
      <c r="M807" s="48" t="s">
        <v>2447</v>
      </c>
      <c r="N807" s="48" t="s">
        <v>2448</v>
      </c>
      <c r="O807" s="48" t="s">
        <v>1337</v>
      </c>
      <c r="P807" s="45" t="s">
        <v>1284</v>
      </c>
      <c r="Q807" s="48" t="s">
        <v>7106</v>
      </c>
      <c r="R807" s="113" t="s">
        <v>894</v>
      </c>
      <c r="S807" s="48" t="s">
        <v>5000</v>
      </c>
      <c r="T807" s="45" t="s">
        <v>4310</v>
      </c>
      <c r="U807" s="134">
        <v>35527</v>
      </c>
      <c r="V807" s="4" t="s">
        <v>6119</v>
      </c>
      <c r="W807" s="48" t="s">
        <v>1686</v>
      </c>
      <c r="X807" s="48" t="s">
        <v>202</v>
      </c>
      <c r="Y807" s="46" t="s">
        <v>6121</v>
      </c>
      <c r="Z807" s="46" t="s">
        <v>4323</v>
      </c>
      <c r="AA807" s="46"/>
      <c r="AB807" s="207">
        <v>40</v>
      </c>
      <c r="AC807" s="207">
        <v>40</v>
      </c>
      <c r="AD807" s="207">
        <v>30</v>
      </c>
      <c r="AE807" s="207">
        <f>+AD807+AC807+AB807</f>
        <v>110</v>
      </c>
      <c r="AF807" s="51">
        <v>11</v>
      </c>
      <c r="AG807" s="51">
        <v>28</v>
      </c>
      <c r="AH807" s="51">
        <v>70</v>
      </c>
      <c r="AI807" s="51">
        <v>2</v>
      </c>
      <c r="AJ807" s="51">
        <v>0</v>
      </c>
      <c r="AK807" s="52">
        <f>+SUM(AG807:AJ807)</f>
        <v>100</v>
      </c>
      <c r="AL807" s="52"/>
      <c r="AM807" s="48" t="s">
        <v>203</v>
      </c>
      <c r="AN807" s="51">
        <v>8000000</v>
      </c>
      <c r="AO807" s="16" t="s">
        <v>6122</v>
      </c>
      <c r="AP807" s="48" t="s">
        <v>1285</v>
      </c>
      <c r="AQ807" s="48" t="s">
        <v>3970</v>
      </c>
    </row>
    <row r="808" spans="1:45" ht="12.75" customHeight="1">
      <c r="A808" s="48"/>
      <c r="B808" s="48"/>
      <c r="C808" s="48"/>
      <c r="D808" s="48"/>
      <c r="E808" s="49">
        <v>1455</v>
      </c>
      <c r="F808" s="49">
        <v>517</v>
      </c>
      <c r="G808" s="48" t="s">
        <v>1637</v>
      </c>
      <c r="H808" s="48" t="s">
        <v>1651</v>
      </c>
      <c r="I808" s="48" t="s">
        <v>3154</v>
      </c>
      <c r="J808" s="48" t="s">
        <v>1510</v>
      </c>
      <c r="K808" s="48" t="s">
        <v>842</v>
      </c>
      <c r="L808" s="49">
        <v>55010</v>
      </c>
      <c r="M808" s="48" t="s">
        <v>4125</v>
      </c>
      <c r="N808" s="48" t="s">
        <v>3452</v>
      </c>
      <c r="O808" s="48" t="s">
        <v>1511</v>
      </c>
      <c r="P808" s="45" t="s">
        <v>1512</v>
      </c>
      <c r="Q808" s="115" t="s">
        <v>3752</v>
      </c>
      <c r="R808" s="113" t="s">
        <v>894</v>
      </c>
      <c r="S808" s="48" t="s">
        <v>5000</v>
      </c>
      <c r="T808" s="45" t="s">
        <v>4310</v>
      </c>
      <c r="U808" s="134">
        <v>38880</v>
      </c>
      <c r="V808" s="4" t="s">
        <v>6119</v>
      </c>
      <c r="W808" s="48" t="s">
        <v>1686</v>
      </c>
      <c r="X808" s="48" t="s">
        <v>6121</v>
      </c>
      <c r="Y808" s="46" t="s">
        <v>6121</v>
      </c>
      <c r="Z808" s="46" t="s">
        <v>4323</v>
      </c>
      <c r="AA808" s="46"/>
      <c r="AB808" s="207">
        <v>80</v>
      </c>
      <c r="AC808" s="207">
        <v>60</v>
      </c>
      <c r="AD808" s="207">
        <v>10</v>
      </c>
      <c r="AE808" s="207">
        <f>+AD808+AC808+AB808</f>
        <v>150</v>
      </c>
      <c r="AF808" s="51">
        <v>6</v>
      </c>
      <c r="AG808" s="51">
        <v>19</v>
      </c>
      <c r="AH808" s="51">
        <v>80</v>
      </c>
      <c r="AI808" s="51">
        <v>1</v>
      </c>
      <c r="AJ808" s="51">
        <v>0</v>
      </c>
      <c r="AK808" s="52">
        <f>+SUM(AG808:AJ808)</f>
        <v>100</v>
      </c>
      <c r="AL808" s="52"/>
      <c r="AM808" s="48" t="s">
        <v>3193</v>
      </c>
      <c r="AN808" s="51">
        <v>3400000</v>
      </c>
      <c r="AO808" s="16" t="s">
        <v>6122</v>
      </c>
      <c r="AP808" s="71" t="s">
        <v>1762</v>
      </c>
      <c r="AQ808" s="48" t="s">
        <v>3753</v>
      </c>
    </row>
    <row r="809" spans="1:45" ht="12.75" customHeight="1">
      <c r="A809" s="48"/>
      <c r="B809" s="48"/>
      <c r="C809" s="48"/>
      <c r="D809" s="48"/>
      <c r="E809" s="1">
        <v>1456</v>
      </c>
      <c r="F809" s="1">
        <v>517</v>
      </c>
      <c r="G809" s="4" t="s">
        <v>1637</v>
      </c>
      <c r="H809" s="4" t="s">
        <v>1651</v>
      </c>
      <c r="I809" s="4" t="s">
        <v>3154</v>
      </c>
      <c r="J809" s="4" t="s">
        <v>1513</v>
      </c>
      <c r="K809" s="4" t="s">
        <v>1514</v>
      </c>
      <c r="L809" s="1" t="s">
        <v>1515</v>
      </c>
      <c r="M809" s="4" t="s">
        <v>4125</v>
      </c>
      <c r="N809" s="4" t="s">
        <v>2688</v>
      </c>
      <c r="O809" s="4" t="s">
        <v>1516</v>
      </c>
      <c r="P809" s="2" t="s">
        <v>3159</v>
      </c>
      <c r="Q809" s="48" t="s">
        <v>843</v>
      </c>
      <c r="R809" s="113" t="s">
        <v>894</v>
      </c>
      <c r="S809" s="4" t="s">
        <v>5000</v>
      </c>
      <c r="T809" s="2" t="s">
        <v>4310</v>
      </c>
      <c r="U809" s="40" t="s">
        <v>5786</v>
      </c>
      <c r="V809" s="4" t="s">
        <v>6119</v>
      </c>
      <c r="W809" s="4" t="s">
        <v>1686</v>
      </c>
      <c r="X809" s="4" t="s">
        <v>845</v>
      </c>
      <c r="Y809" s="3" t="s">
        <v>6121</v>
      </c>
      <c r="Z809" s="3" t="s">
        <v>4323</v>
      </c>
      <c r="AB809" s="208">
        <v>45</v>
      </c>
      <c r="AC809" s="207">
        <v>15</v>
      </c>
      <c r="AD809" s="207">
        <v>3</v>
      </c>
      <c r="AE809" s="207">
        <f>+AD809+AC809+AB809</f>
        <v>63</v>
      </c>
      <c r="AF809" s="51">
        <v>6</v>
      </c>
      <c r="AG809" s="51">
        <v>30</v>
      </c>
      <c r="AH809" s="51">
        <v>70</v>
      </c>
      <c r="AI809" s="51">
        <v>0</v>
      </c>
      <c r="AJ809" s="51">
        <v>0</v>
      </c>
      <c r="AK809" s="52">
        <f>+SUM(AG809:AJ809)</f>
        <v>100</v>
      </c>
      <c r="AL809" s="52"/>
      <c r="AM809" s="48" t="s">
        <v>3748</v>
      </c>
      <c r="AN809" s="67" t="s">
        <v>5786</v>
      </c>
      <c r="AO809" s="16" t="s">
        <v>6121</v>
      </c>
      <c r="AP809" s="29" t="s">
        <v>844</v>
      </c>
      <c r="AQ809" s="4" t="s">
        <v>3970</v>
      </c>
    </row>
    <row r="810" spans="1:45" ht="12.75" customHeight="1">
      <c r="A810" s="46"/>
      <c r="B810" s="48"/>
      <c r="C810" s="48"/>
      <c r="D810" s="48"/>
      <c r="E810" s="49">
        <v>1457</v>
      </c>
      <c r="F810" s="49">
        <v>517</v>
      </c>
      <c r="G810" s="48" t="s">
        <v>1637</v>
      </c>
      <c r="H810" s="48" t="s">
        <v>1651</v>
      </c>
      <c r="I810" s="48" t="s">
        <v>3154</v>
      </c>
      <c r="J810" s="48" t="s">
        <v>1517</v>
      </c>
      <c r="K810" s="48" t="s">
        <v>846</v>
      </c>
      <c r="L810" s="49">
        <v>56530</v>
      </c>
      <c r="M810" s="48" t="s">
        <v>4125</v>
      </c>
      <c r="N810" s="48" t="s">
        <v>847</v>
      </c>
      <c r="O810" s="48" t="s">
        <v>848</v>
      </c>
      <c r="P810" s="55" t="s">
        <v>1518</v>
      </c>
      <c r="Q810" s="115" t="s">
        <v>7161</v>
      </c>
      <c r="R810" s="113" t="s">
        <v>894</v>
      </c>
      <c r="S810" s="48" t="s">
        <v>5000</v>
      </c>
      <c r="T810" s="45" t="s">
        <v>4310</v>
      </c>
      <c r="U810" s="134">
        <v>19391</v>
      </c>
      <c r="V810" s="4" t="s">
        <v>6119</v>
      </c>
      <c r="W810" s="48" t="s">
        <v>1686</v>
      </c>
      <c r="X810" s="48" t="s">
        <v>7163</v>
      </c>
      <c r="Y810" s="46" t="s">
        <v>6121</v>
      </c>
      <c r="Z810" s="46" t="s">
        <v>4323</v>
      </c>
      <c r="AA810" s="46"/>
      <c r="AB810" s="207">
        <v>45</v>
      </c>
      <c r="AC810" s="207">
        <v>30</v>
      </c>
      <c r="AD810" s="207">
        <v>4</v>
      </c>
      <c r="AE810" s="207">
        <f>+AD810+AC810+AB810</f>
        <v>79</v>
      </c>
      <c r="AF810" s="51">
        <v>7</v>
      </c>
      <c r="AG810" s="51">
        <v>30</v>
      </c>
      <c r="AH810" s="51">
        <v>70</v>
      </c>
      <c r="AI810" s="51">
        <v>0</v>
      </c>
      <c r="AJ810" s="51">
        <v>0</v>
      </c>
      <c r="AK810" s="52">
        <f>+SUM(AG810:AJ810)</f>
        <v>100</v>
      </c>
      <c r="AL810" s="52"/>
      <c r="AM810" s="48" t="s">
        <v>3748</v>
      </c>
      <c r="AN810" s="67" t="s">
        <v>5786</v>
      </c>
      <c r="AO810" s="16" t="s">
        <v>6122</v>
      </c>
      <c r="AP810" s="48" t="s">
        <v>7162</v>
      </c>
      <c r="AQ810" s="48" t="s">
        <v>3970</v>
      </c>
    </row>
    <row r="811" spans="1:45" ht="12.75" customHeight="1">
      <c r="A811" s="46"/>
      <c r="B811" s="46"/>
      <c r="C811" s="46"/>
      <c r="D811" s="46"/>
      <c r="E811" s="49">
        <v>1458</v>
      </c>
      <c r="F811" s="49">
        <v>517</v>
      </c>
      <c r="G811" s="48" t="s">
        <v>1637</v>
      </c>
      <c r="H811" s="48" t="s">
        <v>1651</v>
      </c>
      <c r="I811" s="48" t="s">
        <v>3154</v>
      </c>
      <c r="J811" s="48" t="s">
        <v>849</v>
      </c>
      <c r="K811" s="48" t="s">
        <v>6166</v>
      </c>
      <c r="L811" s="49">
        <v>91000</v>
      </c>
      <c r="M811" s="48" t="s">
        <v>2393</v>
      </c>
      <c r="N811" s="48" t="s">
        <v>3226</v>
      </c>
      <c r="O811" s="48" t="s">
        <v>850</v>
      </c>
      <c r="P811" s="45" t="s">
        <v>3159</v>
      </c>
      <c r="Q811" s="115" t="s">
        <v>204</v>
      </c>
      <c r="R811" s="113" t="s">
        <v>894</v>
      </c>
      <c r="S811" s="48" t="s">
        <v>5000</v>
      </c>
      <c r="T811" s="45" t="s">
        <v>4310</v>
      </c>
      <c r="U811" s="87" t="s">
        <v>5786</v>
      </c>
      <c r="V811" s="4" t="s">
        <v>6119</v>
      </c>
      <c r="W811" s="48" t="s">
        <v>1686</v>
      </c>
      <c r="X811" s="48" t="s">
        <v>6121</v>
      </c>
      <c r="Y811" s="46" t="s">
        <v>6121</v>
      </c>
      <c r="Z811" s="46" t="s">
        <v>4323</v>
      </c>
      <c r="AA811" s="46"/>
      <c r="AB811" s="207">
        <v>30</v>
      </c>
      <c r="AC811" s="207">
        <v>20</v>
      </c>
      <c r="AD811" s="207">
        <v>10</v>
      </c>
      <c r="AE811" s="207">
        <f>+AD811+AC811+AB811</f>
        <v>60</v>
      </c>
      <c r="AF811" s="51">
        <v>7</v>
      </c>
      <c r="AG811" s="51">
        <v>50</v>
      </c>
      <c r="AH811" s="51">
        <v>50</v>
      </c>
      <c r="AI811" s="51">
        <v>0</v>
      </c>
      <c r="AJ811" s="51">
        <v>0</v>
      </c>
      <c r="AK811" s="52">
        <f>+SUM(AG811:AJ811)</f>
        <v>100</v>
      </c>
      <c r="AL811" s="52"/>
      <c r="AM811" s="48" t="s">
        <v>3748</v>
      </c>
      <c r="AN811" s="51">
        <v>1600000</v>
      </c>
      <c r="AO811" s="16" t="s">
        <v>6122</v>
      </c>
      <c r="AP811" s="48" t="s">
        <v>205</v>
      </c>
      <c r="AQ811" s="48" t="s">
        <v>3970</v>
      </c>
    </row>
    <row r="812" spans="1:45" ht="12.75" customHeight="1">
      <c r="A812" s="48"/>
      <c r="E812" s="49">
        <v>1459</v>
      </c>
      <c r="F812" s="49">
        <v>517</v>
      </c>
      <c r="G812" s="48" t="s">
        <v>1418</v>
      </c>
      <c r="H812" s="48" t="s">
        <v>1651</v>
      </c>
      <c r="I812" s="48" t="s">
        <v>3154</v>
      </c>
      <c r="J812" s="48" t="s">
        <v>417</v>
      </c>
      <c r="K812" s="48" t="s">
        <v>5426</v>
      </c>
      <c r="L812" s="49">
        <v>52000</v>
      </c>
      <c r="M812" s="48" t="s">
        <v>4125</v>
      </c>
      <c r="N812" s="48" t="s">
        <v>5427</v>
      </c>
      <c r="O812" s="72" t="s">
        <v>206</v>
      </c>
      <c r="P812" s="45" t="s">
        <v>3159</v>
      </c>
      <c r="Q812" s="48" t="s">
        <v>5786</v>
      </c>
      <c r="R812" s="113" t="s">
        <v>894</v>
      </c>
      <c r="S812" s="48" t="s">
        <v>5000</v>
      </c>
      <c r="T812" s="45" t="s">
        <v>4310</v>
      </c>
      <c r="U812" s="134">
        <v>39027</v>
      </c>
      <c r="V812" s="4" t="s">
        <v>6119</v>
      </c>
      <c r="W812" s="48" t="s">
        <v>1686</v>
      </c>
      <c r="X812" s="48" t="s">
        <v>208</v>
      </c>
      <c r="Y812" s="46" t="s">
        <v>6121</v>
      </c>
      <c r="Z812" s="46" t="s">
        <v>4323</v>
      </c>
      <c r="AA812" s="46"/>
      <c r="AB812" s="207">
        <v>70</v>
      </c>
      <c r="AC812" s="207">
        <v>55</v>
      </c>
      <c r="AD812" s="207">
        <v>3</v>
      </c>
      <c r="AE812" s="207">
        <f>+AD812+AC812+AB812</f>
        <v>128</v>
      </c>
      <c r="AF812" s="51">
        <v>4</v>
      </c>
      <c r="AG812" s="51">
        <v>29</v>
      </c>
      <c r="AH812" s="51">
        <v>70</v>
      </c>
      <c r="AI812" s="51">
        <v>0.5</v>
      </c>
      <c r="AJ812" s="51">
        <v>0</v>
      </c>
      <c r="AK812" s="52">
        <f>+SUM(AG812:AJ812)</f>
        <v>99.5</v>
      </c>
      <c r="AL812" s="52"/>
      <c r="AM812" s="48" t="s">
        <v>1176</v>
      </c>
      <c r="AN812" s="51">
        <v>400000</v>
      </c>
      <c r="AO812" s="16" t="s">
        <v>6121</v>
      </c>
      <c r="AP812" s="48" t="s">
        <v>207</v>
      </c>
      <c r="AQ812" s="48" t="s">
        <v>3970</v>
      </c>
    </row>
    <row r="813" spans="1:45" ht="12.75" customHeight="1">
      <c r="A813" s="46"/>
      <c r="E813" s="49">
        <v>1460</v>
      </c>
      <c r="F813" s="49">
        <v>517</v>
      </c>
      <c r="G813" s="48" t="s">
        <v>1418</v>
      </c>
      <c r="H813" s="48" t="s">
        <v>1651</v>
      </c>
      <c r="I813" s="48" t="s">
        <v>3154</v>
      </c>
      <c r="J813" s="48" t="s">
        <v>413</v>
      </c>
      <c r="K813" s="48" t="s">
        <v>3532</v>
      </c>
      <c r="L813" s="49" t="s">
        <v>3533</v>
      </c>
      <c r="M813" s="48" t="s">
        <v>4995</v>
      </c>
      <c r="N813" s="48" t="s">
        <v>2003</v>
      </c>
      <c r="O813" s="48" t="s">
        <v>5428</v>
      </c>
      <c r="P813" s="45" t="s">
        <v>5429</v>
      </c>
      <c r="Q813" s="115" t="s">
        <v>414</v>
      </c>
      <c r="R813" s="113" t="s">
        <v>894</v>
      </c>
      <c r="S813" s="48" t="s">
        <v>5000</v>
      </c>
      <c r="T813" s="45" t="s">
        <v>4310</v>
      </c>
      <c r="U813" s="134">
        <v>39251</v>
      </c>
      <c r="V813" s="4" t="s">
        <v>6119</v>
      </c>
      <c r="W813" s="48" t="s">
        <v>1686</v>
      </c>
      <c r="X813" s="48" t="s">
        <v>6121</v>
      </c>
      <c r="Y813" s="46" t="s">
        <v>6121</v>
      </c>
      <c r="Z813" s="46" t="s">
        <v>4323</v>
      </c>
      <c r="AA813" s="46"/>
      <c r="AB813" s="207">
        <v>90</v>
      </c>
      <c r="AC813" s="207">
        <v>35</v>
      </c>
      <c r="AD813" s="207">
        <v>16</v>
      </c>
      <c r="AE813" s="207">
        <f>+AD813+AC813+AB813</f>
        <v>141</v>
      </c>
      <c r="AF813" s="51">
        <v>6</v>
      </c>
      <c r="AG813" s="51">
        <v>33</v>
      </c>
      <c r="AH813" s="51">
        <v>65</v>
      </c>
      <c r="AI813" s="51">
        <v>2</v>
      </c>
      <c r="AJ813" s="51">
        <v>0</v>
      </c>
      <c r="AK813" s="52">
        <f>+SUM(AG813:AJ813)</f>
        <v>100</v>
      </c>
      <c r="AL813" s="52"/>
      <c r="AM813" s="48" t="s">
        <v>3195</v>
      </c>
      <c r="AN813" s="51">
        <v>2000000</v>
      </c>
      <c r="AO813" s="16" t="s">
        <v>6122</v>
      </c>
      <c r="AP813" s="48" t="s">
        <v>415</v>
      </c>
      <c r="AQ813" s="48" t="s">
        <v>3194</v>
      </c>
    </row>
    <row r="814" spans="1:45" ht="12.75" customHeight="1">
      <c r="A814" s="53"/>
      <c r="E814" s="49">
        <v>1461</v>
      </c>
      <c r="F814" s="49">
        <v>517</v>
      </c>
      <c r="G814" s="48" t="s">
        <v>1418</v>
      </c>
      <c r="H814" s="48" t="s">
        <v>1651</v>
      </c>
      <c r="I814" s="48" t="s">
        <v>3154</v>
      </c>
      <c r="J814" s="48" t="s">
        <v>1522</v>
      </c>
      <c r="K814" s="48" t="s">
        <v>6166</v>
      </c>
      <c r="L814" s="49">
        <v>58000</v>
      </c>
      <c r="M814" s="48" t="s">
        <v>3417</v>
      </c>
      <c r="N814" s="48" t="s">
        <v>4034</v>
      </c>
      <c r="O814" s="48" t="s">
        <v>5430</v>
      </c>
      <c r="P814" s="45" t="s">
        <v>1523</v>
      </c>
      <c r="Q814" s="82" t="s">
        <v>3001</v>
      </c>
      <c r="R814" s="113" t="s">
        <v>894</v>
      </c>
      <c r="S814" s="48" t="s">
        <v>5000</v>
      </c>
      <c r="T814" s="45" t="s">
        <v>4310</v>
      </c>
      <c r="U814" s="134">
        <v>19391</v>
      </c>
      <c r="V814" s="4" t="s">
        <v>6119</v>
      </c>
      <c r="W814" s="48" t="s">
        <v>1686</v>
      </c>
      <c r="X814" s="48" t="s">
        <v>6121</v>
      </c>
      <c r="Y814" s="46" t="s">
        <v>6121</v>
      </c>
      <c r="Z814" s="46" t="s">
        <v>4323</v>
      </c>
      <c r="AA814" s="46"/>
      <c r="AB814" s="207">
        <v>70</v>
      </c>
      <c r="AC814" s="207">
        <v>40</v>
      </c>
      <c r="AD814" s="207">
        <v>13</v>
      </c>
      <c r="AE814" s="207">
        <f>+AD814+AC814+AB814</f>
        <v>123</v>
      </c>
      <c r="AF814" s="51">
        <v>7</v>
      </c>
      <c r="AG814" s="51">
        <v>30</v>
      </c>
      <c r="AH814" s="51">
        <v>66</v>
      </c>
      <c r="AI814" s="51">
        <v>4</v>
      </c>
      <c r="AJ814" s="51">
        <v>0</v>
      </c>
      <c r="AK814" s="52">
        <f>+SUM(AG814:AJ814)</f>
        <v>100</v>
      </c>
      <c r="AL814" s="52"/>
      <c r="AM814" s="48" t="s">
        <v>2826</v>
      </c>
      <c r="AN814" s="51">
        <v>6000000</v>
      </c>
      <c r="AO814" s="16" t="s">
        <v>6122</v>
      </c>
      <c r="AP814" s="48" t="s">
        <v>7413</v>
      </c>
      <c r="AQ814" s="48" t="s">
        <v>7414</v>
      </c>
    </row>
    <row r="815" spans="1:45" s="46" customFormat="1" ht="12.75" customHeight="1">
      <c r="A815" s="53"/>
      <c r="B815" s="4"/>
      <c r="C815" s="4"/>
      <c r="D815" s="4"/>
      <c r="E815" s="1">
        <v>1462</v>
      </c>
      <c r="F815" s="1">
        <v>517</v>
      </c>
      <c r="G815" s="4" t="s">
        <v>1418</v>
      </c>
      <c r="H815" s="4" t="s">
        <v>1651</v>
      </c>
      <c r="I815" s="4" t="s">
        <v>3154</v>
      </c>
      <c r="J815" s="4" t="s">
        <v>9109</v>
      </c>
      <c r="K815" s="4" t="s">
        <v>6479</v>
      </c>
      <c r="L815" s="1" t="s">
        <v>6480</v>
      </c>
      <c r="M815" s="4" t="s">
        <v>4995</v>
      </c>
      <c r="N815" s="4" t="s">
        <v>5393</v>
      </c>
      <c r="O815" s="4" t="s">
        <v>9110</v>
      </c>
      <c r="P815" s="2" t="s">
        <v>3159</v>
      </c>
      <c r="Q815" s="115" t="s">
        <v>5786</v>
      </c>
      <c r="R815" s="113" t="s">
        <v>894</v>
      </c>
      <c r="S815" s="4" t="s">
        <v>5000</v>
      </c>
      <c r="T815" s="2" t="s">
        <v>4310</v>
      </c>
      <c r="U815" s="124">
        <v>38684</v>
      </c>
      <c r="V815" s="4" t="s">
        <v>6119</v>
      </c>
      <c r="W815" s="4" t="s">
        <v>1686</v>
      </c>
      <c r="X815" s="4" t="s">
        <v>9112</v>
      </c>
      <c r="Y815" s="3" t="s">
        <v>6121</v>
      </c>
      <c r="Z815" s="3" t="s">
        <v>4323</v>
      </c>
      <c r="AA815" s="3"/>
      <c r="AB815" s="208">
        <v>12</v>
      </c>
      <c r="AC815" s="207">
        <v>8</v>
      </c>
      <c r="AD815" s="207">
        <v>2.5</v>
      </c>
      <c r="AE815" s="207">
        <v>22.5</v>
      </c>
      <c r="AF815" s="51">
        <v>4</v>
      </c>
      <c r="AG815" s="51">
        <v>29</v>
      </c>
      <c r="AH815" s="51">
        <v>70</v>
      </c>
      <c r="AI815" s="51">
        <v>1</v>
      </c>
      <c r="AJ815" s="51">
        <v>0</v>
      </c>
      <c r="AK815" s="52">
        <f>+SUM(AG815:AJ815)</f>
        <v>100</v>
      </c>
      <c r="AL815" s="52"/>
      <c r="AM815" s="48" t="s">
        <v>8521</v>
      </c>
      <c r="AN815" s="67" t="s">
        <v>5786</v>
      </c>
      <c r="AO815" s="16" t="s">
        <v>6122</v>
      </c>
      <c r="AP815" s="4" t="s">
        <v>9111</v>
      </c>
      <c r="AQ815" s="4" t="s">
        <v>3970</v>
      </c>
      <c r="AR815" s="3"/>
      <c r="AS815" s="3"/>
    </row>
    <row r="816" spans="1:45" ht="12.75" customHeight="1">
      <c r="A816" s="16"/>
      <c r="B816" s="17"/>
      <c r="C816" s="17"/>
      <c r="D816" s="17"/>
      <c r="E816" s="49">
        <v>1463</v>
      </c>
      <c r="F816" s="49">
        <v>517</v>
      </c>
      <c r="G816" s="48" t="s">
        <v>1418</v>
      </c>
      <c r="H816" s="48" t="s">
        <v>1651</v>
      </c>
      <c r="I816" s="48" t="s">
        <v>3154</v>
      </c>
      <c r="J816" s="48" t="s">
        <v>18</v>
      </c>
      <c r="K816" s="48" t="s">
        <v>2494</v>
      </c>
      <c r="L816" s="70">
        <v>88730</v>
      </c>
      <c r="M816" s="48" t="s">
        <v>5068</v>
      </c>
      <c r="N816" s="48" t="s">
        <v>4369</v>
      </c>
      <c r="O816" s="48" t="s">
        <v>3185</v>
      </c>
      <c r="P816" s="48" t="s">
        <v>19</v>
      </c>
      <c r="Q816" s="115" t="s">
        <v>21</v>
      </c>
      <c r="R816" s="113" t="s">
        <v>894</v>
      </c>
      <c r="S816" s="48" t="s">
        <v>5000</v>
      </c>
      <c r="T816" s="45" t="s">
        <v>4310</v>
      </c>
      <c r="U816" s="87" t="s">
        <v>5786</v>
      </c>
      <c r="V816" s="4" t="s">
        <v>6119</v>
      </c>
      <c r="W816" s="48" t="s">
        <v>1686</v>
      </c>
      <c r="X816" s="48" t="s">
        <v>6814</v>
      </c>
      <c r="Y816" s="46" t="s">
        <v>6121</v>
      </c>
      <c r="Z816" s="46" t="s">
        <v>4323</v>
      </c>
      <c r="AA816" s="46"/>
      <c r="AB816" s="207">
        <v>100</v>
      </c>
      <c r="AC816" s="207">
        <v>80</v>
      </c>
      <c r="AD816" s="207">
        <v>15</v>
      </c>
      <c r="AE816" s="207">
        <f>+AD816+AC816+AB816</f>
        <v>195</v>
      </c>
      <c r="AF816" s="51">
        <v>7</v>
      </c>
      <c r="AG816" s="51">
        <v>30</v>
      </c>
      <c r="AH816" s="51">
        <v>70</v>
      </c>
      <c r="AI816" s="51">
        <v>0</v>
      </c>
      <c r="AJ816" s="51">
        <v>0</v>
      </c>
      <c r="AK816" s="52">
        <f>+SUM(AG816:AJ816)</f>
        <v>100</v>
      </c>
      <c r="AL816" s="52"/>
      <c r="AM816" s="48" t="s">
        <v>1176</v>
      </c>
      <c r="AN816" s="51">
        <v>1000000</v>
      </c>
      <c r="AO816" s="16" t="s">
        <v>6122</v>
      </c>
      <c r="AP816" s="46" t="s">
        <v>20</v>
      </c>
      <c r="AQ816" s="48" t="s">
        <v>6384</v>
      </c>
    </row>
    <row r="817" spans="1:45" ht="12.75" customHeight="1">
      <c r="A817" s="53"/>
      <c r="E817" s="49">
        <v>1464</v>
      </c>
      <c r="F817" s="49">
        <v>517</v>
      </c>
      <c r="G817" s="48" t="s">
        <v>1418</v>
      </c>
      <c r="H817" s="48" t="s">
        <v>1651</v>
      </c>
      <c r="I817" s="48" t="s">
        <v>3154</v>
      </c>
      <c r="J817" s="48" t="s">
        <v>711</v>
      </c>
      <c r="K817" s="48" t="s">
        <v>712</v>
      </c>
      <c r="L817" s="49">
        <v>54080</v>
      </c>
      <c r="M817" s="48" t="s">
        <v>4125</v>
      </c>
      <c r="N817" s="48" t="s">
        <v>4304</v>
      </c>
      <c r="O817" s="48" t="s">
        <v>713</v>
      </c>
      <c r="P817" s="45" t="s">
        <v>1519</v>
      </c>
      <c r="Q817" s="48" t="s">
        <v>714</v>
      </c>
      <c r="R817" s="113" t="s">
        <v>894</v>
      </c>
      <c r="S817" s="48" t="s">
        <v>5000</v>
      </c>
      <c r="T817" s="45" t="s">
        <v>4310</v>
      </c>
      <c r="U817" s="134">
        <v>37529</v>
      </c>
      <c r="V817" s="4" t="s">
        <v>6119</v>
      </c>
      <c r="W817" s="48" t="s">
        <v>1686</v>
      </c>
      <c r="X817" s="64" t="s">
        <v>9738</v>
      </c>
      <c r="Y817" s="46" t="s">
        <v>6121</v>
      </c>
      <c r="Z817" s="46" t="s">
        <v>4323</v>
      </c>
      <c r="AA817" s="46"/>
      <c r="AB817" s="207">
        <v>180</v>
      </c>
      <c r="AC817" s="207">
        <v>70</v>
      </c>
      <c r="AD817" s="207">
        <v>19</v>
      </c>
      <c r="AE817" s="207">
        <f>+AD817+AC817+AB817</f>
        <v>269</v>
      </c>
      <c r="AF817" s="51">
        <v>8</v>
      </c>
      <c r="AG817" s="51">
        <v>30</v>
      </c>
      <c r="AH817" s="51">
        <v>70</v>
      </c>
      <c r="AI817" s="51">
        <v>0</v>
      </c>
      <c r="AJ817" s="51">
        <v>0</v>
      </c>
      <c r="AK817" s="52">
        <f>+SUM(AG817:AJ817)</f>
        <v>100</v>
      </c>
      <c r="AL817" s="52"/>
      <c r="AM817" s="48" t="s">
        <v>2481</v>
      </c>
      <c r="AN817" s="67" t="s">
        <v>5786</v>
      </c>
      <c r="AO817" s="16" t="s">
        <v>6122</v>
      </c>
      <c r="AP817" s="48" t="s">
        <v>2479</v>
      </c>
      <c r="AQ817" s="48" t="s">
        <v>2480</v>
      </c>
    </row>
    <row r="818" spans="1:45" ht="12.75" customHeight="1">
      <c r="A818" s="16"/>
      <c r="B818" s="17"/>
      <c r="C818" s="17"/>
      <c r="D818" s="17"/>
      <c r="E818" s="49">
        <v>14301</v>
      </c>
      <c r="F818" s="49">
        <v>517</v>
      </c>
      <c r="G818" s="48" t="s">
        <v>1418</v>
      </c>
      <c r="H818" s="48" t="s">
        <v>1651</v>
      </c>
      <c r="I818" s="48" t="s">
        <v>3154</v>
      </c>
      <c r="J818" s="46" t="s">
        <v>1873</v>
      </c>
      <c r="K818" s="46" t="s">
        <v>1874</v>
      </c>
      <c r="L818" s="54" t="s">
        <v>1875</v>
      </c>
      <c r="M818" s="46" t="s">
        <v>4995</v>
      </c>
      <c r="N818" s="46" t="s">
        <v>5393</v>
      </c>
      <c r="O818" s="46" t="s">
        <v>3196</v>
      </c>
      <c r="P818" s="45" t="s">
        <v>3159</v>
      </c>
      <c r="Q818" s="48" t="s">
        <v>5786</v>
      </c>
      <c r="R818" s="113" t="s">
        <v>894</v>
      </c>
      <c r="S818" s="48" t="s">
        <v>5000</v>
      </c>
      <c r="T818" s="45" t="s">
        <v>4310</v>
      </c>
      <c r="U818" s="87" t="s">
        <v>5786</v>
      </c>
      <c r="V818" s="4" t="s">
        <v>6119</v>
      </c>
      <c r="W818" s="48" t="s">
        <v>1686</v>
      </c>
      <c r="X818" s="48" t="s">
        <v>6121</v>
      </c>
      <c r="Y818" s="46" t="s">
        <v>6121</v>
      </c>
      <c r="Z818" s="46" t="s">
        <v>4323</v>
      </c>
      <c r="AA818" s="46"/>
      <c r="AB818" s="207">
        <v>40</v>
      </c>
      <c r="AC818" s="207">
        <v>5</v>
      </c>
      <c r="AD818" s="207">
        <v>5</v>
      </c>
      <c r="AE818" s="207">
        <f>+AD818+AC818+AB818</f>
        <v>50</v>
      </c>
      <c r="AF818" s="51">
        <v>4</v>
      </c>
      <c r="AG818" s="51">
        <v>30</v>
      </c>
      <c r="AH818" s="51">
        <v>70</v>
      </c>
      <c r="AI818" s="51">
        <v>0</v>
      </c>
      <c r="AJ818" s="51">
        <v>0</v>
      </c>
      <c r="AK818" s="52">
        <f>+SUM(AG818:AJ818)</f>
        <v>100</v>
      </c>
      <c r="AL818" s="52"/>
      <c r="AM818" s="48" t="s">
        <v>3748</v>
      </c>
      <c r="AN818" s="67" t="s">
        <v>5786</v>
      </c>
      <c r="AO818" s="16" t="s">
        <v>6122</v>
      </c>
      <c r="AP818" s="46" t="s">
        <v>1297</v>
      </c>
      <c r="AQ818" s="46" t="s">
        <v>3970</v>
      </c>
    </row>
    <row r="819" spans="1:45" ht="12.75" customHeight="1">
      <c r="A819" s="53"/>
      <c r="E819" s="49">
        <v>14303</v>
      </c>
      <c r="F819" s="49">
        <v>517</v>
      </c>
      <c r="G819" s="48" t="s">
        <v>1418</v>
      </c>
      <c r="H819" s="48" t="s">
        <v>1651</v>
      </c>
      <c r="I819" s="48" t="s">
        <v>3154</v>
      </c>
      <c r="J819" s="48" t="s">
        <v>424</v>
      </c>
      <c r="K819" s="48" t="s">
        <v>6406</v>
      </c>
      <c r="L819" s="49">
        <v>32695</v>
      </c>
      <c r="M819" s="48" t="s">
        <v>4983</v>
      </c>
      <c r="N819" s="48" t="s">
        <v>4100</v>
      </c>
      <c r="O819" s="48" t="s">
        <v>14</v>
      </c>
      <c r="P819" s="45" t="s">
        <v>15</v>
      </c>
      <c r="Q819" s="115" t="s">
        <v>1086</v>
      </c>
      <c r="R819" s="113" t="s">
        <v>894</v>
      </c>
      <c r="S819" s="48" t="s">
        <v>5000</v>
      </c>
      <c r="T819" s="45" t="s">
        <v>4310</v>
      </c>
      <c r="U819" s="87" t="s">
        <v>5786</v>
      </c>
      <c r="V819" s="4" t="s">
        <v>6119</v>
      </c>
      <c r="W819" s="48" t="s">
        <v>1686</v>
      </c>
      <c r="X819" s="48" t="s">
        <v>1087</v>
      </c>
      <c r="Y819" s="46" t="s">
        <v>6121</v>
      </c>
      <c r="Z819" s="46" t="s">
        <v>4323</v>
      </c>
      <c r="AA819" s="46"/>
      <c r="AB819" s="207">
        <v>60</v>
      </c>
      <c r="AC819" s="207">
        <v>24</v>
      </c>
      <c r="AD819" s="207">
        <v>16</v>
      </c>
      <c r="AE819" s="207">
        <f>+AD819+AC819+AB819</f>
        <v>100</v>
      </c>
      <c r="AF819" s="51">
        <v>3</v>
      </c>
      <c r="AG819" s="51">
        <v>30</v>
      </c>
      <c r="AH819" s="51">
        <v>70</v>
      </c>
      <c r="AI819" s="51">
        <v>0</v>
      </c>
      <c r="AJ819" s="51">
        <v>0</v>
      </c>
      <c r="AK819" s="52">
        <f>+SUM(AG819:AJ819)</f>
        <v>100</v>
      </c>
      <c r="AL819" s="52"/>
      <c r="AM819" s="48" t="s">
        <v>7416</v>
      </c>
      <c r="AN819" s="67" t="s">
        <v>5786</v>
      </c>
      <c r="AO819" s="16" t="s">
        <v>6122</v>
      </c>
      <c r="AP819" s="48" t="s">
        <v>1085</v>
      </c>
      <c r="AQ819" s="48" t="s">
        <v>6384</v>
      </c>
    </row>
    <row r="820" spans="1:45" ht="12.75" customHeight="1">
      <c r="A820" s="16"/>
      <c r="B820" s="42"/>
      <c r="C820" s="42"/>
      <c r="D820" s="42"/>
      <c r="E820" s="48">
        <v>14304</v>
      </c>
      <c r="F820" s="49">
        <v>517</v>
      </c>
      <c r="G820" s="48" t="s">
        <v>1637</v>
      </c>
      <c r="H820" s="48" t="s">
        <v>1651</v>
      </c>
      <c r="I820" s="48" t="s">
        <v>3154</v>
      </c>
      <c r="J820" s="48" t="s">
        <v>6920</v>
      </c>
      <c r="K820" s="48" t="s">
        <v>6312</v>
      </c>
      <c r="L820" s="49">
        <v>29066</v>
      </c>
      <c r="M820" s="48" t="s">
        <v>4357</v>
      </c>
      <c r="N820" s="48" t="s">
        <v>773</v>
      </c>
      <c r="O820" s="48" t="s">
        <v>2074</v>
      </c>
      <c r="P820" s="45" t="s">
        <v>3159</v>
      </c>
      <c r="Q820" s="115" t="s">
        <v>6922</v>
      </c>
      <c r="R820" s="113" t="s">
        <v>894</v>
      </c>
      <c r="S820" s="48" t="s">
        <v>5000</v>
      </c>
      <c r="T820" s="45" t="s">
        <v>4310</v>
      </c>
      <c r="U820" s="134">
        <v>40602</v>
      </c>
      <c r="V820" s="4" t="s">
        <v>6119</v>
      </c>
      <c r="W820" s="48" t="s">
        <v>1686</v>
      </c>
      <c r="X820" s="48" t="s">
        <v>4082</v>
      </c>
      <c r="Y820" s="46" t="s">
        <v>6121</v>
      </c>
      <c r="Z820" s="46" t="s">
        <v>4323</v>
      </c>
      <c r="AA820" s="46"/>
      <c r="AB820" s="207">
        <v>25</v>
      </c>
      <c r="AC820" s="207">
        <v>10</v>
      </c>
      <c r="AD820" s="207">
        <v>3</v>
      </c>
      <c r="AE820" s="207">
        <f>+AD820+AC820+AB820</f>
        <v>38</v>
      </c>
      <c r="AF820" s="51">
        <v>9</v>
      </c>
      <c r="AG820" s="51">
        <v>30</v>
      </c>
      <c r="AH820" s="51">
        <v>50</v>
      </c>
      <c r="AI820" s="51">
        <v>20</v>
      </c>
      <c r="AJ820" s="51">
        <v>0</v>
      </c>
      <c r="AK820" s="52">
        <f>+SUM(AG820:AJ820)</f>
        <v>100</v>
      </c>
      <c r="AL820" s="52"/>
      <c r="AM820" s="48" t="s">
        <v>6923</v>
      </c>
      <c r="AN820" s="51">
        <v>2000000</v>
      </c>
      <c r="AO820" s="16" t="s">
        <v>6122</v>
      </c>
      <c r="AP820" s="69" t="s">
        <v>6921</v>
      </c>
      <c r="AQ820" s="48" t="s">
        <v>3194</v>
      </c>
    </row>
    <row r="821" spans="1:45" ht="12.75" customHeight="1">
      <c r="A821" s="46"/>
      <c r="E821" s="48">
        <v>14305</v>
      </c>
      <c r="F821" s="49">
        <v>517</v>
      </c>
      <c r="G821" s="48" t="s">
        <v>1637</v>
      </c>
      <c r="H821" s="48" t="s">
        <v>1651</v>
      </c>
      <c r="I821" s="48" t="s">
        <v>3154</v>
      </c>
      <c r="J821" s="48" t="s">
        <v>12</v>
      </c>
      <c r="K821" s="48" t="s">
        <v>13</v>
      </c>
      <c r="L821" s="49">
        <v>32459</v>
      </c>
      <c r="M821" s="48" t="s">
        <v>4983</v>
      </c>
      <c r="N821" s="68" t="s">
        <v>4100</v>
      </c>
      <c r="O821" s="48" t="s">
        <v>905</v>
      </c>
      <c r="P821" s="45" t="s">
        <v>906</v>
      </c>
      <c r="Q821" s="82" t="s">
        <v>7415</v>
      </c>
      <c r="R821" s="113" t="s">
        <v>894</v>
      </c>
      <c r="S821" s="48" t="s">
        <v>5000</v>
      </c>
      <c r="T821" s="45" t="s">
        <v>4310</v>
      </c>
      <c r="U821" s="134">
        <v>39995</v>
      </c>
      <c r="V821" s="4" t="s">
        <v>6119</v>
      </c>
      <c r="W821" s="48" t="s">
        <v>1686</v>
      </c>
      <c r="X821" s="48" t="s">
        <v>7163</v>
      </c>
      <c r="Y821" s="46" t="s">
        <v>6121</v>
      </c>
      <c r="Z821" s="46" t="s">
        <v>4323</v>
      </c>
      <c r="AA821" s="46"/>
      <c r="AB821" s="207">
        <v>15</v>
      </c>
      <c r="AC821" s="207">
        <v>20</v>
      </c>
      <c r="AD821" s="207">
        <v>4</v>
      </c>
      <c r="AE821" s="207">
        <f>+AD821+AC821+AB821</f>
        <v>39</v>
      </c>
      <c r="AF821" s="51">
        <v>5</v>
      </c>
      <c r="AG821" s="51">
        <v>38</v>
      </c>
      <c r="AH821" s="51">
        <v>60</v>
      </c>
      <c r="AI821" s="51">
        <v>2</v>
      </c>
      <c r="AJ821" s="51">
        <v>0</v>
      </c>
      <c r="AK821" s="52">
        <f>+SUM(AG821:AJ821)</f>
        <v>100</v>
      </c>
      <c r="AL821" s="52"/>
      <c r="AM821" s="48" t="s">
        <v>7416</v>
      </c>
      <c r="AN821" s="67" t="s">
        <v>5786</v>
      </c>
      <c r="AO821" s="16" t="s">
        <v>6122</v>
      </c>
      <c r="AP821" s="48" t="s">
        <v>7417</v>
      </c>
      <c r="AQ821" s="48" t="s">
        <v>3611</v>
      </c>
    </row>
    <row r="822" spans="1:45" ht="12.75" customHeight="1">
      <c r="A822" s="46"/>
      <c r="E822" s="62">
        <v>14306</v>
      </c>
      <c r="F822" s="49">
        <v>517</v>
      </c>
      <c r="G822" s="48" t="s">
        <v>1637</v>
      </c>
      <c r="H822" s="48" t="s">
        <v>1651</v>
      </c>
      <c r="I822" s="48" t="s">
        <v>3154</v>
      </c>
      <c r="J822" s="48" t="s">
        <v>416</v>
      </c>
      <c r="K822" s="48" t="s">
        <v>287</v>
      </c>
      <c r="L822" s="70">
        <v>11360</v>
      </c>
      <c r="M822" s="48" t="s">
        <v>4995</v>
      </c>
      <c r="N822" s="48" t="s">
        <v>6219</v>
      </c>
      <c r="O822" s="48" t="s">
        <v>288</v>
      </c>
      <c r="P822" s="45" t="s">
        <v>5520</v>
      </c>
      <c r="Q822" s="115" t="s">
        <v>5521</v>
      </c>
      <c r="R822" s="113" t="s">
        <v>894</v>
      </c>
      <c r="S822" s="48" t="s">
        <v>5000</v>
      </c>
      <c r="T822" s="45" t="s">
        <v>4310</v>
      </c>
      <c r="U822" s="134" t="s">
        <v>5522</v>
      </c>
      <c r="V822" s="4" t="s">
        <v>6119</v>
      </c>
      <c r="W822" s="48" t="s">
        <v>1686</v>
      </c>
      <c r="X822" s="48" t="s">
        <v>6121</v>
      </c>
      <c r="Y822" s="46" t="s">
        <v>6121</v>
      </c>
      <c r="Z822" s="46" t="s">
        <v>4323</v>
      </c>
      <c r="AA822" s="46"/>
      <c r="AB822" s="207">
        <v>100</v>
      </c>
      <c r="AC822" s="207">
        <v>25</v>
      </c>
      <c r="AD822" s="207">
        <v>12</v>
      </c>
      <c r="AE822" s="207">
        <f>+AD822+AC822+AB822</f>
        <v>137</v>
      </c>
      <c r="AF822" s="51">
        <v>6</v>
      </c>
      <c r="AG822" s="51">
        <v>33</v>
      </c>
      <c r="AH822" s="51">
        <v>65</v>
      </c>
      <c r="AI822" s="51">
        <v>2</v>
      </c>
      <c r="AJ822" s="51">
        <v>0</v>
      </c>
      <c r="AK822" s="52">
        <f>+SUM(AG822:AJ822)</f>
        <v>100</v>
      </c>
      <c r="AL822" s="52"/>
      <c r="AM822" s="48" t="s">
        <v>2826</v>
      </c>
      <c r="AN822" s="67" t="s">
        <v>5786</v>
      </c>
      <c r="AO822" s="16" t="s">
        <v>6122</v>
      </c>
      <c r="AP822" s="48" t="s">
        <v>5523</v>
      </c>
      <c r="AQ822" s="48" t="s">
        <v>3970</v>
      </c>
    </row>
    <row r="823" spans="1:45" ht="12.75" customHeight="1">
      <c r="A823" s="48"/>
      <c r="E823" s="62">
        <v>14307</v>
      </c>
      <c r="F823" s="49">
        <v>517</v>
      </c>
      <c r="G823" s="48" t="s">
        <v>1637</v>
      </c>
      <c r="H823" s="48" t="s">
        <v>1651</v>
      </c>
      <c r="I823" s="48" t="s">
        <v>3154</v>
      </c>
      <c r="J823" s="48" t="s">
        <v>1755</v>
      </c>
      <c r="K823" s="48" t="s">
        <v>3182</v>
      </c>
      <c r="L823" s="49">
        <v>72000</v>
      </c>
      <c r="M823" s="48" t="s">
        <v>1913</v>
      </c>
      <c r="N823" s="48" t="s">
        <v>1913</v>
      </c>
      <c r="O823" s="48" t="s">
        <v>3183</v>
      </c>
      <c r="P823" s="45" t="s">
        <v>3159</v>
      </c>
      <c r="Q823" s="115" t="s">
        <v>1824</v>
      </c>
      <c r="R823" s="113" t="s">
        <v>894</v>
      </c>
      <c r="S823" s="48" t="s">
        <v>5000</v>
      </c>
      <c r="T823" s="45" t="s">
        <v>4310</v>
      </c>
      <c r="U823" s="135" t="s">
        <v>7561</v>
      </c>
      <c r="V823" s="4" t="s">
        <v>6119</v>
      </c>
      <c r="W823" s="48" t="s">
        <v>1686</v>
      </c>
      <c r="X823" s="48" t="s">
        <v>6121</v>
      </c>
      <c r="Y823" s="46" t="s">
        <v>6121</v>
      </c>
      <c r="Z823" s="46" t="s">
        <v>4323</v>
      </c>
      <c r="AA823" s="46"/>
      <c r="AB823" s="207">
        <v>25</v>
      </c>
      <c r="AC823" s="207">
        <v>15</v>
      </c>
      <c r="AD823" s="207">
        <v>4</v>
      </c>
      <c r="AE823" s="207">
        <f>+AD823+AC823+AB823</f>
        <v>44</v>
      </c>
      <c r="AF823" s="51">
        <v>4</v>
      </c>
      <c r="AG823" s="51">
        <v>33</v>
      </c>
      <c r="AH823" s="51">
        <v>65</v>
      </c>
      <c r="AI823" s="51">
        <v>2</v>
      </c>
      <c r="AJ823" s="51">
        <v>0</v>
      </c>
      <c r="AK823" s="52">
        <f>+SUM(AG823:AJ823)</f>
        <v>100</v>
      </c>
      <c r="AL823" s="52"/>
      <c r="AM823" s="48" t="s">
        <v>1176</v>
      </c>
      <c r="AN823" s="67" t="s">
        <v>5786</v>
      </c>
      <c r="AO823" s="16" t="s">
        <v>6121</v>
      </c>
      <c r="AP823" s="48" t="s">
        <v>5779</v>
      </c>
      <c r="AQ823" s="48" t="s">
        <v>6192</v>
      </c>
    </row>
    <row r="824" spans="1:45" ht="12.75" customHeight="1">
      <c r="A824" s="48"/>
      <c r="E824" s="62">
        <v>14308</v>
      </c>
      <c r="F824" s="49">
        <v>517</v>
      </c>
      <c r="G824" s="48" t="s">
        <v>1418</v>
      </c>
      <c r="H824" s="48" t="s">
        <v>1651</v>
      </c>
      <c r="I824" s="48" t="s">
        <v>3154</v>
      </c>
      <c r="J824" s="48" t="s">
        <v>3186</v>
      </c>
      <c r="K824" s="48" t="s">
        <v>6166</v>
      </c>
      <c r="L824" s="49">
        <v>90000</v>
      </c>
      <c r="M824" s="48" t="s">
        <v>769</v>
      </c>
      <c r="N824" s="48" t="s">
        <v>769</v>
      </c>
      <c r="O824" s="48" t="s">
        <v>3187</v>
      </c>
      <c r="P824" s="45" t="s">
        <v>3188</v>
      </c>
      <c r="Q824" s="48" t="s">
        <v>6109</v>
      </c>
      <c r="R824" s="113" t="s">
        <v>894</v>
      </c>
      <c r="S824" s="48" t="s">
        <v>5000</v>
      </c>
      <c r="T824" s="45" t="s">
        <v>4310</v>
      </c>
      <c r="U824" s="134" t="s">
        <v>5519</v>
      </c>
      <c r="V824" s="4" t="s">
        <v>6119</v>
      </c>
      <c r="W824" s="48" t="s">
        <v>1686</v>
      </c>
      <c r="X824" s="48" t="s">
        <v>6121</v>
      </c>
      <c r="Y824" s="46" t="s">
        <v>6121</v>
      </c>
      <c r="Z824" s="46" t="s">
        <v>4323</v>
      </c>
      <c r="AA824" s="46"/>
      <c r="AB824" s="207">
        <v>184</v>
      </c>
      <c r="AC824" s="207">
        <v>80</v>
      </c>
      <c r="AD824" s="207">
        <v>16</v>
      </c>
      <c r="AE824" s="207">
        <f>+AD824+AC824+AB824</f>
        <v>280</v>
      </c>
      <c r="AF824" s="51">
        <v>7</v>
      </c>
      <c r="AG824" s="51">
        <v>34</v>
      </c>
      <c r="AH824" s="51">
        <v>65</v>
      </c>
      <c r="AI824" s="51">
        <v>0.5</v>
      </c>
      <c r="AJ824" s="51">
        <v>0</v>
      </c>
      <c r="AK824" s="52">
        <f>+SUM(AG824:AJ824)</f>
        <v>99.5</v>
      </c>
      <c r="AL824" s="52"/>
      <c r="AM824" s="48" t="s">
        <v>1176</v>
      </c>
      <c r="AN824" s="51">
        <v>3000000</v>
      </c>
      <c r="AO824" s="16" t="s">
        <v>6122</v>
      </c>
      <c r="AP824" s="48" t="s">
        <v>5518</v>
      </c>
      <c r="AQ824" s="48" t="s">
        <v>0</v>
      </c>
    </row>
    <row r="825" spans="1:45" ht="12.75" customHeight="1">
      <c r="A825" s="74"/>
      <c r="E825" s="1">
        <v>14309</v>
      </c>
      <c r="F825" s="1">
        <v>517</v>
      </c>
      <c r="G825" s="4" t="s">
        <v>1637</v>
      </c>
      <c r="H825" s="4" t="s">
        <v>1651</v>
      </c>
      <c r="I825" s="4" t="s">
        <v>3154</v>
      </c>
      <c r="J825" s="4" t="s">
        <v>7092</v>
      </c>
      <c r="K825" s="4" t="s">
        <v>5580</v>
      </c>
      <c r="L825" s="11" t="s">
        <v>5581</v>
      </c>
      <c r="M825" s="4" t="s">
        <v>4995</v>
      </c>
      <c r="N825" s="4" t="s">
        <v>5393</v>
      </c>
      <c r="O825" s="4" t="s">
        <v>907</v>
      </c>
      <c r="P825" s="2" t="s">
        <v>3159</v>
      </c>
      <c r="Q825" s="115" t="s">
        <v>7089</v>
      </c>
      <c r="R825" s="113" t="s">
        <v>894</v>
      </c>
      <c r="S825" s="48" t="s">
        <v>5000</v>
      </c>
      <c r="T825" s="64" t="s">
        <v>4310</v>
      </c>
      <c r="U825" s="18">
        <v>2009</v>
      </c>
      <c r="V825" s="4" t="s">
        <v>6119</v>
      </c>
      <c r="W825" s="4" t="s">
        <v>1686</v>
      </c>
      <c r="X825" s="4" t="s">
        <v>908</v>
      </c>
      <c r="Y825" s="3" t="s">
        <v>6121</v>
      </c>
      <c r="Z825" s="3" t="s">
        <v>4323</v>
      </c>
      <c r="AB825" s="207" t="s">
        <v>5786</v>
      </c>
      <c r="AC825" s="207" t="s">
        <v>5786</v>
      </c>
      <c r="AD825" s="207" t="s">
        <v>5786</v>
      </c>
      <c r="AE825" s="207" t="s">
        <v>5786</v>
      </c>
      <c r="AF825" s="51">
        <v>7</v>
      </c>
      <c r="AG825" s="51">
        <v>33</v>
      </c>
      <c r="AH825" s="51">
        <v>65</v>
      </c>
      <c r="AI825" s="51">
        <v>2</v>
      </c>
      <c r="AJ825" s="51">
        <v>0</v>
      </c>
      <c r="AK825" s="52">
        <f>+SUM(AG825:AJ825)</f>
        <v>100</v>
      </c>
      <c r="AL825" s="52"/>
      <c r="AM825" s="48" t="s">
        <v>7091</v>
      </c>
      <c r="AN825" s="67" t="s">
        <v>5786</v>
      </c>
      <c r="AO825" s="16" t="s">
        <v>6122</v>
      </c>
      <c r="AP825" s="4" t="s">
        <v>7090</v>
      </c>
      <c r="AQ825" s="4" t="s">
        <v>6384</v>
      </c>
    </row>
    <row r="826" spans="1:45" ht="12.75" customHeight="1">
      <c r="A826" s="48"/>
      <c r="E826" s="1">
        <v>14310</v>
      </c>
      <c r="F826" s="1">
        <v>517</v>
      </c>
      <c r="G826" s="4" t="s">
        <v>1637</v>
      </c>
      <c r="H826" s="4" t="s">
        <v>1651</v>
      </c>
      <c r="I826" s="4" t="s">
        <v>3154</v>
      </c>
      <c r="J826" s="4" t="s">
        <v>9084</v>
      </c>
      <c r="K826" s="4" t="s">
        <v>5580</v>
      </c>
      <c r="L826" s="11" t="s">
        <v>5581</v>
      </c>
      <c r="M826" s="4" t="s">
        <v>4995</v>
      </c>
      <c r="N826" s="4" t="s">
        <v>5393</v>
      </c>
      <c r="O826" s="4" t="s">
        <v>907</v>
      </c>
      <c r="P826" s="2"/>
      <c r="Q826" s="115" t="s">
        <v>7089</v>
      </c>
      <c r="R826" s="113" t="s">
        <v>894</v>
      </c>
      <c r="S826" s="4" t="s">
        <v>5000</v>
      </c>
      <c r="T826" s="2" t="s">
        <v>4310</v>
      </c>
      <c r="U826" s="18" t="s">
        <v>9087</v>
      </c>
      <c r="V826" s="4" t="s">
        <v>4321</v>
      </c>
      <c r="W826" s="4" t="s">
        <v>1686</v>
      </c>
      <c r="X826" s="4" t="s">
        <v>908</v>
      </c>
      <c r="Y826" s="3" t="s">
        <v>6121</v>
      </c>
      <c r="Z826" s="3" t="s">
        <v>4323</v>
      </c>
      <c r="AB826" s="208">
        <v>400</v>
      </c>
      <c r="AC826" s="207">
        <v>70</v>
      </c>
      <c r="AD826" s="207">
        <v>14</v>
      </c>
      <c r="AE826" s="207">
        <v>484</v>
      </c>
      <c r="AF826" s="51">
        <v>4</v>
      </c>
      <c r="AG826" s="51">
        <v>0</v>
      </c>
      <c r="AH826" s="51">
        <v>95</v>
      </c>
      <c r="AI826" s="51">
        <v>5</v>
      </c>
      <c r="AJ826" s="51">
        <v>0</v>
      </c>
      <c r="AK826" s="52">
        <f>+SUM(AG826:AJ826)</f>
        <v>100</v>
      </c>
      <c r="AL826" s="52"/>
      <c r="AM826" s="48" t="s">
        <v>3195</v>
      </c>
      <c r="AN826" s="67" t="s">
        <v>5786</v>
      </c>
      <c r="AO826" s="16" t="s">
        <v>6122</v>
      </c>
      <c r="AP826" s="4" t="s">
        <v>9085</v>
      </c>
      <c r="AQ826" s="4" t="s">
        <v>9086</v>
      </c>
    </row>
    <row r="827" spans="1:45" ht="12.75" customHeight="1">
      <c r="A827" s="48"/>
      <c r="E827" s="1">
        <v>14311</v>
      </c>
      <c r="F827" s="3">
        <v>517</v>
      </c>
      <c r="G827" s="4" t="s">
        <v>1637</v>
      </c>
      <c r="H827" s="4" t="s">
        <v>1651</v>
      </c>
      <c r="I827" s="4" t="s">
        <v>3154</v>
      </c>
      <c r="J827" s="4" t="s">
        <v>9088</v>
      </c>
      <c r="K827" s="4" t="s">
        <v>5580</v>
      </c>
      <c r="L827" s="11" t="s">
        <v>5581</v>
      </c>
      <c r="M827" s="4" t="s">
        <v>4995</v>
      </c>
      <c r="N827" s="4" t="s">
        <v>5393</v>
      </c>
      <c r="O827" s="4" t="s">
        <v>9089</v>
      </c>
      <c r="P827" s="2"/>
      <c r="Q827" s="115" t="s">
        <v>9090</v>
      </c>
      <c r="R827" s="113" t="s">
        <v>894</v>
      </c>
      <c r="S827" s="4" t="s">
        <v>5000</v>
      </c>
      <c r="T827" s="2" t="s">
        <v>4310</v>
      </c>
      <c r="U827" s="18" t="s">
        <v>9087</v>
      </c>
      <c r="V827" s="4" t="s">
        <v>5001</v>
      </c>
      <c r="W827" s="4" t="s">
        <v>9093</v>
      </c>
      <c r="X827" s="4" t="s">
        <v>908</v>
      </c>
      <c r="Y827" s="3" t="s">
        <v>6121</v>
      </c>
      <c r="Z827" s="3" t="s">
        <v>4323</v>
      </c>
      <c r="AB827" s="208">
        <v>70</v>
      </c>
      <c r="AC827" s="207">
        <v>2</v>
      </c>
      <c r="AD827" s="207">
        <v>2</v>
      </c>
      <c r="AE827" s="207">
        <v>74</v>
      </c>
      <c r="AF827" s="51">
        <v>2</v>
      </c>
      <c r="AG827" s="51">
        <v>100</v>
      </c>
      <c r="AH827" s="51">
        <v>0</v>
      </c>
      <c r="AI827" s="51">
        <v>0</v>
      </c>
      <c r="AJ827" s="51">
        <v>0</v>
      </c>
      <c r="AK827" s="52">
        <f>+SUM(AG827:AJ827)</f>
        <v>100</v>
      </c>
      <c r="AL827" s="52"/>
      <c r="AM827" s="48" t="s">
        <v>6121</v>
      </c>
      <c r="AN827" s="67" t="s">
        <v>5786</v>
      </c>
      <c r="AO827" s="16" t="s">
        <v>6121</v>
      </c>
      <c r="AP827" s="4" t="s">
        <v>9091</v>
      </c>
      <c r="AQ827" s="4" t="s">
        <v>9092</v>
      </c>
    </row>
    <row r="828" spans="1:45" s="46" customFormat="1" ht="12.75" customHeight="1">
      <c r="A828" s="48"/>
      <c r="B828" s="4"/>
      <c r="C828" s="4"/>
      <c r="D828" s="4"/>
      <c r="E828" s="1">
        <v>14312</v>
      </c>
      <c r="F828" s="1">
        <v>517</v>
      </c>
      <c r="G828" s="4" t="s">
        <v>1637</v>
      </c>
      <c r="H828" s="4" t="s">
        <v>1651</v>
      </c>
      <c r="I828" s="4" t="s">
        <v>3154</v>
      </c>
      <c r="J828" s="4" t="s">
        <v>9094</v>
      </c>
      <c r="K828" s="4" t="s">
        <v>5580</v>
      </c>
      <c r="L828" s="11" t="s">
        <v>5581</v>
      </c>
      <c r="M828" s="4" t="s">
        <v>4995</v>
      </c>
      <c r="N828" s="4" t="s">
        <v>5393</v>
      </c>
      <c r="O828" s="4" t="s">
        <v>9095</v>
      </c>
      <c r="P828" s="2"/>
      <c r="Q828" s="115" t="s">
        <v>9096</v>
      </c>
      <c r="R828" s="113" t="s">
        <v>894</v>
      </c>
      <c r="S828" s="4" t="s">
        <v>5000</v>
      </c>
      <c r="T828" s="2" t="s">
        <v>4310</v>
      </c>
      <c r="U828" s="18" t="s">
        <v>9087</v>
      </c>
      <c r="V828" s="4" t="s">
        <v>5001</v>
      </c>
      <c r="W828" s="4" t="s">
        <v>4741</v>
      </c>
      <c r="X828" s="4" t="s">
        <v>908</v>
      </c>
      <c r="Y828" s="3" t="s">
        <v>6121</v>
      </c>
      <c r="Z828" s="3" t="s">
        <v>4323</v>
      </c>
      <c r="AA828" s="3"/>
      <c r="AB828" s="208">
        <v>250</v>
      </c>
      <c r="AC828" s="207">
        <v>11</v>
      </c>
      <c r="AD828" s="207">
        <v>5</v>
      </c>
      <c r="AE828" s="207">
        <v>266</v>
      </c>
      <c r="AF828" s="51">
        <v>3</v>
      </c>
      <c r="AG828" s="51">
        <v>100</v>
      </c>
      <c r="AH828" s="51">
        <v>0</v>
      </c>
      <c r="AI828" s="51">
        <v>0</v>
      </c>
      <c r="AJ828" s="51">
        <v>0</v>
      </c>
      <c r="AK828" s="52">
        <f>+SUM(AG828:AJ828)</f>
        <v>100</v>
      </c>
      <c r="AL828" s="52"/>
      <c r="AM828" s="48" t="s">
        <v>6121</v>
      </c>
      <c r="AN828" s="67" t="s">
        <v>5786</v>
      </c>
      <c r="AO828" s="16" t="s">
        <v>6122</v>
      </c>
      <c r="AP828" s="4" t="s">
        <v>9097</v>
      </c>
      <c r="AQ828" s="4" t="s">
        <v>9092</v>
      </c>
      <c r="AR828" s="36"/>
      <c r="AS828" s="36"/>
    </row>
    <row r="829" spans="1:45" ht="12.75" customHeight="1">
      <c r="A829" s="46"/>
      <c r="E829" s="1">
        <v>14313</v>
      </c>
      <c r="F829" s="1">
        <v>517</v>
      </c>
      <c r="G829" s="4" t="s">
        <v>1637</v>
      </c>
      <c r="H829" s="4" t="s">
        <v>1651</v>
      </c>
      <c r="I829" s="4" t="s">
        <v>3154</v>
      </c>
      <c r="J829" s="4" t="s">
        <v>9098</v>
      </c>
      <c r="K829" s="4" t="s">
        <v>5580</v>
      </c>
      <c r="L829" s="11" t="s">
        <v>5581</v>
      </c>
      <c r="M829" s="4" t="s">
        <v>4995</v>
      </c>
      <c r="N829" s="4" t="s">
        <v>5393</v>
      </c>
      <c r="O829" s="4" t="s">
        <v>9099</v>
      </c>
      <c r="P829" s="2"/>
      <c r="Q829" s="115" t="s">
        <v>9100</v>
      </c>
      <c r="R829" s="113" t="s">
        <v>894</v>
      </c>
      <c r="S829" s="4" t="s">
        <v>5000</v>
      </c>
      <c r="T829" s="2" t="s">
        <v>4310</v>
      </c>
      <c r="U829" s="18" t="s">
        <v>9087</v>
      </c>
      <c r="V829" s="4" t="s">
        <v>4321</v>
      </c>
      <c r="W829" s="4" t="s">
        <v>6233</v>
      </c>
      <c r="X829" s="4" t="s">
        <v>908</v>
      </c>
      <c r="Y829" s="3" t="s">
        <v>6121</v>
      </c>
      <c r="Z829" s="3" t="s">
        <v>4323</v>
      </c>
      <c r="AB829" s="208">
        <v>200</v>
      </c>
      <c r="AC829" s="207">
        <v>3</v>
      </c>
      <c r="AD829" s="207">
        <v>2</v>
      </c>
      <c r="AE829" s="207">
        <v>205</v>
      </c>
      <c r="AF829" s="51">
        <v>3</v>
      </c>
      <c r="AG829" s="51">
        <v>100</v>
      </c>
      <c r="AH829" s="51">
        <v>0</v>
      </c>
      <c r="AI829" s="51">
        <v>0</v>
      </c>
      <c r="AJ829" s="51">
        <v>0</v>
      </c>
      <c r="AK829" s="52">
        <f>+SUM(AG829:AJ829)</f>
        <v>100</v>
      </c>
      <c r="AL829" s="52"/>
      <c r="AM829" s="48" t="s">
        <v>6121</v>
      </c>
      <c r="AN829" s="67" t="s">
        <v>5786</v>
      </c>
      <c r="AO829" s="16" t="s">
        <v>6121</v>
      </c>
      <c r="AP829" s="4" t="s">
        <v>9101</v>
      </c>
      <c r="AQ829" s="4" t="s">
        <v>9092</v>
      </c>
    </row>
    <row r="830" spans="1:45" ht="12.75" customHeight="1">
      <c r="A830" s="16"/>
      <c r="B830" s="17"/>
      <c r="C830" s="17"/>
      <c r="D830" s="17"/>
      <c r="E830" s="1">
        <v>14314</v>
      </c>
      <c r="F830" s="1">
        <v>517</v>
      </c>
      <c r="G830" s="4" t="s">
        <v>1637</v>
      </c>
      <c r="H830" s="4" t="s">
        <v>1651</v>
      </c>
      <c r="I830" s="4" t="s">
        <v>3154</v>
      </c>
      <c r="J830" s="4" t="s">
        <v>9108</v>
      </c>
      <c r="K830" s="4" t="s">
        <v>3182</v>
      </c>
      <c r="L830" s="1">
        <v>72000</v>
      </c>
      <c r="M830" s="4" t="s">
        <v>1913</v>
      </c>
      <c r="N830" s="4" t="s">
        <v>1913</v>
      </c>
      <c r="O830" s="4" t="s">
        <v>3183</v>
      </c>
      <c r="P830" s="2" t="s">
        <v>3159</v>
      </c>
      <c r="Q830" s="115" t="s">
        <v>1824</v>
      </c>
      <c r="R830" s="113" t="s">
        <v>894</v>
      </c>
      <c r="S830" s="4" t="s">
        <v>5000</v>
      </c>
      <c r="T830" s="2" t="s">
        <v>4310</v>
      </c>
      <c r="U830" s="18">
        <v>2011</v>
      </c>
      <c r="V830" s="4" t="s">
        <v>6119</v>
      </c>
      <c r="W830" s="4" t="s">
        <v>1686</v>
      </c>
      <c r="X830" s="4" t="s">
        <v>6121</v>
      </c>
      <c r="Y830" s="3" t="s">
        <v>6121</v>
      </c>
      <c r="Z830" s="3" t="s">
        <v>4323</v>
      </c>
      <c r="AB830" s="208">
        <v>25</v>
      </c>
      <c r="AC830" s="207">
        <v>15</v>
      </c>
      <c r="AD830" s="207">
        <v>4</v>
      </c>
      <c r="AE830" s="207">
        <v>44</v>
      </c>
      <c r="AF830" s="51">
        <v>4</v>
      </c>
      <c r="AG830" s="51">
        <v>33</v>
      </c>
      <c r="AH830" s="51">
        <v>65</v>
      </c>
      <c r="AI830" s="51">
        <v>2</v>
      </c>
      <c r="AJ830" s="51">
        <v>0</v>
      </c>
      <c r="AK830" s="52">
        <f>+SUM(AG830:AJ830)</f>
        <v>100</v>
      </c>
      <c r="AL830" s="52"/>
      <c r="AM830" s="48" t="s">
        <v>1176</v>
      </c>
      <c r="AN830" s="67" t="s">
        <v>5786</v>
      </c>
      <c r="AO830" s="16" t="s">
        <v>6121</v>
      </c>
      <c r="AP830" s="4" t="s">
        <v>5779</v>
      </c>
      <c r="AQ830" s="4" t="s">
        <v>6192</v>
      </c>
    </row>
    <row r="831" spans="1:45" ht="12.75" customHeight="1">
      <c r="A831" s="53"/>
      <c r="E831" s="1">
        <v>1466</v>
      </c>
      <c r="F831" s="1">
        <v>518</v>
      </c>
      <c r="G831" s="4" t="s">
        <v>6407</v>
      </c>
      <c r="H831" s="4" t="s">
        <v>7370</v>
      </c>
      <c r="I831" s="4" t="s">
        <v>3154</v>
      </c>
      <c r="J831" s="4" t="s">
        <v>7371</v>
      </c>
      <c r="K831" s="4" t="s">
        <v>6166</v>
      </c>
      <c r="L831" s="1" t="s">
        <v>3688</v>
      </c>
      <c r="M831" s="4" t="s">
        <v>4995</v>
      </c>
      <c r="N831" s="4" t="s">
        <v>4996</v>
      </c>
      <c r="O831" s="4" t="s">
        <v>6349</v>
      </c>
      <c r="P831" s="2" t="s">
        <v>3159</v>
      </c>
      <c r="Q831" s="48" t="s">
        <v>6350</v>
      </c>
      <c r="R831" s="113" t="s">
        <v>6351</v>
      </c>
      <c r="S831" s="4" t="s">
        <v>5000</v>
      </c>
      <c r="T831" s="4" t="s">
        <v>5001</v>
      </c>
      <c r="U831" s="18">
        <v>2004</v>
      </c>
      <c r="V831" s="3" t="s">
        <v>4321</v>
      </c>
      <c r="W831" s="4" t="s">
        <v>5030</v>
      </c>
      <c r="X831" s="4" t="s">
        <v>6121</v>
      </c>
      <c r="Y831" s="4" t="s">
        <v>6122</v>
      </c>
      <c r="Z831" s="4" t="s">
        <v>5031</v>
      </c>
      <c r="AA831" s="4"/>
      <c r="AB831" s="208">
        <v>13</v>
      </c>
      <c r="AC831" s="207">
        <v>0</v>
      </c>
      <c r="AD831" s="207">
        <v>2</v>
      </c>
      <c r="AE831" s="207">
        <f>+AD831+AC831+AB831</f>
        <v>15</v>
      </c>
      <c r="AF831" s="51">
        <v>1</v>
      </c>
      <c r="AG831" s="51">
        <v>95</v>
      </c>
      <c r="AH831" s="51">
        <v>0</v>
      </c>
      <c r="AI831" s="51">
        <v>5</v>
      </c>
      <c r="AJ831" s="51">
        <v>0</v>
      </c>
      <c r="AK831" s="52">
        <f>+SUM(AG831:AJ831)</f>
        <v>100</v>
      </c>
      <c r="AL831" s="52"/>
      <c r="AM831" s="48" t="s">
        <v>3748</v>
      </c>
      <c r="AN831" s="51" t="s">
        <v>3747</v>
      </c>
      <c r="AO831" s="68" t="s">
        <v>6121</v>
      </c>
      <c r="AP831" s="4" t="s">
        <v>5058</v>
      </c>
      <c r="AQ831" s="4" t="s">
        <v>3420</v>
      </c>
    </row>
    <row r="832" spans="1:45" ht="12.75" customHeight="1">
      <c r="A832" s="42"/>
      <c r="B832" s="68"/>
      <c r="C832" s="68"/>
      <c r="D832" s="68"/>
      <c r="E832" s="1">
        <v>1467</v>
      </c>
      <c r="F832" s="1">
        <v>518</v>
      </c>
      <c r="G832" s="4" t="s">
        <v>6407</v>
      </c>
      <c r="H832" s="4" t="s">
        <v>7370</v>
      </c>
      <c r="I832" s="4" t="s">
        <v>3154</v>
      </c>
      <c r="J832" s="4" t="s">
        <v>8227</v>
      </c>
      <c r="K832" s="4" t="s">
        <v>4143</v>
      </c>
      <c r="L832" s="1" t="s">
        <v>4689</v>
      </c>
      <c r="M832" s="4" t="s">
        <v>4995</v>
      </c>
      <c r="N832" s="4" t="s">
        <v>3506</v>
      </c>
      <c r="O832" s="4" t="s">
        <v>8228</v>
      </c>
      <c r="P832" s="2" t="s">
        <v>3159</v>
      </c>
      <c r="Q832" s="115" t="s">
        <v>8229</v>
      </c>
      <c r="R832" s="113" t="s">
        <v>6351</v>
      </c>
      <c r="S832" s="4" t="s">
        <v>5000</v>
      </c>
      <c r="T832" s="4" t="s">
        <v>5001</v>
      </c>
      <c r="U832" s="18">
        <v>1985</v>
      </c>
      <c r="V832" s="3" t="s">
        <v>4321</v>
      </c>
      <c r="W832" s="4" t="s">
        <v>5030</v>
      </c>
      <c r="X832" s="4" t="s">
        <v>6121</v>
      </c>
      <c r="Y832" s="4" t="s">
        <v>6122</v>
      </c>
      <c r="Z832" s="4" t="s">
        <v>8232</v>
      </c>
      <c r="AA832" s="4"/>
      <c r="AB832" s="208">
        <v>55</v>
      </c>
      <c r="AC832" s="207">
        <v>0</v>
      </c>
      <c r="AD832" s="207">
        <v>3</v>
      </c>
      <c r="AE832" s="207">
        <v>58</v>
      </c>
      <c r="AF832" s="51">
        <v>3</v>
      </c>
      <c r="AG832" s="51">
        <v>95</v>
      </c>
      <c r="AH832" s="51">
        <v>0</v>
      </c>
      <c r="AI832" s="51">
        <v>5</v>
      </c>
      <c r="AJ832" s="51">
        <v>0</v>
      </c>
      <c r="AK832" s="52">
        <f>+SUM(AG832:AJ832)</f>
        <v>100</v>
      </c>
      <c r="AL832" s="52"/>
      <c r="AM832" s="48" t="s">
        <v>8233</v>
      </c>
      <c r="AN832" s="51">
        <v>1000000</v>
      </c>
      <c r="AO832" s="16" t="s">
        <v>6122</v>
      </c>
      <c r="AP832" s="4" t="s">
        <v>8230</v>
      </c>
      <c r="AQ832" s="4" t="s">
        <v>8231</v>
      </c>
    </row>
    <row r="833" spans="1:45" ht="12.75" customHeight="1">
      <c r="A833" s="48"/>
      <c r="E833" s="47">
        <v>1468</v>
      </c>
      <c r="F833" s="47">
        <v>518</v>
      </c>
      <c r="G833" s="46" t="s">
        <v>6407</v>
      </c>
      <c r="H833" s="46" t="s">
        <v>7370</v>
      </c>
      <c r="I833" s="46" t="s">
        <v>3154</v>
      </c>
      <c r="J833" s="46" t="s">
        <v>4163</v>
      </c>
      <c r="K833" s="46" t="s">
        <v>4164</v>
      </c>
      <c r="L833" s="58" t="s">
        <v>6480</v>
      </c>
      <c r="M833" s="46" t="s">
        <v>4995</v>
      </c>
      <c r="N833" s="46" t="s">
        <v>5393</v>
      </c>
      <c r="O833" s="46" t="s">
        <v>4165</v>
      </c>
      <c r="P833" s="45" t="s">
        <v>7330</v>
      </c>
      <c r="Q833" s="115" t="s">
        <v>6350</v>
      </c>
      <c r="R833" s="113" t="s">
        <v>6351</v>
      </c>
      <c r="S833" s="48" t="s">
        <v>5000</v>
      </c>
      <c r="T833" s="48" t="s">
        <v>5001</v>
      </c>
      <c r="U833" s="59">
        <v>1989</v>
      </c>
      <c r="V833" s="46" t="s">
        <v>4321</v>
      </c>
      <c r="W833" s="46" t="s">
        <v>4167</v>
      </c>
      <c r="X833" s="48" t="s">
        <v>6121</v>
      </c>
      <c r="Y833" s="4" t="s">
        <v>6122</v>
      </c>
      <c r="Z833" s="46" t="s">
        <v>86</v>
      </c>
      <c r="AA833" s="46"/>
      <c r="AB833" s="214">
        <v>3</v>
      </c>
      <c r="AC833" s="214">
        <v>0</v>
      </c>
      <c r="AD833" s="214">
        <v>1.5</v>
      </c>
      <c r="AE833" s="207">
        <f>+AD833+AC833+AB833</f>
        <v>4.5</v>
      </c>
      <c r="AF833" s="46">
        <v>1</v>
      </c>
      <c r="AG833" s="50">
        <v>90</v>
      </c>
      <c r="AH833" s="50">
        <v>0</v>
      </c>
      <c r="AI833" s="51">
        <v>10</v>
      </c>
      <c r="AJ833" s="50">
        <v>0</v>
      </c>
      <c r="AK833" s="52">
        <f>+SUM(AG833:AJ833)</f>
        <v>100</v>
      </c>
      <c r="AL833" s="52"/>
      <c r="AM833" s="46" t="s">
        <v>87</v>
      </c>
      <c r="AN833" s="50">
        <v>200000</v>
      </c>
      <c r="AO833" s="16" t="s">
        <v>6121</v>
      </c>
      <c r="AP833" s="46" t="s">
        <v>4166</v>
      </c>
      <c r="AQ833" s="46" t="s">
        <v>2651</v>
      </c>
    </row>
    <row r="834" spans="1:45" ht="12.75" customHeight="1">
      <c r="A834" s="48"/>
      <c r="E834" s="47">
        <v>1469</v>
      </c>
      <c r="F834" s="47">
        <v>518</v>
      </c>
      <c r="G834" s="46" t="s">
        <v>6407</v>
      </c>
      <c r="H834" s="46" t="s">
        <v>7370</v>
      </c>
      <c r="I834" s="46" t="s">
        <v>6164</v>
      </c>
      <c r="J834" s="46" t="s">
        <v>88</v>
      </c>
      <c r="K834" s="46" t="s">
        <v>3803</v>
      </c>
      <c r="L834" s="54" t="s">
        <v>5650</v>
      </c>
      <c r="M834" s="46" t="s">
        <v>4995</v>
      </c>
      <c r="N834" s="46" t="s">
        <v>4996</v>
      </c>
      <c r="O834" s="46" t="s">
        <v>4188</v>
      </c>
      <c r="P834" s="55" t="s">
        <v>4189</v>
      </c>
      <c r="Q834" s="48" t="s">
        <v>89</v>
      </c>
      <c r="R834" s="113" t="s">
        <v>6351</v>
      </c>
      <c r="S834" s="48" t="s">
        <v>5000</v>
      </c>
      <c r="T834" s="48" t="s">
        <v>5001</v>
      </c>
      <c r="U834" s="146">
        <v>1969</v>
      </c>
      <c r="V834" s="46" t="s">
        <v>4321</v>
      </c>
      <c r="W834" s="46" t="s">
        <v>4167</v>
      </c>
      <c r="X834" s="48" t="s">
        <v>6121</v>
      </c>
      <c r="Y834" s="4" t="s">
        <v>6122</v>
      </c>
      <c r="Z834" s="46" t="s">
        <v>91</v>
      </c>
      <c r="AA834" s="46"/>
      <c r="AB834" s="214">
        <v>115</v>
      </c>
      <c r="AC834" s="214">
        <v>0</v>
      </c>
      <c r="AD834" s="214">
        <v>5</v>
      </c>
      <c r="AE834" s="207">
        <f>+AD834+AC834+AB834</f>
        <v>120</v>
      </c>
      <c r="AF834" s="46">
        <v>5</v>
      </c>
      <c r="AG834" s="50">
        <v>67</v>
      </c>
      <c r="AH834" s="50">
        <v>0</v>
      </c>
      <c r="AI834" s="51">
        <v>30</v>
      </c>
      <c r="AJ834" s="50">
        <v>3</v>
      </c>
      <c r="AK834" s="52">
        <f>+SUM(AG834:AJ834)</f>
        <v>100</v>
      </c>
      <c r="AL834" s="52"/>
      <c r="AM834" s="46" t="s">
        <v>4190</v>
      </c>
      <c r="AN834" s="67" t="s">
        <v>5786</v>
      </c>
      <c r="AO834" s="16" t="s">
        <v>6121</v>
      </c>
      <c r="AP834" s="46" t="s">
        <v>90</v>
      </c>
      <c r="AQ834" s="46" t="s">
        <v>7072</v>
      </c>
    </row>
    <row r="835" spans="1:45" s="2" customFormat="1" ht="14.25" customHeight="1">
      <c r="A835" s="48"/>
      <c r="B835" s="4"/>
      <c r="C835" s="4"/>
      <c r="D835" s="4"/>
      <c r="E835" s="49">
        <v>1470</v>
      </c>
      <c r="F835" s="49">
        <v>518</v>
      </c>
      <c r="G835" s="48" t="s">
        <v>6407</v>
      </c>
      <c r="H835" s="48" t="s">
        <v>7370</v>
      </c>
      <c r="I835" s="48" t="s">
        <v>3154</v>
      </c>
      <c r="J835" s="48" t="s">
        <v>3327</v>
      </c>
      <c r="K835" s="48" t="s">
        <v>7232</v>
      </c>
      <c r="L835" s="49">
        <v>44160</v>
      </c>
      <c r="M835" s="48" t="s">
        <v>3708</v>
      </c>
      <c r="N835" s="48" t="s">
        <v>4318</v>
      </c>
      <c r="O835" s="48" t="s">
        <v>2896</v>
      </c>
      <c r="P835" s="45" t="s">
        <v>3159</v>
      </c>
      <c r="Q835" s="48" t="s">
        <v>6350</v>
      </c>
      <c r="R835" s="113" t="s">
        <v>6351</v>
      </c>
      <c r="S835" s="48" t="s">
        <v>5000</v>
      </c>
      <c r="T835" s="48" t="s">
        <v>5001</v>
      </c>
      <c r="U835" s="62">
        <v>1995</v>
      </c>
      <c r="V835" s="46" t="s">
        <v>4321</v>
      </c>
      <c r="W835" s="48" t="s">
        <v>5030</v>
      </c>
      <c r="X835" s="48" t="s">
        <v>6121</v>
      </c>
      <c r="Y835" s="4" t="s">
        <v>6122</v>
      </c>
      <c r="Z835" s="48" t="s">
        <v>7333</v>
      </c>
      <c r="AA835" s="48"/>
      <c r="AB835" s="207">
        <v>80</v>
      </c>
      <c r="AC835" s="207">
        <v>80</v>
      </c>
      <c r="AD835" s="207">
        <v>80</v>
      </c>
      <c r="AE835" s="207">
        <f>+AD835+AC835+AB835</f>
        <v>240</v>
      </c>
      <c r="AF835" s="51">
        <v>3</v>
      </c>
      <c r="AG835" s="51">
        <v>50</v>
      </c>
      <c r="AH835" s="51">
        <v>0</v>
      </c>
      <c r="AI835" s="51">
        <v>50</v>
      </c>
      <c r="AJ835" s="51">
        <v>0</v>
      </c>
      <c r="AK835" s="52">
        <f>+SUM(AG835:AJ835)</f>
        <v>100</v>
      </c>
      <c r="AL835" s="52"/>
      <c r="AM835" s="48" t="s">
        <v>7334</v>
      </c>
      <c r="AN835" s="67" t="s">
        <v>3072</v>
      </c>
      <c r="AO835" s="16" t="s">
        <v>6121</v>
      </c>
      <c r="AP835" s="48" t="s">
        <v>7331</v>
      </c>
      <c r="AQ835" s="48" t="s">
        <v>7332</v>
      </c>
      <c r="AR835" s="3"/>
      <c r="AS835" s="3"/>
    </row>
    <row r="836" spans="1:45" ht="12.75" customHeight="1">
      <c r="A836" s="48"/>
      <c r="E836" s="1">
        <v>1472</v>
      </c>
      <c r="F836" s="1">
        <v>565</v>
      </c>
      <c r="G836" s="4" t="s">
        <v>9113</v>
      </c>
      <c r="H836" s="4" t="s">
        <v>9114</v>
      </c>
      <c r="I836" s="4" t="s">
        <v>6164</v>
      </c>
      <c r="J836" s="4" t="s">
        <v>9115</v>
      </c>
      <c r="K836" s="4" t="s">
        <v>6166</v>
      </c>
      <c r="L836" s="1" t="s">
        <v>4362</v>
      </c>
      <c r="M836" s="4" t="s">
        <v>4995</v>
      </c>
      <c r="N836" s="4" t="s">
        <v>4996</v>
      </c>
      <c r="O836" s="4" t="s">
        <v>9116</v>
      </c>
      <c r="P836" s="2" t="s">
        <v>9117</v>
      </c>
      <c r="Q836" s="115" t="s">
        <v>9118</v>
      </c>
      <c r="R836" s="113" t="s">
        <v>9119</v>
      </c>
      <c r="S836" s="4" t="s">
        <v>5000</v>
      </c>
      <c r="T836" s="2" t="s">
        <v>4310</v>
      </c>
      <c r="U836" s="18">
        <v>1997</v>
      </c>
      <c r="V836" s="4" t="s">
        <v>6119</v>
      </c>
      <c r="W836" s="4" t="s">
        <v>1686</v>
      </c>
      <c r="X836" s="4" t="s">
        <v>6473</v>
      </c>
      <c r="Y836" s="3" t="s">
        <v>6121</v>
      </c>
      <c r="Z836" s="3" t="s">
        <v>4323</v>
      </c>
      <c r="AB836" s="208">
        <v>38</v>
      </c>
      <c r="AC836" s="207">
        <v>0</v>
      </c>
      <c r="AD836" s="207">
        <v>2</v>
      </c>
      <c r="AE836" s="207">
        <v>40</v>
      </c>
      <c r="AF836" s="51">
        <v>2</v>
      </c>
      <c r="AG836" s="51">
        <v>20</v>
      </c>
      <c r="AH836" s="51">
        <v>80</v>
      </c>
      <c r="AI836" s="51">
        <v>0</v>
      </c>
      <c r="AJ836" s="51">
        <v>0</v>
      </c>
      <c r="AK836" s="52">
        <f>+SUM(AG836:AJ836)</f>
        <v>100</v>
      </c>
      <c r="AL836" s="52"/>
      <c r="AM836" s="48" t="s">
        <v>3748</v>
      </c>
      <c r="AN836" s="51" t="s">
        <v>9121</v>
      </c>
      <c r="AO836" s="16" t="s">
        <v>6122</v>
      </c>
      <c r="AP836" s="4" t="s">
        <v>9120</v>
      </c>
      <c r="AQ836" s="4" t="s">
        <v>4309</v>
      </c>
      <c r="AR836" s="44"/>
      <c r="AS836" s="44"/>
    </row>
    <row r="837" spans="1:45" ht="12.75" customHeight="1">
      <c r="A837" s="48"/>
      <c r="E837" s="49">
        <v>1473</v>
      </c>
      <c r="F837" s="49">
        <v>566</v>
      </c>
      <c r="G837" s="48" t="s">
        <v>2105</v>
      </c>
      <c r="H837" s="48" t="s">
        <v>5431</v>
      </c>
      <c r="I837" s="48" t="s">
        <v>6164</v>
      </c>
      <c r="J837" s="48" t="s">
        <v>5432</v>
      </c>
      <c r="K837" s="48" t="s">
        <v>5003</v>
      </c>
      <c r="L837" s="49" t="s">
        <v>4362</v>
      </c>
      <c r="M837" s="48" t="s">
        <v>4995</v>
      </c>
      <c r="N837" s="48" t="s">
        <v>4996</v>
      </c>
      <c r="O837" s="48" t="s">
        <v>5433</v>
      </c>
      <c r="P837" s="45" t="s">
        <v>6754</v>
      </c>
      <c r="Q837" s="115" t="s">
        <v>6755</v>
      </c>
      <c r="R837" s="113" t="s">
        <v>5434</v>
      </c>
      <c r="S837" s="48" t="s">
        <v>5000</v>
      </c>
      <c r="T837" s="45" t="s">
        <v>4310</v>
      </c>
      <c r="U837" s="62">
        <v>1997</v>
      </c>
      <c r="V837" s="48" t="s">
        <v>6718</v>
      </c>
      <c r="W837" s="48"/>
      <c r="X837" s="48" t="s">
        <v>4311</v>
      </c>
      <c r="Y837" s="46" t="s">
        <v>6121</v>
      </c>
      <c r="Z837" s="46" t="s">
        <v>4323</v>
      </c>
      <c r="AA837" s="46"/>
      <c r="AB837" s="207">
        <v>38</v>
      </c>
      <c r="AC837" s="207">
        <v>0</v>
      </c>
      <c r="AD837" s="207">
        <v>2</v>
      </c>
      <c r="AE837" s="207">
        <f>+AD837+AC837+AB837</f>
        <v>40</v>
      </c>
      <c r="AF837" s="51">
        <v>1</v>
      </c>
      <c r="AG837" s="51">
        <v>80</v>
      </c>
      <c r="AH837" s="51">
        <v>20</v>
      </c>
      <c r="AI837" s="51">
        <v>0</v>
      </c>
      <c r="AJ837" s="51">
        <v>0</v>
      </c>
      <c r="AK837" s="52">
        <f>+SUM(AG837:AJ837)</f>
        <v>100</v>
      </c>
      <c r="AL837" s="52"/>
      <c r="AM837" s="48" t="s">
        <v>3748</v>
      </c>
      <c r="AN837" s="51" t="s">
        <v>3747</v>
      </c>
      <c r="AO837" s="16" t="s">
        <v>6122</v>
      </c>
      <c r="AP837" s="48" t="s">
        <v>4244</v>
      </c>
      <c r="AQ837" s="48" t="s">
        <v>5087</v>
      </c>
    </row>
    <row r="838" spans="1:45" ht="12.75" customHeight="1">
      <c r="A838" s="4"/>
      <c r="E838" s="49">
        <v>1476</v>
      </c>
      <c r="F838" s="49">
        <v>569</v>
      </c>
      <c r="G838" s="48" t="s">
        <v>3587</v>
      </c>
      <c r="H838" s="48" t="s">
        <v>4177</v>
      </c>
      <c r="I838" s="48" t="s">
        <v>6164</v>
      </c>
      <c r="J838" s="48" t="s">
        <v>4178</v>
      </c>
      <c r="K838" s="48" t="s">
        <v>5003</v>
      </c>
      <c r="L838" s="49" t="s">
        <v>4362</v>
      </c>
      <c r="M838" s="48" t="s">
        <v>4995</v>
      </c>
      <c r="N838" s="48" t="s">
        <v>4996</v>
      </c>
      <c r="O838" s="48" t="s">
        <v>4179</v>
      </c>
      <c r="P838" s="45" t="s">
        <v>4180</v>
      </c>
      <c r="Q838" s="48" t="s">
        <v>4181</v>
      </c>
      <c r="R838" s="113" t="s">
        <v>4182</v>
      </c>
      <c r="S838" s="48" t="s">
        <v>5000</v>
      </c>
      <c r="T838" s="45" t="s">
        <v>4310</v>
      </c>
      <c r="U838" s="62">
        <v>1997</v>
      </c>
      <c r="V838" s="46" t="s">
        <v>4321</v>
      </c>
      <c r="W838" s="48" t="s">
        <v>4184</v>
      </c>
      <c r="X838" s="48" t="s">
        <v>4311</v>
      </c>
      <c r="Y838" s="46" t="s">
        <v>6121</v>
      </c>
      <c r="Z838" s="46" t="s">
        <v>4323</v>
      </c>
      <c r="AA838" s="46"/>
      <c r="AB838" s="207">
        <v>30</v>
      </c>
      <c r="AC838" s="207">
        <v>0</v>
      </c>
      <c r="AD838" s="207">
        <v>2</v>
      </c>
      <c r="AE838" s="207">
        <f>+AD838+AC838+AB838</f>
        <v>32</v>
      </c>
      <c r="AF838" s="51">
        <v>1</v>
      </c>
      <c r="AG838" s="51">
        <v>100</v>
      </c>
      <c r="AH838" s="51">
        <v>0</v>
      </c>
      <c r="AI838" s="51">
        <v>0</v>
      </c>
      <c r="AJ838" s="51">
        <v>0</v>
      </c>
      <c r="AK838" s="52">
        <f>+SUM(AG838:AJ838)</f>
        <v>100</v>
      </c>
      <c r="AL838" s="52"/>
      <c r="AM838" s="48" t="s">
        <v>3748</v>
      </c>
      <c r="AN838" s="51">
        <v>250000</v>
      </c>
      <c r="AO838" s="68" t="s">
        <v>6121</v>
      </c>
      <c r="AP838" s="48" t="s">
        <v>4183</v>
      </c>
      <c r="AQ838" s="48" t="s">
        <v>3501</v>
      </c>
    </row>
    <row r="839" spans="1:45" ht="12.75" customHeight="1">
      <c r="A839" s="48"/>
      <c r="E839" s="1">
        <v>1479</v>
      </c>
      <c r="F839" s="1">
        <v>571</v>
      </c>
      <c r="G839" s="4" t="s">
        <v>9122</v>
      </c>
      <c r="H839" s="4" t="s">
        <v>9123</v>
      </c>
      <c r="I839" s="4" t="s">
        <v>6164</v>
      </c>
      <c r="J839" s="4" t="s">
        <v>9124</v>
      </c>
      <c r="K839" s="4" t="s">
        <v>9125</v>
      </c>
      <c r="L839" s="1">
        <v>11200</v>
      </c>
      <c r="M839" s="4" t="s">
        <v>4995</v>
      </c>
      <c r="N839" s="4" t="s">
        <v>6219</v>
      </c>
      <c r="O839" s="4" t="s">
        <v>9126</v>
      </c>
      <c r="P839" s="2" t="s">
        <v>3159</v>
      </c>
      <c r="Q839" s="48" t="s">
        <v>9127</v>
      </c>
      <c r="R839" s="113" t="s">
        <v>9128</v>
      </c>
      <c r="S839" s="4" t="s">
        <v>5000</v>
      </c>
      <c r="T839" s="4" t="s">
        <v>5001</v>
      </c>
      <c r="U839" s="18">
        <v>1995</v>
      </c>
      <c r="V839" s="4" t="s">
        <v>6718</v>
      </c>
      <c r="W839" s="4"/>
      <c r="X839" s="4" t="s">
        <v>6121</v>
      </c>
      <c r="Y839" s="4" t="s">
        <v>6122</v>
      </c>
      <c r="Z839" s="3" t="s">
        <v>5786</v>
      </c>
      <c r="AB839" s="208">
        <v>25</v>
      </c>
      <c r="AC839" s="207">
        <v>5</v>
      </c>
      <c r="AD839" s="207">
        <v>2</v>
      </c>
      <c r="AE839" s="207">
        <v>32</v>
      </c>
      <c r="AF839" s="51">
        <v>2</v>
      </c>
      <c r="AG839" s="51">
        <v>90</v>
      </c>
      <c r="AH839" s="51">
        <v>0</v>
      </c>
      <c r="AI839" s="51">
        <v>10</v>
      </c>
      <c r="AJ839" s="51">
        <v>0</v>
      </c>
      <c r="AK839" s="52">
        <f>+SUM(AG839:AJ839)</f>
        <v>100</v>
      </c>
      <c r="AL839" s="52"/>
      <c r="AM839" s="73" t="s">
        <v>9131</v>
      </c>
      <c r="AN839" s="51">
        <v>900000</v>
      </c>
      <c r="AO839" s="16" t="s">
        <v>6122</v>
      </c>
      <c r="AP839" s="4" t="s">
        <v>9129</v>
      </c>
      <c r="AQ839" s="4" t="s">
        <v>9130</v>
      </c>
    </row>
    <row r="840" spans="1:45" ht="12.75" customHeight="1">
      <c r="A840" s="48"/>
      <c r="E840" s="49">
        <v>1480</v>
      </c>
      <c r="F840" s="49">
        <v>573</v>
      </c>
      <c r="G840" s="48" t="s">
        <v>831</v>
      </c>
      <c r="H840" s="48" t="s">
        <v>832</v>
      </c>
      <c r="I840" s="48" t="s">
        <v>6164</v>
      </c>
      <c r="J840" s="48" t="s">
        <v>833</v>
      </c>
      <c r="K840" s="48" t="s">
        <v>5003</v>
      </c>
      <c r="L840" s="49" t="s">
        <v>4362</v>
      </c>
      <c r="M840" s="48" t="s">
        <v>4995</v>
      </c>
      <c r="N840" s="48" t="s">
        <v>4996</v>
      </c>
      <c r="O840" s="48" t="s">
        <v>834</v>
      </c>
      <c r="P840" s="45" t="s">
        <v>835</v>
      </c>
      <c r="Q840" s="115" t="s">
        <v>7164</v>
      </c>
      <c r="R840" s="113" t="s">
        <v>1319</v>
      </c>
      <c r="S840" s="48" t="s">
        <v>5000</v>
      </c>
      <c r="T840" s="45" t="s">
        <v>4310</v>
      </c>
      <c r="U840" s="62">
        <v>1997</v>
      </c>
      <c r="V840" s="4" t="s">
        <v>6119</v>
      </c>
      <c r="W840" s="48" t="s">
        <v>7166</v>
      </c>
      <c r="X840" s="48" t="s">
        <v>7167</v>
      </c>
      <c r="Y840" s="46" t="s">
        <v>6121</v>
      </c>
      <c r="Z840" s="46" t="s">
        <v>4323</v>
      </c>
      <c r="AA840" s="46"/>
      <c r="AB840" s="207">
        <v>38</v>
      </c>
      <c r="AC840" s="207">
        <v>0</v>
      </c>
      <c r="AD840" s="207">
        <v>2</v>
      </c>
      <c r="AE840" s="207">
        <f>+AD840+AC840+AB840</f>
        <v>40</v>
      </c>
      <c r="AF840" s="51">
        <v>2</v>
      </c>
      <c r="AG840" s="51">
        <v>100</v>
      </c>
      <c r="AH840" s="51">
        <v>0</v>
      </c>
      <c r="AI840" s="51">
        <v>0</v>
      </c>
      <c r="AJ840" s="51">
        <v>0</v>
      </c>
      <c r="AK840" s="52">
        <f>+SUM(AG840:AJ840)</f>
        <v>100</v>
      </c>
      <c r="AL840" s="52"/>
      <c r="AM840" s="48" t="s">
        <v>3748</v>
      </c>
      <c r="AN840" s="67" t="s">
        <v>5786</v>
      </c>
      <c r="AO840" s="16" t="s">
        <v>6122</v>
      </c>
      <c r="AP840" s="48" t="s">
        <v>7165</v>
      </c>
      <c r="AQ840" s="48" t="s">
        <v>5120</v>
      </c>
    </row>
    <row r="841" spans="1:45" ht="12.75" customHeight="1">
      <c r="A841" s="48"/>
      <c r="E841" s="49">
        <v>1482</v>
      </c>
      <c r="F841" s="49">
        <v>574</v>
      </c>
      <c r="G841" s="48" t="s">
        <v>4858</v>
      </c>
      <c r="H841" s="48" t="s">
        <v>4857</v>
      </c>
      <c r="I841" s="48" t="s">
        <v>6164</v>
      </c>
      <c r="J841" s="48" t="s">
        <v>5121</v>
      </c>
      <c r="K841" s="48" t="s">
        <v>5003</v>
      </c>
      <c r="L841" s="70" t="s">
        <v>4994</v>
      </c>
      <c r="M841" s="48" t="s">
        <v>4995</v>
      </c>
      <c r="N841" s="48" t="s">
        <v>4996</v>
      </c>
      <c r="O841" s="48" t="s">
        <v>4859</v>
      </c>
      <c r="P841" s="45" t="s">
        <v>3159</v>
      </c>
      <c r="Q841" s="115" t="s">
        <v>4860</v>
      </c>
      <c r="R841" s="113" t="s">
        <v>5122</v>
      </c>
      <c r="S841" s="48" t="s">
        <v>5000</v>
      </c>
      <c r="T841" s="45" t="s">
        <v>4310</v>
      </c>
      <c r="U841" s="62">
        <v>1997</v>
      </c>
      <c r="V841" s="48" t="s">
        <v>4321</v>
      </c>
      <c r="W841" s="48" t="s">
        <v>1686</v>
      </c>
      <c r="X841" s="48" t="s">
        <v>1160</v>
      </c>
      <c r="Y841" s="46" t="s">
        <v>6121</v>
      </c>
      <c r="Z841" s="46" t="s">
        <v>4323</v>
      </c>
      <c r="AA841" s="46"/>
      <c r="AB841" s="207">
        <v>38</v>
      </c>
      <c r="AC841" s="207">
        <v>0</v>
      </c>
      <c r="AD841" s="207">
        <v>2</v>
      </c>
      <c r="AE841" s="207">
        <f>+AD841+AC841+AB841</f>
        <v>40</v>
      </c>
      <c r="AF841" s="51">
        <v>2</v>
      </c>
      <c r="AG841" s="51">
        <v>0</v>
      </c>
      <c r="AH841" s="51">
        <v>100</v>
      </c>
      <c r="AI841" s="51">
        <v>0</v>
      </c>
      <c r="AJ841" s="51">
        <v>0</v>
      </c>
      <c r="AK841" s="52">
        <f>+SUM(AG841:AJ841)</f>
        <v>100</v>
      </c>
      <c r="AL841" s="52"/>
      <c r="AM841" s="48" t="s">
        <v>4863</v>
      </c>
      <c r="AN841" s="51" t="s">
        <v>3747</v>
      </c>
      <c r="AO841" s="16" t="s">
        <v>6122</v>
      </c>
      <c r="AP841" s="48" t="s">
        <v>4861</v>
      </c>
      <c r="AQ841" s="48" t="s">
        <v>4862</v>
      </c>
    </row>
    <row r="842" spans="1:45" ht="12.75" customHeight="1">
      <c r="A842" s="48"/>
      <c r="E842" s="49">
        <v>14831</v>
      </c>
      <c r="F842" s="49">
        <v>576</v>
      </c>
      <c r="G842" s="48" t="s">
        <v>5123</v>
      </c>
      <c r="H842" s="48" t="s">
        <v>5124</v>
      </c>
      <c r="I842" s="48" t="s">
        <v>3154</v>
      </c>
      <c r="J842" s="48" t="s">
        <v>116</v>
      </c>
      <c r="K842" s="48" t="s">
        <v>7232</v>
      </c>
      <c r="L842" s="49">
        <v>44100</v>
      </c>
      <c r="M842" s="48" t="s">
        <v>3708</v>
      </c>
      <c r="N842" s="48" t="s">
        <v>4318</v>
      </c>
      <c r="O842" s="48" t="s">
        <v>5755</v>
      </c>
      <c r="P842" s="45" t="s">
        <v>3159</v>
      </c>
      <c r="Q842" s="115" t="s">
        <v>6948</v>
      </c>
      <c r="R842" s="113" t="s">
        <v>2273</v>
      </c>
      <c r="S842" s="48" t="s">
        <v>5000</v>
      </c>
      <c r="T842" s="48" t="s">
        <v>5001</v>
      </c>
      <c r="U842" s="62">
        <v>2002</v>
      </c>
      <c r="V842" s="4" t="s">
        <v>6119</v>
      </c>
      <c r="W842" s="48" t="s">
        <v>2274</v>
      </c>
      <c r="X842" s="48" t="s">
        <v>6121</v>
      </c>
      <c r="Y842" s="4" t="s">
        <v>6122</v>
      </c>
      <c r="Z842" s="48" t="s">
        <v>7347</v>
      </c>
      <c r="AA842" s="48"/>
      <c r="AB842" s="207">
        <v>70</v>
      </c>
      <c r="AC842" s="207">
        <v>30</v>
      </c>
      <c r="AD842" s="207">
        <v>25</v>
      </c>
      <c r="AE842" s="207">
        <f>+AD842+AC842+AB842</f>
        <v>125</v>
      </c>
      <c r="AF842" s="51">
        <v>2</v>
      </c>
      <c r="AG842" s="51">
        <v>100</v>
      </c>
      <c r="AH842" s="51">
        <v>0</v>
      </c>
      <c r="AI842" s="51">
        <v>0</v>
      </c>
      <c r="AJ842" s="51">
        <v>0</v>
      </c>
      <c r="AK842" s="52">
        <f>+SUM(AG842:AJ842)</f>
        <v>100</v>
      </c>
      <c r="AL842" s="52"/>
      <c r="AM842" s="48" t="s">
        <v>3748</v>
      </c>
      <c r="AN842" s="51">
        <v>500000</v>
      </c>
      <c r="AO842" s="16" t="s">
        <v>6121</v>
      </c>
      <c r="AP842" s="48" t="s">
        <v>7345</v>
      </c>
      <c r="AQ842" s="48" t="s">
        <v>7346</v>
      </c>
    </row>
    <row r="843" spans="1:45" ht="12.75" customHeight="1">
      <c r="A843" s="53"/>
      <c r="B843" s="68"/>
      <c r="C843" s="68"/>
      <c r="D843" s="68"/>
      <c r="E843" s="1">
        <v>1483</v>
      </c>
      <c r="F843" s="1">
        <v>576</v>
      </c>
      <c r="G843" s="4" t="s">
        <v>5123</v>
      </c>
      <c r="H843" s="4" t="s">
        <v>5124</v>
      </c>
      <c r="I843" s="4" t="s">
        <v>6164</v>
      </c>
      <c r="J843" s="4" t="s">
        <v>5125</v>
      </c>
      <c r="K843" s="4" t="s">
        <v>3792</v>
      </c>
      <c r="L843" s="1" t="s">
        <v>3793</v>
      </c>
      <c r="M843" s="4" t="s">
        <v>4995</v>
      </c>
      <c r="N843" s="4" t="s">
        <v>3506</v>
      </c>
      <c r="O843" s="4" t="s">
        <v>5766</v>
      </c>
      <c r="P843" s="2" t="s">
        <v>3159</v>
      </c>
      <c r="Q843" s="48" t="s">
        <v>5768</v>
      </c>
      <c r="R843" s="113" t="s">
        <v>2273</v>
      </c>
      <c r="S843" s="4" t="s">
        <v>5000</v>
      </c>
      <c r="T843" s="4" t="s">
        <v>5001</v>
      </c>
      <c r="U843" s="18">
        <v>1974</v>
      </c>
      <c r="V843" s="4" t="s">
        <v>6119</v>
      </c>
      <c r="W843" s="4" t="s">
        <v>4864</v>
      </c>
      <c r="X843" s="4" t="s">
        <v>6121</v>
      </c>
      <c r="Y843" s="4" t="s">
        <v>6122</v>
      </c>
      <c r="Z843" s="4" t="s">
        <v>7347</v>
      </c>
      <c r="AA843" s="4"/>
      <c r="AB843" s="208">
        <v>220</v>
      </c>
      <c r="AC843" s="207">
        <v>15</v>
      </c>
      <c r="AD843" s="207">
        <v>8</v>
      </c>
      <c r="AE843" s="207">
        <f>+AD843+AC843+AB843</f>
        <v>243</v>
      </c>
      <c r="AF843" s="51">
        <v>2</v>
      </c>
      <c r="AG843" s="51">
        <v>90</v>
      </c>
      <c r="AH843" s="51">
        <v>5</v>
      </c>
      <c r="AI843" s="51">
        <v>5</v>
      </c>
      <c r="AJ843" s="51">
        <v>0</v>
      </c>
      <c r="AK843" s="52">
        <f>+SUM(AG843:AJ843)</f>
        <v>100</v>
      </c>
      <c r="AL843" s="52"/>
      <c r="AM843" s="48" t="s">
        <v>1367</v>
      </c>
      <c r="AN843" s="51">
        <v>2800000</v>
      </c>
      <c r="AO843" s="16" t="s">
        <v>6122</v>
      </c>
      <c r="AP843" s="4" t="s">
        <v>5767</v>
      </c>
      <c r="AQ843" s="4" t="s">
        <v>3525</v>
      </c>
    </row>
    <row r="844" spans="1:45" ht="12.75" customHeight="1">
      <c r="A844" s="48"/>
      <c r="E844" s="49">
        <v>1484</v>
      </c>
      <c r="F844" s="49">
        <v>577</v>
      </c>
      <c r="G844" s="48" t="s">
        <v>1271</v>
      </c>
      <c r="H844" s="48" t="s">
        <v>1269</v>
      </c>
      <c r="I844" s="48" t="s">
        <v>3154</v>
      </c>
      <c r="J844" s="48" t="s">
        <v>3006</v>
      </c>
      <c r="K844" s="48" t="s">
        <v>5003</v>
      </c>
      <c r="L844" s="49" t="s">
        <v>4362</v>
      </c>
      <c r="M844" s="48" t="s">
        <v>4995</v>
      </c>
      <c r="N844" s="48" t="s">
        <v>4996</v>
      </c>
      <c r="O844" s="48" t="s">
        <v>2628</v>
      </c>
      <c r="P844" s="48" t="s">
        <v>2629</v>
      </c>
      <c r="Q844" s="48" t="s">
        <v>2630</v>
      </c>
      <c r="R844" s="113" t="s">
        <v>1918</v>
      </c>
      <c r="S844" s="48" t="s">
        <v>5000</v>
      </c>
      <c r="T844" s="45" t="s">
        <v>4310</v>
      </c>
      <c r="U844" s="62">
        <v>1997</v>
      </c>
      <c r="V844" s="4" t="s">
        <v>6119</v>
      </c>
      <c r="W844" s="48" t="s">
        <v>1277</v>
      </c>
      <c r="X844" s="48" t="s">
        <v>4311</v>
      </c>
      <c r="Y844" s="4" t="s">
        <v>6122</v>
      </c>
      <c r="Z844" s="46" t="s">
        <v>4323</v>
      </c>
      <c r="AA844" s="46"/>
      <c r="AB844" s="207">
        <v>38</v>
      </c>
      <c r="AC844" s="207">
        <v>0</v>
      </c>
      <c r="AD844" s="207">
        <v>2</v>
      </c>
      <c r="AE844" s="207">
        <f>+AD844+AC844+AB844</f>
        <v>40</v>
      </c>
      <c r="AF844" s="51">
        <v>1</v>
      </c>
      <c r="AG844" s="51">
        <v>50</v>
      </c>
      <c r="AH844" s="51">
        <v>50</v>
      </c>
      <c r="AI844" s="51">
        <v>0</v>
      </c>
      <c r="AJ844" s="51">
        <v>0</v>
      </c>
      <c r="AK844" s="52">
        <f>+SUM(AG844:AJ844)</f>
        <v>100</v>
      </c>
      <c r="AL844" s="52"/>
      <c r="AM844" s="48" t="s">
        <v>3748</v>
      </c>
      <c r="AN844" s="51">
        <v>670000</v>
      </c>
      <c r="AO844" s="16" t="s">
        <v>6122</v>
      </c>
      <c r="AP844" s="48" t="s">
        <v>1270</v>
      </c>
      <c r="AQ844" s="48" t="s">
        <v>3501</v>
      </c>
    </row>
    <row r="845" spans="1:45" ht="12.75" customHeight="1">
      <c r="A845" s="48"/>
      <c r="E845" s="65">
        <v>14841</v>
      </c>
      <c r="F845" s="1">
        <v>577</v>
      </c>
      <c r="G845" s="4" t="s">
        <v>1271</v>
      </c>
      <c r="H845" s="4" t="s">
        <v>1269</v>
      </c>
      <c r="I845" s="4" t="s">
        <v>6164</v>
      </c>
      <c r="J845" s="4" t="s">
        <v>1272</v>
      </c>
      <c r="K845" s="4" t="s">
        <v>5391</v>
      </c>
      <c r="L845" s="11" t="s">
        <v>5392</v>
      </c>
      <c r="M845" s="4" t="s">
        <v>4995</v>
      </c>
      <c r="N845" s="4" t="s">
        <v>5994</v>
      </c>
      <c r="O845" s="4" t="s">
        <v>1273</v>
      </c>
      <c r="P845" s="4" t="s">
        <v>1278</v>
      </c>
      <c r="Q845" s="115" t="s">
        <v>1274</v>
      </c>
      <c r="R845" s="113" t="s">
        <v>1918</v>
      </c>
      <c r="S845" s="4" t="s">
        <v>5000</v>
      </c>
      <c r="T845" s="2" t="s">
        <v>4310</v>
      </c>
      <c r="U845" s="18">
        <v>2011</v>
      </c>
      <c r="V845" s="4" t="s">
        <v>6119</v>
      </c>
      <c r="W845" s="4" t="s">
        <v>1277</v>
      </c>
      <c r="X845" s="4" t="s">
        <v>6121</v>
      </c>
      <c r="Y845" s="4" t="s">
        <v>6122</v>
      </c>
      <c r="Z845" s="3" t="s">
        <v>4323</v>
      </c>
      <c r="AB845" s="208">
        <v>3.2</v>
      </c>
      <c r="AC845" s="207">
        <v>1</v>
      </c>
      <c r="AD845" s="207">
        <v>1</v>
      </c>
      <c r="AE845" s="207">
        <f>+AD845+AC845+AB845</f>
        <v>5.2</v>
      </c>
      <c r="AF845" s="51">
        <v>1</v>
      </c>
      <c r="AG845" s="51">
        <v>40</v>
      </c>
      <c r="AH845" s="51">
        <v>60</v>
      </c>
      <c r="AI845" s="51">
        <v>0</v>
      </c>
      <c r="AJ845" s="51">
        <v>0</v>
      </c>
      <c r="AK845" s="52">
        <f>+SUM(AG845:AJ845)</f>
        <v>100</v>
      </c>
      <c r="AL845" s="52"/>
      <c r="AM845" s="48" t="s">
        <v>6121</v>
      </c>
      <c r="AN845" s="67" t="s">
        <v>5786</v>
      </c>
      <c r="AO845" s="16" t="s">
        <v>6121</v>
      </c>
      <c r="AP845" s="4" t="s">
        <v>1276</v>
      </c>
      <c r="AQ845" s="4" t="s">
        <v>1275</v>
      </c>
    </row>
    <row r="846" spans="1:45" ht="12.75" customHeight="1">
      <c r="A846" s="48"/>
      <c r="E846" s="49">
        <v>1485</v>
      </c>
      <c r="F846" s="49">
        <v>578</v>
      </c>
      <c r="G846" s="48" t="s">
        <v>1919</v>
      </c>
      <c r="H846" s="48" t="s">
        <v>1919</v>
      </c>
      <c r="I846" s="48" t="s">
        <v>6164</v>
      </c>
      <c r="J846" s="48" t="s">
        <v>1920</v>
      </c>
      <c r="K846" s="48" t="s">
        <v>4100</v>
      </c>
      <c r="L846" s="49" t="s">
        <v>5032</v>
      </c>
      <c r="M846" s="48" t="s">
        <v>4995</v>
      </c>
      <c r="N846" s="48" t="s">
        <v>4996</v>
      </c>
      <c r="O846" s="48" t="s">
        <v>1921</v>
      </c>
      <c r="P846" s="45" t="s">
        <v>3159</v>
      </c>
      <c r="Q846" s="48" t="s">
        <v>7125</v>
      </c>
      <c r="R846" s="113" t="s">
        <v>2682</v>
      </c>
      <c r="S846" s="48" t="s">
        <v>5000</v>
      </c>
      <c r="T846" s="48" t="s">
        <v>5001</v>
      </c>
      <c r="U846" s="62">
        <v>1962</v>
      </c>
      <c r="V846" s="46" t="s">
        <v>4321</v>
      </c>
      <c r="W846" s="48" t="s">
        <v>2683</v>
      </c>
      <c r="X846" s="48" t="s">
        <v>6121</v>
      </c>
      <c r="Y846" s="4" t="s">
        <v>6122</v>
      </c>
      <c r="Z846" s="48" t="s">
        <v>5786</v>
      </c>
      <c r="AA846" s="48"/>
      <c r="AB846" s="207">
        <v>146</v>
      </c>
      <c r="AC846" s="207">
        <v>30</v>
      </c>
      <c r="AD846" s="207">
        <v>4</v>
      </c>
      <c r="AE846" s="207">
        <f>+AD846+AC846+AB846</f>
        <v>180</v>
      </c>
      <c r="AF846" s="51">
        <v>4</v>
      </c>
      <c r="AG846" s="51">
        <v>100</v>
      </c>
      <c r="AH846" s="51">
        <v>0</v>
      </c>
      <c r="AI846" s="51">
        <v>0</v>
      </c>
      <c r="AJ846" s="51">
        <v>0</v>
      </c>
      <c r="AK846" s="52">
        <f>+SUM(AG846:AJ846)</f>
        <v>100</v>
      </c>
      <c r="AL846" s="52"/>
      <c r="AM846" s="48" t="s">
        <v>7128</v>
      </c>
      <c r="AN846" s="51">
        <v>61710000</v>
      </c>
      <c r="AO846" s="16" t="s">
        <v>6122</v>
      </c>
      <c r="AP846" s="48" t="s">
        <v>7126</v>
      </c>
      <c r="AQ846" s="48" t="s">
        <v>7127</v>
      </c>
    </row>
    <row r="847" spans="1:45" ht="12.75" customHeight="1">
      <c r="A847" s="48"/>
      <c r="E847" s="49">
        <v>14873</v>
      </c>
      <c r="F847" s="49">
        <v>581</v>
      </c>
      <c r="G847" s="48" t="s">
        <v>2606</v>
      </c>
      <c r="H847" s="48" t="s">
        <v>2607</v>
      </c>
      <c r="I847" s="48" t="s">
        <v>6164</v>
      </c>
      <c r="J847" s="48" t="s">
        <v>324</v>
      </c>
      <c r="K847" s="48" t="s">
        <v>2003</v>
      </c>
      <c r="L847" s="49" t="s">
        <v>2608</v>
      </c>
      <c r="M847" s="48" t="s">
        <v>4995</v>
      </c>
      <c r="N847" s="48" t="s">
        <v>2003</v>
      </c>
      <c r="O847" s="48" t="s">
        <v>326</v>
      </c>
      <c r="P847" s="48"/>
      <c r="Q847" s="48" t="s">
        <v>2838</v>
      </c>
      <c r="R847" s="113" t="s">
        <v>1597</v>
      </c>
      <c r="S847" s="48" t="s">
        <v>6118</v>
      </c>
      <c r="T847" s="48"/>
      <c r="U847" s="62">
        <v>1998</v>
      </c>
      <c r="V847" s="46" t="s">
        <v>4321</v>
      </c>
      <c r="W847" s="48" t="s">
        <v>2442</v>
      </c>
      <c r="X847" s="48" t="s">
        <v>3310</v>
      </c>
      <c r="Y847" s="4" t="s">
        <v>6122</v>
      </c>
      <c r="Z847" s="48" t="s">
        <v>3748</v>
      </c>
      <c r="AA847" s="48"/>
      <c r="AB847" s="207">
        <v>12</v>
      </c>
      <c r="AC847" s="207">
        <v>13</v>
      </c>
      <c r="AD847" s="207">
        <v>9</v>
      </c>
      <c r="AE847" s="207">
        <f>+AD847+AC847+AB847</f>
        <v>34</v>
      </c>
      <c r="AF847" s="51">
        <v>4</v>
      </c>
      <c r="AG847" s="51">
        <v>100</v>
      </c>
      <c r="AH847" s="51">
        <v>0</v>
      </c>
      <c r="AI847" s="51">
        <v>0</v>
      </c>
      <c r="AJ847" s="51">
        <v>0</v>
      </c>
      <c r="AK847" s="52">
        <f>+SUM(AG847:AJ847)</f>
        <v>100</v>
      </c>
      <c r="AL847" s="52"/>
      <c r="AM847" s="48" t="s">
        <v>3748</v>
      </c>
      <c r="AN847" s="67" t="s">
        <v>5786</v>
      </c>
      <c r="AO847" s="16" t="s">
        <v>6122</v>
      </c>
      <c r="AP847" s="48" t="s">
        <v>325</v>
      </c>
      <c r="AQ847" s="48" t="s">
        <v>6504</v>
      </c>
    </row>
    <row r="848" spans="1:45" ht="12.75" customHeight="1">
      <c r="A848" s="46"/>
      <c r="E848" s="49">
        <v>863</v>
      </c>
      <c r="F848" s="49">
        <v>582</v>
      </c>
      <c r="G848" s="88" t="s">
        <v>2606</v>
      </c>
      <c r="H848" s="48" t="s">
        <v>2839</v>
      </c>
      <c r="I848" s="48" t="s">
        <v>3154</v>
      </c>
      <c r="J848" s="48" t="s">
        <v>2840</v>
      </c>
      <c r="K848" s="48" t="s">
        <v>6166</v>
      </c>
      <c r="L848" s="49">
        <v>32000</v>
      </c>
      <c r="M848" s="48" t="s">
        <v>4983</v>
      </c>
      <c r="N848" s="48" t="s">
        <v>4100</v>
      </c>
      <c r="O848" s="48" t="s">
        <v>2086</v>
      </c>
      <c r="P848" s="45" t="s">
        <v>2087</v>
      </c>
      <c r="Q848" s="115" t="s">
        <v>964</v>
      </c>
      <c r="R848" s="113" t="s">
        <v>1597</v>
      </c>
      <c r="S848" s="48" t="s">
        <v>5000</v>
      </c>
      <c r="T848" s="48" t="s">
        <v>4310</v>
      </c>
      <c r="U848" s="62">
        <v>1972</v>
      </c>
      <c r="V848" s="46" t="s">
        <v>4321</v>
      </c>
      <c r="W848" s="48" t="s">
        <v>2442</v>
      </c>
      <c r="X848" s="48" t="s">
        <v>6121</v>
      </c>
      <c r="Y848" s="4" t="s">
        <v>6122</v>
      </c>
      <c r="Z848" s="48" t="s">
        <v>728</v>
      </c>
      <c r="AA848" s="48"/>
      <c r="AB848" s="207">
        <v>12</v>
      </c>
      <c r="AC848" s="207">
        <v>7</v>
      </c>
      <c r="AD848" s="207">
        <v>2</v>
      </c>
      <c r="AE848" s="207">
        <f>+AD848+AC848+AB848</f>
        <v>21</v>
      </c>
      <c r="AF848" s="51">
        <v>6</v>
      </c>
      <c r="AG848" s="51">
        <v>60</v>
      </c>
      <c r="AH848" s="51">
        <v>0</v>
      </c>
      <c r="AI848" s="51">
        <v>40</v>
      </c>
      <c r="AJ848" s="51">
        <v>0</v>
      </c>
      <c r="AK848" s="52">
        <f>+SUM(AG848:AJ848)</f>
        <v>100</v>
      </c>
      <c r="AL848" s="52"/>
      <c r="AM848" s="48" t="s">
        <v>729</v>
      </c>
      <c r="AN848" s="67" t="s">
        <v>5786</v>
      </c>
      <c r="AO848" s="16" t="s">
        <v>6122</v>
      </c>
      <c r="AP848" s="48" t="s">
        <v>8364</v>
      </c>
      <c r="AQ848" s="48" t="s">
        <v>2645</v>
      </c>
    </row>
    <row r="849" spans="1:45" ht="12.75" customHeight="1">
      <c r="A849" s="53"/>
      <c r="E849" s="49">
        <v>1489</v>
      </c>
      <c r="F849" s="49">
        <v>583</v>
      </c>
      <c r="G849" s="48" t="s">
        <v>1595</v>
      </c>
      <c r="H849" s="48" t="s">
        <v>2270</v>
      </c>
      <c r="I849" s="48" t="s">
        <v>6164</v>
      </c>
      <c r="J849" s="48" t="s">
        <v>2271</v>
      </c>
      <c r="K849" s="48" t="s">
        <v>6166</v>
      </c>
      <c r="L849" s="49">
        <v>72000</v>
      </c>
      <c r="M849" s="48" t="s">
        <v>1913</v>
      </c>
      <c r="N849" s="48" t="s">
        <v>1913</v>
      </c>
      <c r="O849" s="48" t="s">
        <v>2272</v>
      </c>
      <c r="P849" s="45" t="s">
        <v>3159</v>
      </c>
      <c r="Q849" s="48" t="s">
        <v>1587</v>
      </c>
      <c r="R849" s="113" t="s">
        <v>1597</v>
      </c>
      <c r="S849" s="48" t="s">
        <v>6118</v>
      </c>
      <c r="T849" s="48"/>
      <c r="U849" s="62">
        <v>1952</v>
      </c>
      <c r="V849" s="46" t="s">
        <v>4321</v>
      </c>
      <c r="W849" s="48" t="s">
        <v>6934</v>
      </c>
      <c r="X849" s="48" t="s">
        <v>6121</v>
      </c>
      <c r="Y849" s="4" t="s">
        <v>6122</v>
      </c>
      <c r="Z849" s="48" t="s">
        <v>3748</v>
      </c>
      <c r="AA849" s="48"/>
      <c r="AB849" s="207">
        <v>70</v>
      </c>
      <c r="AC849" s="207">
        <v>18</v>
      </c>
      <c r="AD849" s="207">
        <v>2.5</v>
      </c>
      <c r="AE849" s="207">
        <f>+AD849+AC849+AB849</f>
        <v>90.5</v>
      </c>
      <c r="AF849" s="51">
        <v>9</v>
      </c>
      <c r="AG849" s="51">
        <v>75</v>
      </c>
      <c r="AH849" s="51">
        <v>0</v>
      </c>
      <c r="AI849" s="51">
        <v>25</v>
      </c>
      <c r="AJ849" s="51">
        <v>0</v>
      </c>
      <c r="AK849" s="52">
        <f>+SUM(AG849:AJ849)</f>
        <v>100</v>
      </c>
      <c r="AL849" s="52"/>
      <c r="AM849" s="48" t="s">
        <v>6935</v>
      </c>
      <c r="AN849" s="67" t="s">
        <v>5786</v>
      </c>
      <c r="AO849" s="16" t="s">
        <v>6122</v>
      </c>
      <c r="AP849" s="48" t="s">
        <v>7594</v>
      </c>
      <c r="AQ849" s="48" t="s">
        <v>6933</v>
      </c>
    </row>
    <row r="850" spans="1:45" ht="12.75" customHeight="1">
      <c r="A850" s="53"/>
      <c r="E850" s="49">
        <v>864</v>
      </c>
      <c r="F850" s="49">
        <v>584</v>
      </c>
      <c r="G850" s="88" t="s">
        <v>2606</v>
      </c>
      <c r="H850" s="48" t="s">
        <v>1589</v>
      </c>
      <c r="I850" s="48" t="s">
        <v>6164</v>
      </c>
      <c r="J850" s="48" t="s">
        <v>1590</v>
      </c>
      <c r="K850" s="48" t="s">
        <v>6166</v>
      </c>
      <c r="L850" s="49">
        <v>44000</v>
      </c>
      <c r="M850" s="88" t="s">
        <v>3708</v>
      </c>
      <c r="N850" s="48" t="s">
        <v>4318</v>
      </c>
      <c r="O850" s="48" t="s">
        <v>1591</v>
      </c>
      <c r="P850" s="45" t="s">
        <v>3159</v>
      </c>
      <c r="Q850" s="48" t="s">
        <v>1592</v>
      </c>
      <c r="R850" s="113" t="s">
        <v>5786</v>
      </c>
      <c r="S850" s="48" t="s">
        <v>6118</v>
      </c>
      <c r="T850" s="48"/>
      <c r="U850" s="49">
        <v>1989</v>
      </c>
      <c r="V850" s="46" t="s">
        <v>4321</v>
      </c>
      <c r="W850" s="48" t="s">
        <v>2266</v>
      </c>
      <c r="X850" s="48" t="s">
        <v>6121</v>
      </c>
      <c r="Y850" s="48" t="s">
        <v>6122</v>
      </c>
      <c r="Z850" s="48" t="s">
        <v>3748</v>
      </c>
      <c r="AA850" s="48"/>
      <c r="AB850" s="207">
        <v>12</v>
      </c>
      <c r="AC850" s="207">
        <v>6</v>
      </c>
      <c r="AD850" s="207">
        <v>1</v>
      </c>
      <c r="AE850" s="207">
        <f>+AD850+AC850+AB850</f>
        <v>19</v>
      </c>
      <c r="AF850" s="51">
        <v>3</v>
      </c>
      <c r="AG850" s="51">
        <v>95</v>
      </c>
      <c r="AH850" s="51">
        <v>5</v>
      </c>
      <c r="AI850" s="51">
        <v>0</v>
      </c>
      <c r="AJ850" s="51">
        <v>0</v>
      </c>
      <c r="AK850" s="52">
        <v>100</v>
      </c>
      <c r="AL850" s="52"/>
      <c r="AM850" s="48" t="s">
        <v>1594</v>
      </c>
      <c r="AN850" s="51" t="s">
        <v>5786</v>
      </c>
      <c r="AO850" s="53"/>
      <c r="AP850" s="48" t="s">
        <v>1593</v>
      </c>
      <c r="AQ850" s="48" t="s">
        <v>3501</v>
      </c>
      <c r="AR850" s="46"/>
      <c r="AS850" s="46"/>
    </row>
    <row r="851" spans="1:45" ht="12.75" customHeight="1">
      <c r="A851" s="46"/>
      <c r="E851" s="49">
        <v>14872</v>
      </c>
      <c r="F851" s="49">
        <v>585</v>
      </c>
      <c r="G851" s="48" t="s">
        <v>2606</v>
      </c>
      <c r="H851" s="48" t="s">
        <v>2692</v>
      </c>
      <c r="I851" s="48" t="s">
        <v>6164</v>
      </c>
      <c r="J851" s="48" t="s">
        <v>2693</v>
      </c>
      <c r="K851" s="48" t="s">
        <v>6166</v>
      </c>
      <c r="L851" s="49">
        <v>37000</v>
      </c>
      <c r="M851" s="48" t="s">
        <v>3080</v>
      </c>
      <c r="N851" s="48" t="s">
        <v>6610</v>
      </c>
      <c r="O851" s="48" t="s">
        <v>2609</v>
      </c>
      <c r="P851" s="45" t="s">
        <v>3159</v>
      </c>
      <c r="Q851" s="48" t="s">
        <v>2610</v>
      </c>
      <c r="R851" s="113" t="s">
        <v>1597</v>
      </c>
      <c r="S851" s="48" t="s">
        <v>6118</v>
      </c>
      <c r="T851" s="48"/>
      <c r="U851" s="62">
        <v>1960</v>
      </c>
      <c r="V851" s="46" t="s">
        <v>4321</v>
      </c>
      <c r="W851" s="48" t="s">
        <v>2442</v>
      </c>
      <c r="X851" s="48" t="s">
        <v>6121</v>
      </c>
      <c r="Y851" s="4" t="s">
        <v>6122</v>
      </c>
      <c r="Z851" s="48" t="s">
        <v>727</v>
      </c>
      <c r="AA851" s="48"/>
      <c r="AB851" s="207">
        <v>30</v>
      </c>
      <c r="AC851" s="207">
        <v>30</v>
      </c>
      <c r="AD851" s="207">
        <v>6</v>
      </c>
      <c r="AE851" s="207">
        <f>+AD851+AC851+AB851</f>
        <v>66</v>
      </c>
      <c r="AF851" s="51">
        <v>6</v>
      </c>
      <c r="AG851" s="51">
        <v>85</v>
      </c>
      <c r="AH851" s="51">
        <v>0</v>
      </c>
      <c r="AI851" s="51">
        <v>15</v>
      </c>
      <c r="AJ851" s="51">
        <v>0</v>
      </c>
      <c r="AK851" s="52">
        <f>+SUM(AG851:AJ851)</f>
        <v>100</v>
      </c>
      <c r="AL851" s="52"/>
      <c r="AM851" s="48" t="s">
        <v>195</v>
      </c>
      <c r="AN851" s="67" t="s">
        <v>5786</v>
      </c>
      <c r="AO851" s="16" t="s">
        <v>6122</v>
      </c>
      <c r="AP851" s="48" t="s">
        <v>194</v>
      </c>
      <c r="AQ851" s="48" t="s">
        <v>3501</v>
      </c>
    </row>
    <row r="852" spans="1:45" ht="12.75" customHeight="1">
      <c r="A852" s="53"/>
      <c r="E852" s="86">
        <v>1162</v>
      </c>
      <c r="F852" s="49">
        <v>588</v>
      </c>
      <c r="G852" s="53" t="s">
        <v>2699</v>
      </c>
      <c r="H852" s="89" t="s">
        <v>3811</v>
      </c>
      <c r="I852" s="53" t="s">
        <v>6164</v>
      </c>
      <c r="J852" s="48" t="s">
        <v>3812</v>
      </c>
      <c r="K852" s="48" t="s">
        <v>6166</v>
      </c>
      <c r="L852" s="49">
        <v>28000</v>
      </c>
      <c r="M852" s="53" t="s">
        <v>5677</v>
      </c>
      <c r="N852" s="48" t="s">
        <v>5677</v>
      </c>
      <c r="O852" s="48" t="s">
        <v>3813</v>
      </c>
      <c r="P852" s="45" t="s">
        <v>3159</v>
      </c>
      <c r="Q852" s="48" t="s">
        <v>3814</v>
      </c>
      <c r="R852" s="113" t="s">
        <v>3815</v>
      </c>
      <c r="S852" s="56" t="s">
        <v>3456</v>
      </c>
      <c r="T852" s="53"/>
      <c r="U852" s="53">
        <v>1987</v>
      </c>
      <c r="V852" s="48" t="s">
        <v>6718</v>
      </c>
      <c r="W852" s="53"/>
      <c r="X852" s="48" t="s">
        <v>6121</v>
      </c>
      <c r="Y852" s="4" t="s">
        <v>6122</v>
      </c>
      <c r="Z852" s="53" t="s">
        <v>6910</v>
      </c>
      <c r="AA852" s="53"/>
      <c r="AB852" s="207">
        <v>270</v>
      </c>
      <c r="AC852" s="207">
        <v>25</v>
      </c>
      <c r="AD852" s="207">
        <v>5</v>
      </c>
      <c r="AE852" s="207">
        <f>+AD852+AC852+AB852</f>
        <v>300</v>
      </c>
      <c r="AF852" s="51">
        <v>4</v>
      </c>
      <c r="AG852" s="57">
        <v>100</v>
      </c>
      <c r="AH852" s="57">
        <v>0</v>
      </c>
      <c r="AI852" s="51">
        <v>0</v>
      </c>
      <c r="AJ852" s="57">
        <v>0</v>
      </c>
      <c r="AK852" s="52">
        <f>+SUM(AG852:AJ852)</f>
        <v>100</v>
      </c>
      <c r="AL852" s="52"/>
      <c r="AM852" s="53" t="s">
        <v>3748</v>
      </c>
      <c r="AN852" s="51" t="s">
        <v>3747</v>
      </c>
      <c r="AO852" s="16" t="s">
        <v>6122</v>
      </c>
      <c r="AP852" s="48" t="s">
        <v>6904</v>
      </c>
      <c r="AQ852" s="48" t="s">
        <v>4640</v>
      </c>
    </row>
    <row r="853" spans="1:45" ht="12.75" customHeight="1">
      <c r="A853" s="16"/>
      <c r="B853" s="68"/>
      <c r="C853" s="68"/>
      <c r="D853" s="68"/>
      <c r="E853" s="86">
        <v>11621</v>
      </c>
      <c r="F853" s="49">
        <v>588</v>
      </c>
      <c r="G853" s="62" t="s">
        <v>3816</v>
      </c>
      <c r="H853" s="89" t="s">
        <v>3811</v>
      </c>
      <c r="I853" s="53" t="s">
        <v>3154</v>
      </c>
      <c r="J853" s="48" t="s">
        <v>3817</v>
      </c>
      <c r="K853" s="48" t="s">
        <v>3818</v>
      </c>
      <c r="L853" s="49">
        <v>28868</v>
      </c>
      <c r="M853" s="53" t="s">
        <v>5677</v>
      </c>
      <c r="N853" s="48" t="s">
        <v>7027</v>
      </c>
      <c r="O853" s="48" t="s">
        <v>6386</v>
      </c>
      <c r="P853" s="45" t="s">
        <v>3159</v>
      </c>
      <c r="Q853" s="48" t="s">
        <v>3814</v>
      </c>
      <c r="R853" s="113" t="s">
        <v>3815</v>
      </c>
      <c r="S853" s="56" t="s">
        <v>3456</v>
      </c>
      <c r="T853" s="53"/>
      <c r="U853" s="53">
        <v>1990</v>
      </c>
      <c r="V853" s="48" t="s">
        <v>6718</v>
      </c>
      <c r="W853" s="53"/>
      <c r="X853" s="53" t="s">
        <v>530</v>
      </c>
      <c r="Y853" s="48" t="s">
        <v>6121</v>
      </c>
      <c r="Z853" s="53" t="s">
        <v>6910</v>
      </c>
      <c r="AA853" s="53"/>
      <c r="AB853" s="207">
        <v>20</v>
      </c>
      <c r="AC853" s="207">
        <v>4</v>
      </c>
      <c r="AD853" s="207">
        <v>5</v>
      </c>
      <c r="AE853" s="207">
        <f>+AD853+AC853+AB853</f>
        <v>29</v>
      </c>
      <c r="AF853" s="51">
        <v>2</v>
      </c>
      <c r="AG853" s="57">
        <v>90</v>
      </c>
      <c r="AH853" s="57">
        <v>0</v>
      </c>
      <c r="AI853" s="51">
        <v>10</v>
      </c>
      <c r="AJ853" s="57">
        <v>0</v>
      </c>
      <c r="AK853" s="52">
        <f>+SUM(AG853:AJ853)</f>
        <v>100</v>
      </c>
      <c r="AL853" s="52"/>
      <c r="AM853" s="53" t="s">
        <v>1808</v>
      </c>
      <c r="AN853" s="51" t="s">
        <v>3747</v>
      </c>
      <c r="AO853" s="16" t="s">
        <v>6122</v>
      </c>
      <c r="AP853" s="48" t="s">
        <v>7352</v>
      </c>
      <c r="AQ853" s="48" t="s">
        <v>7353</v>
      </c>
    </row>
    <row r="854" spans="1:45" ht="12.75" customHeight="1">
      <c r="A854" s="53"/>
      <c r="E854" s="86">
        <v>11622</v>
      </c>
      <c r="F854" s="49">
        <v>588</v>
      </c>
      <c r="G854" s="62" t="s">
        <v>3819</v>
      </c>
      <c r="H854" s="89" t="s">
        <v>3811</v>
      </c>
      <c r="I854" s="53" t="s">
        <v>3154</v>
      </c>
      <c r="J854" s="48" t="s">
        <v>7356</v>
      </c>
      <c r="K854" s="48" t="s">
        <v>6166</v>
      </c>
      <c r="L854" s="49">
        <v>28000</v>
      </c>
      <c r="M854" s="53" t="s">
        <v>5677</v>
      </c>
      <c r="N854" s="48" t="s">
        <v>5677</v>
      </c>
      <c r="O854" s="48" t="s">
        <v>3832</v>
      </c>
      <c r="P854" s="45" t="s">
        <v>3159</v>
      </c>
      <c r="Q854" s="115" t="s">
        <v>3814</v>
      </c>
      <c r="R854" s="113" t="s">
        <v>3815</v>
      </c>
      <c r="S854" s="56" t="s">
        <v>3456</v>
      </c>
      <c r="T854" s="53"/>
      <c r="U854" s="53">
        <v>2003</v>
      </c>
      <c r="V854" s="48" t="s">
        <v>6718</v>
      </c>
      <c r="W854" s="53"/>
      <c r="X854" s="53" t="s">
        <v>6121</v>
      </c>
      <c r="Y854" s="48" t="s">
        <v>6121</v>
      </c>
      <c r="Z854" s="53" t="s">
        <v>6910</v>
      </c>
      <c r="AA854" s="53"/>
      <c r="AB854" s="207">
        <v>53</v>
      </c>
      <c r="AC854" s="207">
        <v>4</v>
      </c>
      <c r="AD854" s="207">
        <v>3</v>
      </c>
      <c r="AE854" s="207">
        <f>+AD854+AC854+AB854</f>
        <v>60</v>
      </c>
      <c r="AF854" s="51">
        <v>2</v>
      </c>
      <c r="AG854" s="57">
        <v>99</v>
      </c>
      <c r="AH854" s="57">
        <v>0</v>
      </c>
      <c r="AI854" s="51">
        <v>1</v>
      </c>
      <c r="AJ854" s="57">
        <v>0</v>
      </c>
      <c r="AK854" s="52">
        <f>+SUM(AG854:AJ854)</f>
        <v>100</v>
      </c>
      <c r="AL854" s="52"/>
      <c r="AM854" s="53" t="s">
        <v>2426</v>
      </c>
      <c r="AN854" s="51" t="s">
        <v>3747</v>
      </c>
      <c r="AO854" s="16" t="s">
        <v>6122</v>
      </c>
      <c r="AP854" s="48" t="s">
        <v>7354</v>
      </c>
      <c r="AQ854" s="48" t="s">
        <v>7355</v>
      </c>
    </row>
    <row r="855" spans="1:45" ht="12.75" customHeight="1">
      <c r="A855" s="16"/>
      <c r="B855" s="17"/>
      <c r="C855" s="17"/>
      <c r="D855" s="17"/>
      <c r="E855" s="86">
        <v>11623</v>
      </c>
      <c r="F855" s="49">
        <v>588</v>
      </c>
      <c r="G855" s="62" t="s">
        <v>3833</v>
      </c>
      <c r="H855" s="89" t="s">
        <v>3811</v>
      </c>
      <c r="I855" s="53" t="s">
        <v>3154</v>
      </c>
      <c r="J855" s="48" t="s">
        <v>4443</v>
      </c>
      <c r="K855" s="48" t="s">
        <v>6387</v>
      </c>
      <c r="L855" s="49">
        <v>23045</v>
      </c>
      <c r="M855" s="53" t="s">
        <v>5677</v>
      </c>
      <c r="N855" s="48" t="s">
        <v>5677</v>
      </c>
      <c r="O855" s="48" t="s">
        <v>4444</v>
      </c>
      <c r="P855" s="45" t="s">
        <v>3159</v>
      </c>
      <c r="Q855" s="48" t="s">
        <v>3814</v>
      </c>
      <c r="R855" s="113" t="s">
        <v>3815</v>
      </c>
      <c r="S855" s="56" t="s">
        <v>3456</v>
      </c>
      <c r="T855" s="53"/>
      <c r="U855" s="53">
        <v>2002</v>
      </c>
      <c r="V855" s="48" t="s">
        <v>6718</v>
      </c>
      <c r="W855" s="53"/>
      <c r="X855" s="53" t="s">
        <v>530</v>
      </c>
      <c r="Y855" s="4" t="s">
        <v>6122</v>
      </c>
      <c r="Z855" s="53" t="s">
        <v>6910</v>
      </c>
      <c r="AA855" s="53"/>
      <c r="AB855" s="207">
        <v>35</v>
      </c>
      <c r="AC855" s="207">
        <v>0</v>
      </c>
      <c r="AD855" s="207">
        <v>5</v>
      </c>
      <c r="AE855" s="207">
        <f>+AD855+AC855+AB855</f>
        <v>40</v>
      </c>
      <c r="AF855" s="51">
        <v>2</v>
      </c>
      <c r="AG855" s="57">
        <v>90</v>
      </c>
      <c r="AH855" s="57">
        <v>10</v>
      </c>
      <c r="AI855" s="51">
        <v>0</v>
      </c>
      <c r="AJ855" s="57">
        <v>0</v>
      </c>
      <c r="AK855" s="52">
        <f>+SUM(AG855:AJ855)</f>
        <v>100</v>
      </c>
      <c r="AL855" s="52"/>
      <c r="AM855" s="53" t="s">
        <v>3748</v>
      </c>
      <c r="AN855" s="51" t="s">
        <v>3747</v>
      </c>
      <c r="AO855" s="16" t="s">
        <v>6122</v>
      </c>
      <c r="AP855" s="48" t="s">
        <v>4445</v>
      </c>
      <c r="AQ855" s="48" t="s">
        <v>3501</v>
      </c>
      <c r="AR855" s="46"/>
      <c r="AS855" s="46"/>
    </row>
    <row r="856" spans="1:45" ht="12.75" customHeight="1">
      <c r="A856" s="16"/>
      <c r="B856" s="17"/>
      <c r="C856" s="17"/>
      <c r="D856" s="17"/>
      <c r="E856" s="14">
        <v>11624</v>
      </c>
      <c r="F856" s="1">
        <v>588</v>
      </c>
      <c r="G856" s="18" t="s">
        <v>9142</v>
      </c>
      <c r="H856" s="89" t="s">
        <v>3811</v>
      </c>
      <c r="I856" s="17" t="s">
        <v>3154</v>
      </c>
      <c r="J856" s="4" t="s">
        <v>9143</v>
      </c>
      <c r="K856" s="4" t="s">
        <v>6166</v>
      </c>
      <c r="L856" s="1">
        <v>28000</v>
      </c>
      <c r="M856" s="17" t="s">
        <v>5677</v>
      </c>
      <c r="N856" s="4" t="s">
        <v>5677</v>
      </c>
      <c r="O856" s="4" t="s">
        <v>9144</v>
      </c>
      <c r="P856" s="2" t="s">
        <v>9145</v>
      </c>
      <c r="Q856" s="48" t="s">
        <v>3814</v>
      </c>
      <c r="R856" s="113" t="s">
        <v>3815</v>
      </c>
      <c r="S856" s="26" t="s">
        <v>3456</v>
      </c>
      <c r="T856" s="17"/>
      <c r="U856" s="17">
        <v>1987</v>
      </c>
      <c r="V856" s="4" t="s">
        <v>6718</v>
      </c>
      <c r="W856" s="17"/>
      <c r="X856" s="17" t="s">
        <v>530</v>
      </c>
      <c r="Y856" s="4" t="s">
        <v>6122</v>
      </c>
      <c r="Z856" s="17" t="s">
        <v>9147</v>
      </c>
      <c r="AA856" s="17"/>
      <c r="AB856" s="208">
        <v>60</v>
      </c>
      <c r="AC856" s="207">
        <v>5</v>
      </c>
      <c r="AD856" s="207">
        <v>5</v>
      </c>
      <c r="AE856" s="207">
        <v>70</v>
      </c>
      <c r="AF856" s="51">
        <v>1</v>
      </c>
      <c r="AG856" s="57">
        <v>97</v>
      </c>
      <c r="AH856" s="57">
        <v>0</v>
      </c>
      <c r="AI856" s="51">
        <v>3</v>
      </c>
      <c r="AJ856" s="57">
        <v>0</v>
      </c>
      <c r="AK856" s="52">
        <f>+SUM(AG856:AJ856)</f>
        <v>100</v>
      </c>
      <c r="AL856" s="52"/>
      <c r="AM856" s="53" t="s">
        <v>9148</v>
      </c>
      <c r="AN856" s="51" t="s">
        <v>3747</v>
      </c>
      <c r="AO856" s="16" t="s">
        <v>6121</v>
      </c>
      <c r="AP856" s="4" t="s">
        <v>9146</v>
      </c>
      <c r="AQ856" s="4" t="s">
        <v>3501</v>
      </c>
    </row>
    <row r="857" spans="1:45" ht="12.75" customHeight="1">
      <c r="A857" s="16"/>
      <c r="B857" s="17"/>
      <c r="C857" s="17"/>
      <c r="D857" s="17"/>
      <c r="E857" s="86">
        <v>11625</v>
      </c>
      <c r="F857" s="49">
        <v>588</v>
      </c>
      <c r="G857" s="90" t="s">
        <v>3258</v>
      </c>
      <c r="H857" s="89" t="s">
        <v>3811</v>
      </c>
      <c r="I857" s="53" t="s">
        <v>3154</v>
      </c>
      <c r="J857" s="48" t="s">
        <v>6909</v>
      </c>
      <c r="K857" s="48" t="s">
        <v>6166</v>
      </c>
      <c r="L857" s="49">
        <v>28970</v>
      </c>
      <c r="M857" s="53" t="s">
        <v>5677</v>
      </c>
      <c r="N857" s="48" t="s">
        <v>3259</v>
      </c>
      <c r="O857" s="48" t="s">
        <v>3260</v>
      </c>
      <c r="P857" s="45" t="s">
        <v>3159</v>
      </c>
      <c r="Q857" s="48" t="s">
        <v>3814</v>
      </c>
      <c r="R857" s="113" t="s">
        <v>3815</v>
      </c>
      <c r="S857" s="56" t="s">
        <v>3456</v>
      </c>
      <c r="T857" s="53"/>
      <c r="U857" s="53">
        <v>1987</v>
      </c>
      <c r="V857" s="48" t="s">
        <v>6718</v>
      </c>
      <c r="W857" s="53"/>
      <c r="X857" s="53" t="s">
        <v>530</v>
      </c>
      <c r="Y857" s="4" t="s">
        <v>6122</v>
      </c>
      <c r="Z857" s="53" t="s">
        <v>6910</v>
      </c>
      <c r="AA857" s="53"/>
      <c r="AB857" s="207">
        <v>10</v>
      </c>
      <c r="AC857" s="207">
        <v>0</v>
      </c>
      <c r="AD857" s="207">
        <v>3</v>
      </c>
      <c r="AE857" s="207">
        <f>+AD857+AC857+AB857</f>
        <v>13</v>
      </c>
      <c r="AF857" s="51">
        <v>2</v>
      </c>
      <c r="AG857" s="57">
        <v>90</v>
      </c>
      <c r="AH857" s="57">
        <v>0</v>
      </c>
      <c r="AI857" s="51">
        <v>10</v>
      </c>
      <c r="AJ857" s="57">
        <v>0</v>
      </c>
      <c r="AK857" s="52">
        <f>+SUM(AG857:AJ857)</f>
        <v>100</v>
      </c>
      <c r="AL857" s="52"/>
      <c r="AM857" s="53" t="s">
        <v>6908</v>
      </c>
      <c r="AN857" s="51" t="s">
        <v>3747</v>
      </c>
      <c r="AO857" s="16" t="s">
        <v>6121</v>
      </c>
      <c r="AP857" s="48" t="s">
        <v>6907</v>
      </c>
      <c r="AQ857" s="48" t="s">
        <v>2651</v>
      </c>
    </row>
    <row r="858" spans="1:45" ht="12.75" customHeight="1">
      <c r="A858" s="16"/>
      <c r="B858" s="17"/>
      <c r="C858" s="17"/>
      <c r="D858" s="17"/>
      <c r="E858" s="14">
        <v>11626</v>
      </c>
      <c r="F858" s="1">
        <v>588</v>
      </c>
      <c r="G858" s="18" t="s">
        <v>9149</v>
      </c>
      <c r="H858" s="89" t="s">
        <v>3811</v>
      </c>
      <c r="I858" s="17" t="s">
        <v>3154</v>
      </c>
      <c r="J858" s="4" t="s">
        <v>9150</v>
      </c>
      <c r="K858" s="4" t="s">
        <v>9151</v>
      </c>
      <c r="L858" s="1">
        <v>28930</v>
      </c>
      <c r="M858" s="17" t="s">
        <v>5677</v>
      </c>
      <c r="N858" s="4" t="s">
        <v>9152</v>
      </c>
      <c r="O858" s="4" t="s">
        <v>9153</v>
      </c>
      <c r="P858" s="2" t="s">
        <v>3159</v>
      </c>
      <c r="Q858" s="48" t="s">
        <v>3814</v>
      </c>
      <c r="R858" s="113" t="s">
        <v>3815</v>
      </c>
      <c r="S858" s="26" t="s">
        <v>3456</v>
      </c>
      <c r="T858" s="17"/>
      <c r="U858" s="17">
        <v>2003</v>
      </c>
      <c r="V858" s="4" t="s">
        <v>6718</v>
      </c>
      <c r="W858" s="17"/>
      <c r="X858" s="17" t="s">
        <v>530</v>
      </c>
      <c r="Y858" s="4" t="s">
        <v>6122</v>
      </c>
      <c r="Z858" s="17" t="s">
        <v>9156</v>
      </c>
      <c r="AA858" s="17"/>
      <c r="AB858" s="208">
        <v>20</v>
      </c>
      <c r="AC858" s="207">
        <v>0</v>
      </c>
      <c r="AD858" s="207">
        <v>20</v>
      </c>
      <c r="AE858" s="207">
        <v>40</v>
      </c>
      <c r="AF858" s="51">
        <v>1</v>
      </c>
      <c r="AG858" s="57">
        <v>70</v>
      </c>
      <c r="AH858" s="57">
        <v>29</v>
      </c>
      <c r="AI858" s="51">
        <v>1</v>
      </c>
      <c r="AJ858" s="57">
        <v>0</v>
      </c>
      <c r="AK858" s="52">
        <f>+SUM(AG858:AJ858)</f>
        <v>100</v>
      </c>
      <c r="AL858" s="52"/>
      <c r="AM858" s="53" t="s">
        <v>9157</v>
      </c>
      <c r="AN858" s="57">
        <v>48000</v>
      </c>
      <c r="AO858" s="16" t="s">
        <v>6121</v>
      </c>
      <c r="AP858" s="4" t="s">
        <v>9154</v>
      </c>
      <c r="AQ858" s="4" t="s">
        <v>9155</v>
      </c>
    </row>
    <row r="859" spans="1:45" ht="12.75" customHeight="1">
      <c r="A859" s="16"/>
      <c r="B859" s="17"/>
      <c r="C859" s="17"/>
      <c r="D859" s="17"/>
      <c r="E859" s="86">
        <v>11627</v>
      </c>
      <c r="F859" s="49">
        <v>588</v>
      </c>
      <c r="G859" s="43" t="s">
        <v>7567</v>
      </c>
      <c r="H859" s="89" t="s">
        <v>3811</v>
      </c>
      <c r="I859" s="53" t="s">
        <v>3154</v>
      </c>
      <c r="J859" s="48" t="s">
        <v>7077</v>
      </c>
      <c r="K859" s="48" t="s">
        <v>1787</v>
      </c>
      <c r="L859" s="49">
        <v>28400</v>
      </c>
      <c r="M859" s="53" t="s">
        <v>5677</v>
      </c>
      <c r="N859" s="48" t="s">
        <v>1787</v>
      </c>
      <c r="O859" s="48" t="s">
        <v>1788</v>
      </c>
      <c r="P859" s="45" t="s">
        <v>3159</v>
      </c>
      <c r="Q859" s="115" t="s">
        <v>3814</v>
      </c>
      <c r="R859" s="113" t="s">
        <v>3815</v>
      </c>
      <c r="S859" s="56" t="s">
        <v>3456</v>
      </c>
      <c r="T859" s="53"/>
      <c r="U859" s="53">
        <v>1989</v>
      </c>
      <c r="V859" s="48" t="s">
        <v>6718</v>
      </c>
      <c r="W859" s="53"/>
      <c r="X859" s="53" t="s">
        <v>530</v>
      </c>
      <c r="Y859" s="4" t="s">
        <v>6122</v>
      </c>
      <c r="Z859" s="53" t="s">
        <v>6910</v>
      </c>
      <c r="AA859" s="53"/>
      <c r="AB859" s="207">
        <v>53</v>
      </c>
      <c r="AC859" s="207">
        <v>4</v>
      </c>
      <c r="AD859" s="207">
        <v>3</v>
      </c>
      <c r="AE859" s="207">
        <f>+AD859+AC859+AB859</f>
        <v>60</v>
      </c>
      <c r="AF859" s="51">
        <v>2</v>
      </c>
      <c r="AG859" s="57">
        <v>100</v>
      </c>
      <c r="AH859" s="57">
        <v>0</v>
      </c>
      <c r="AI859" s="51">
        <v>0</v>
      </c>
      <c r="AJ859" s="57">
        <v>0</v>
      </c>
      <c r="AK859" s="52">
        <f>+SUM(AG859:AJ859)</f>
        <v>100</v>
      </c>
      <c r="AL859" s="52"/>
      <c r="AM859" s="53" t="s">
        <v>3748</v>
      </c>
      <c r="AN859" s="57">
        <v>60000</v>
      </c>
      <c r="AO859" s="16" t="s">
        <v>6121</v>
      </c>
      <c r="AP859" s="48" t="s">
        <v>7078</v>
      </c>
      <c r="AQ859" s="48" t="s">
        <v>7079</v>
      </c>
    </row>
    <row r="860" spans="1:45" ht="12.75" customHeight="1">
      <c r="A860" s="16"/>
      <c r="B860" s="17"/>
      <c r="C860" s="17"/>
      <c r="D860" s="17"/>
      <c r="E860" s="14">
        <v>11628</v>
      </c>
      <c r="F860" s="1">
        <v>588</v>
      </c>
      <c r="G860" s="18" t="s">
        <v>9158</v>
      </c>
      <c r="H860" s="89" t="s">
        <v>3811</v>
      </c>
      <c r="I860" s="17" t="s">
        <v>3154</v>
      </c>
      <c r="J860" s="4" t="s">
        <v>9159</v>
      </c>
      <c r="K860" s="4" t="s">
        <v>9160</v>
      </c>
      <c r="L860" s="1">
        <v>28010</v>
      </c>
      <c r="M860" s="17" t="s">
        <v>5677</v>
      </c>
      <c r="N860" s="4" t="s">
        <v>5677</v>
      </c>
      <c r="O860" s="4" t="s">
        <v>9161</v>
      </c>
      <c r="P860" s="2" t="s">
        <v>9145</v>
      </c>
      <c r="Q860" s="115" t="s">
        <v>3814</v>
      </c>
      <c r="R860" s="113" t="s">
        <v>3815</v>
      </c>
      <c r="S860" s="26" t="s">
        <v>3456</v>
      </c>
      <c r="T860" s="17"/>
      <c r="U860" s="122">
        <v>40391</v>
      </c>
      <c r="V860" s="4" t="s">
        <v>6119</v>
      </c>
      <c r="W860" s="17" t="s">
        <v>2349</v>
      </c>
      <c r="X860" s="17" t="s">
        <v>2195</v>
      </c>
      <c r="Y860" s="4" t="s">
        <v>6122</v>
      </c>
      <c r="Z860" s="17" t="s">
        <v>9163</v>
      </c>
      <c r="AA860" s="17"/>
      <c r="AB860" s="208">
        <v>40</v>
      </c>
      <c r="AC860" s="207">
        <v>0</v>
      </c>
      <c r="AD860" s="207">
        <v>1.5</v>
      </c>
      <c r="AE860" s="207">
        <v>41.5</v>
      </c>
      <c r="AF860" s="51">
        <v>2</v>
      </c>
      <c r="AG860" s="57">
        <v>90</v>
      </c>
      <c r="AH860" s="57">
        <v>0</v>
      </c>
      <c r="AI860" s="51">
        <v>10</v>
      </c>
      <c r="AJ860" s="57">
        <v>0</v>
      </c>
      <c r="AK860" s="52">
        <f>+SUM(AG860:AJ860)</f>
        <v>100</v>
      </c>
      <c r="AL860" s="52"/>
      <c r="AM860" s="53" t="s">
        <v>9164</v>
      </c>
      <c r="AN860" s="67" t="s">
        <v>5786</v>
      </c>
      <c r="AO860" s="16" t="s">
        <v>6122</v>
      </c>
      <c r="AP860" s="4" t="s">
        <v>9162</v>
      </c>
      <c r="AQ860" s="4" t="s">
        <v>3501</v>
      </c>
    </row>
    <row r="861" spans="1:45" ht="12.75" customHeight="1">
      <c r="A861" s="16"/>
      <c r="B861" s="17"/>
      <c r="C861" s="17"/>
      <c r="D861" s="17"/>
      <c r="E861" s="47">
        <v>1084</v>
      </c>
      <c r="F861" s="47">
        <v>592</v>
      </c>
      <c r="G861" s="46" t="s">
        <v>1789</v>
      </c>
      <c r="H861" s="46" t="s">
        <v>1790</v>
      </c>
      <c r="I861" s="46" t="s">
        <v>6164</v>
      </c>
      <c r="J861" s="46" t="s">
        <v>2520</v>
      </c>
      <c r="K861" s="46" t="s">
        <v>6166</v>
      </c>
      <c r="L861" s="47">
        <v>64000</v>
      </c>
      <c r="M861" s="46" t="s">
        <v>3537</v>
      </c>
      <c r="N861" s="46" t="s">
        <v>3538</v>
      </c>
      <c r="O861" s="46" t="s">
        <v>2521</v>
      </c>
      <c r="P861" s="45" t="s">
        <v>3159</v>
      </c>
      <c r="Q861" s="48" t="s">
        <v>1090</v>
      </c>
      <c r="R861" s="113" t="s">
        <v>2522</v>
      </c>
      <c r="S861" s="48" t="s">
        <v>6118</v>
      </c>
      <c r="T861" s="46"/>
      <c r="U861" s="146">
        <v>1996</v>
      </c>
      <c r="V861" s="46" t="s">
        <v>4321</v>
      </c>
      <c r="W861" s="46" t="s">
        <v>4317</v>
      </c>
      <c r="X861" s="48" t="s">
        <v>6121</v>
      </c>
      <c r="Y861" s="4" t="s">
        <v>6122</v>
      </c>
      <c r="Z861" s="46" t="s">
        <v>1089</v>
      </c>
      <c r="AA861" s="46"/>
      <c r="AB861" s="214">
        <v>30</v>
      </c>
      <c r="AC861" s="214">
        <v>15</v>
      </c>
      <c r="AD861" s="214">
        <v>110</v>
      </c>
      <c r="AE861" s="207">
        <f>+AD861+AC861+AB861</f>
        <v>155</v>
      </c>
      <c r="AF861" s="46">
        <v>4</v>
      </c>
      <c r="AG861" s="50">
        <v>60</v>
      </c>
      <c r="AH861" s="50">
        <v>0</v>
      </c>
      <c r="AI861" s="51">
        <v>40</v>
      </c>
      <c r="AJ861" s="50">
        <v>0</v>
      </c>
      <c r="AK861" s="52">
        <f>+SUM(AG861:AJ861)</f>
        <v>100</v>
      </c>
      <c r="AL861" s="52"/>
      <c r="AM861" s="46" t="s">
        <v>5656</v>
      </c>
      <c r="AN861" s="67" t="s">
        <v>5786</v>
      </c>
      <c r="AO861" s="16" t="s">
        <v>6122</v>
      </c>
      <c r="AP861" s="46" t="s">
        <v>1088</v>
      </c>
      <c r="AQ861" s="46" t="s">
        <v>4366</v>
      </c>
    </row>
    <row r="862" spans="1:45" ht="12.75" customHeight="1">
      <c r="A862" s="53"/>
      <c r="E862" s="47">
        <v>5940</v>
      </c>
      <c r="F862" s="47">
        <v>594</v>
      </c>
      <c r="G862" s="46" t="s">
        <v>5657</v>
      </c>
      <c r="H862" s="46" t="s">
        <v>5658</v>
      </c>
      <c r="I862" s="46" t="s">
        <v>6164</v>
      </c>
      <c r="J862" s="46" t="s">
        <v>5659</v>
      </c>
      <c r="K862" s="46" t="s">
        <v>5003</v>
      </c>
      <c r="L862" s="58" t="s">
        <v>7208</v>
      </c>
      <c r="M862" s="46" t="s">
        <v>4995</v>
      </c>
      <c r="N862" s="46" t="s">
        <v>4996</v>
      </c>
      <c r="O862" s="46" t="s">
        <v>5660</v>
      </c>
      <c r="P862" s="45" t="s">
        <v>3159</v>
      </c>
      <c r="Q862" s="48" t="s">
        <v>4222</v>
      </c>
      <c r="R862" s="113" t="s">
        <v>4223</v>
      </c>
      <c r="S862" s="46" t="s">
        <v>3456</v>
      </c>
      <c r="T862" s="46"/>
      <c r="U862" s="59">
        <v>2008</v>
      </c>
      <c r="V862" s="46" t="s">
        <v>4321</v>
      </c>
      <c r="W862" s="46" t="s">
        <v>3804</v>
      </c>
      <c r="X862" s="46" t="s">
        <v>4224</v>
      </c>
      <c r="Y862" s="46" t="s">
        <v>6121</v>
      </c>
      <c r="Z862" s="46" t="s">
        <v>4323</v>
      </c>
      <c r="AA862" s="46"/>
      <c r="AB862" s="214">
        <v>15</v>
      </c>
      <c r="AC862" s="214">
        <v>0</v>
      </c>
      <c r="AD862" s="214">
        <v>5</v>
      </c>
      <c r="AE862" s="207">
        <f>+AD862+AC862+AB862</f>
        <v>20</v>
      </c>
      <c r="AF862" s="46">
        <v>3</v>
      </c>
      <c r="AG862" s="50">
        <v>70</v>
      </c>
      <c r="AH862" s="50">
        <v>0</v>
      </c>
      <c r="AI862" s="51">
        <v>30</v>
      </c>
      <c r="AJ862" s="50">
        <v>0</v>
      </c>
      <c r="AK862" s="52">
        <f>+SUM(AG862:AJ862)</f>
        <v>100</v>
      </c>
      <c r="AL862" s="52"/>
      <c r="AM862" s="46" t="s">
        <v>4225</v>
      </c>
      <c r="AN862" s="50">
        <v>30000</v>
      </c>
      <c r="AO862" s="16" t="s">
        <v>6122</v>
      </c>
      <c r="AP862" s="46" t="s">
        <v>3005</v>
      </c>
      <c r="AQ862" s="46" t="s">
        <v>3501</v>
      </c>
    </row>
    <row r="863" spans="1:45" ht="12.75" customHeight="1">
      <c r="A863" s="53"/>
      <c r="E863" s="86">
        <v>1163</v>
      </c>
      <c r="F863" s="49">
        <v>596</v>
      </c>
      <c r="G863" s="53" t="s">
        <v>3805</v>
      </c>
      <c r="H863" s="89" t="s">
        <v>5658</v>
      </c>
      <c r="I863" s="53" t="s">
        <v>6164</v>
      </c>
      <c r="J863" s="48" t="s">
        <v>1000</v>
      </c>
      <c r="K863" s="48" t="s">
        <v>2517</v>
      </c>
      <c r="L863" s="49">
        <v>11850</v>
      </c>
      <c r="M863" s="53" t="s">
        <v>4995</v>
      </c>
      <c r="N863" s="48" t="s">
        <v>5393</v>
      </c>
      <c r="O863" s="48" t="s">
        <v>2518</v>
      </c>
      <c r="P863" s="45" t="s">
        <v>3159</v>
      </c>
      <c r="Q863" s="115" t="s">
        <v>2642</v>
      </c>
      <c r="R863" s="113" t="s">
        <v>5661</v>
      </c>
      <c r="S863" s="56" t="s">
        <v>3456</v>
      </c>
      <c r="T863" s="53"/>
      <c r="U863" s="53">
        <v>1997</v>
      </c>
      <c r="V863" s="68" t="s">
        <v>4321</v>
      </c>
      <c r="W863" s="53" t="s">
        <v>3456</v>
      </c>
      <c r="X863" s="48" t="s">
        <v>6121</v>
      </c>
      <c r="Y863" s="46" t="s">
        <v>6121</v>
      </c>
      <c r="Z863" s="46" t="s">
        <v>4323</v>
      </c>
      <c r="AA863" s="46"/>
      <c r="AB863" s="207">
        <v>70</v>
      </c>
      <c r="AC863" s="207">
        <v>0</v>
      </c>
      <c r="AD863" s="207">
        <v>12</v>
      </c>
      <c r="AE863" s="207">
        <f>+AD863+AC863+AB863</f>
        <v>82</v>
      </c>
      <c r="AF863" s="51">
        <v>6</v>
      </c>
      <c r="AG863" s="57">
        <v>99</v>
      </c>
      <c r="AH863" s="57">
        <v>0</v>
      </c>
      <c r="AI863" s="51">
        <v>1</v>
      </c>
      <c r="AJ863" s="57">
        <v>0</v>
      </c>
      <c r="AK863" s="52">
        <f>+SUM(AG863:AJ863)</f>
        <v>100</v>
      </c>
      <c r="AL863" s="52"/>
      <c r="AM863" s="53" t="s">
        <v>1367</v>
      </c>
      <c r="AN863" s="57">
        <v>120000</v>
      </c>
      <c r="AO863" s="68" t="s">
        <v>6121</v>
      </c>
      <c r="AP863" s="48" t="s">
        <v>2641</v>
      </c>
      <c r="AQ863" s="48" t="s">
        <v>2519</v>
      </c>
    </row>
    <row r="864" spans="1:45" ht="12.75" customHeight="1">
      <c r="A864" s="53"/>
      <c r="E864" s="14">
        <v>1164</v>
      </c>
      <c r="F864" s="1">
        <v>597</v>
      </c>
      <c r="G864" s="17" t="s">
        <v>5603</v>
      </c>
      <c r="H864" s="30" t="s">
        <v>5658</v>
      </c>
      <c r="I864" s="17" t="s">
        <v>3154</v>
      </c>
      <c r="J864" s="4" t="s">
        <v>5604</v>
      </c>
      <c r="K864" s="4" t="s">
        <v>5061</v>
      </c>
      <c r="L864" s="1" t="s">
        <v>5062</v>
      </c>
      <c r="M864" s="17" t="s">
        <v>4995</v>
      </c>
      <c r="N864" s="4" t="s">
        <v>3506</v>
      </c>
      <c r="O864" s="4" t="s">
        <v>5063</v>
      </c>
      <c r="P864" s="2" t="s">
        <v>5064</v>
      </c>
      <c r="Q864" s="48" t="s">
        <v>6764</v>
      </c>
      <c r="R864" s="113" t="s">
        <v>5065</v>
      </c>
      <c r="S864" s="26" t="s">
        <v>3456</v>
      </c>
      <c r="T864" s="17"/>
      <c r="U864" s="17">
        <v>1981</v>
      </c>
      <c r="V864" s="4" t="s">
        <v>4321</v>
      </c>
      <c r="W864" s="17" t="s">
        <v>3456</v>
      </c>
      <c r="X864" s="17" t="s">
        <v>530</v>
      </c>
      <c r="Y864" s="4" t="s">
        <v>6122</v>
      </c>
      <c r="Z864" s="17" t="s">
        <v>6839</v>
      </c>
      <c r="AA864" s="17"/>
      <c r="AB864" s="208">
        <v>100</v>
      </c>
      <c r="AC864" s="207">
        <v>75</v>
      </c>
      <c r="AD864" s="207">
        <v>50</v>
      </c>
      <c r="AE864" s="207">
        <f>+AD864+AC864+AB864</f>
        <v>225</v>
      </c>
      <c r="AF864" s="51">
        <v>14</v>
      </c>
      <c r="AG864" s="57">
        <v>25</v>
      </c>
      <c r="AH864" s="57">
        <v>60</v>
      </c>
      <c r="AI864" s="51">
        <v>15</v>
      </c>
      <c r="AJ864" s="57">
        <v>0</v>
      </c>
      <c r="AK864" s="52">
        <f>+SUM(AG864:AJ864)</f>
        <v>100</v>
      </c>
      <c r="AL864" s="52"/>
      <c r="AM864" s="53" t="s">
        <v>1367</v>
      </c>
      <c r="AN864" s="57">
        <v>3200000</v>
      </c>
      <c r="AO864" s="16" t="s">
        <v>6121</v>
      </c>
      <c r="AP864" s="4" t="s">
        <v>5605</v>
      </c>
      <c r="AQ864" s="4" t="s">
        <v>5606</v>
      </c>
    </row>
    <row r="865" spans="1:45" ht="12.75" customHeight="1">
      <c r="A865" s="16"/>
      <c r="B865" s="17"/>
      <c r="C865" s="17"/>
      <c r="D865" s="17"/>
      <c r="E865" s="86">
        <v>1165</v>
      </c>
      <c r="F865" s="49">
        <v>598</v>
      </c>
      <c r="G865" s="53" t="s">
        <v>4401</v>
      </c>
      <c r="H865" s="89" t="s">
        <v>4402</v>
      </c>
      <c r="I865" s="53" t="s">
        <v>6164</v>
      </c>
      <c r="J865" s="48" t="s">
        <v>4403</v>
      </c>
      <c r="K865" s="48" t="s">
        <v>4404</v>
      </c>
      <c r="L865" s="49" t="s">
        <v>4407</v>
      </c>
      <c r="M865" s="53" t="s">
        <v>4995</v>
      </c>
      <c r="N865" s="48" t="s">
        <v>2440</v>
      </c>
      <c r="O865" s="48" t="s">
        <v>4408</v>
      </c>
      <c r="P865" s="45" t="s">
        <v>3166</v>
      </c>
      <c r="Q865" s="115" t="s">
        <v>3988</v>
      </c>
      <c r="R865" s="113" t="s">
        <v>5786</v>
      </c>
      <c r="S865" s="56" t="s">
        <v>3456</v>
      </c>
      <c r="T865" s="53"/>
      <c r="U865" s="53">
        <v>1979</v>
      </c>
      <c r="V865" s="48" t="s">
        <v>4321</v>
      </c>
      <c r="W865" s="53" t="s">
        <v>3456</v>
      </c>
      <c r="X865" s="53" t="s">
        <v>530</v>
      </c>
      <c r="Y865" s="4" t="s">
        <v>6122</v>
      </c>
      <c r="Z865" s="42" t="s">
        <v>7568</v>
      </c>
      <c r="AA865" s="42"/>
      <c r="AB865" s="207">
        <v>290</v>
      </c>
      <c r="AC865" s="207">
        <v>300</v>
      </c>
      <c r="AD865" s="207">
        <v>10</v>
      </c>
      <c r="AE865" s="207">
        <f>+AD865+AC865+AB865</f>
        <v>600</v>
      </c>
      <c r="AF865" s="51">
        <v>15</v>
      </c>
      <c r="AG865" s="57">
        <v>85</v>
      </c>
      <c r="AH865" s="57">
        <v>0</v>
      </c>
      <c r="AI865" s="51">
        <v>15</v>
      </c>
      <c r="AJ865" s="57">
        <v>0</v>
      </c>
      <c r="AK865" s="52">
        <f>+SUM(AG865:AJ865)</f>
        <v>100</v>
      </c>
      <c r="AL865" s="52"/>
      <c r="AM865" s="53" t="s">
        <v>3991</v>
      </c>
      <c r="AN865" s="57">
        <v>3600000</v>
      </c>
      <c r="AO865" s="68" t="s">
        <v>6121</v>
      </c>
      <c r="AP865" s="48" t="s">
        <v>3989</v>
      </c>
      <c r="AQ865" s="48" t="s">
        <v>3990</v>
      </c>
    </row>
    <row r="866" spans="1:45" ht="12.75" customHeight="1">
      <c r="A866" s="16"/>
      <c r="B866" s="42"/>
      <c r="C866" s="42"/>
      <c r="D866" s="42"/>
      <c r="E866" s="86">
        <v>1166</v>
      </c>
      <c r="F866" s="49">
        <v>599</v>
      </c>
      <c r="G866" s="53" t="s">
        <v>6311</v>
      </c>
      <c r="H866" s="89" t="s">
        <v>5663</v>
      </c>
      <c r="I866" s="53" t="s">
        <v>6164</v>
      </c>
      <c r="J866" s="48" t="s">
        <v>5664</v>
      </c>
      <c r="K866" s="48" t="s">
        <v>5665</v>
      </c>
      <c r="L866" s="49" t="s">
        <v>5666</v>
      </c>
      <c r="M866" s="53" t="s">
        <v>4995</v>
      </c>
      <c r="N866" s="48" t="s">
        <v>2785</v>
      </c>
      <c r="O866" s="48" t="s">
        <v>5667</v>
      </c>
      <c r="P866" s="45" t="s">
        <v>3159</v>
      </c>
      <c r="Q866" s="48" t="s">
        <v>7289</v>
      </c>
      <c r="R866" s="113" t="s">
        <v>7117</v>
      </c>
      <c r="S866" s="56" t="s">
        <v>3456</v>
      </c>
      <c r="T866" s="53"/>
      <c r="U866" s="53">
        <v>1980</v>
      </c>
      <c r="V866" s="48" t="s">
        <v>4321</v>
      </c>
      <c r="W866" s="53" t="s">
        <v>3456</v>
      </c>
      <c r="X866" s="53" t="s">
        <v>530</v>
      </c>
      <c r="Y866" s="4" t="s">
        <v>6122</v>
      </c>
      <c r="Z866" s="53" t="s">
        <v>7569</v>
      </c>
      <c r="AA866" s="53"/>
      <c r="AB866" s="207">
        <v>120</v>
      </c>
      <c r="AC866" s="207">
        <v>40</v>
      </c>
      <c r="AD866" s="207">
        <v>36</v>
      </c>
      <c r="AE866" s="207">
        <f>+AD866+AC866+AB866</f>
        <v>196</v>
      </c>
      <c r="AF866" s="51">
        <v>9</v>
      </c>
      <c r="AG866" s="57">
        <v>12</v>
      </c>
      <c r="AH866" s="57">
        <v>80</v>
      </c>
      <c r="AI866" s="51">
        <v>8</v>
      </c>
      <c r="AJ866" s="57">
        <v>0</v>
      </c>
      <c r="AK866" s="52">
        <f>+SUM(AG866:AJ866)</f>
        <v>100</v>
      </c>
      <c r="AL866" s="52"/>
      <c r="AM866" s="53" t="s">
        <v>7118</v>
      </c>
      <c r="AN866" s="57">
        <v>2666408</v>
      </c>
      <c r="AO866" s="16" t="s">
        <v>6122</v>
      </c>
      <c r="AP866" s="48" t="s">
        <v>7290</v>
      </c>
      <c r="AQ866" s="48" t="s">
        <v>2519</v>
      </c>
    </row>
    <row r="867" spans="1:45" ht="12.75" customHeight="1">
      <c r="A867" s="53"/>
      <c r="E867" s="86">
        <v>1168</v>
      </c>
      <c r="F867" s="49">
        <v>601</v>
      </c>
      <c r="G867" s="53" t="s">
        <v>2634</v>
      </c>
      <c r="H867" s="89" t="s">
        <v>4772</v>
      </c>
      <c r="I867" s="53" t="s">
        <v>6164</v>
      </c>
      <c r="J867" s="48" t="s">
        <v>6337</v>
      </c>
      <c r="K867" s="48" t="s">
        <v>6166</v>
      </c>
      <c r="L867" s="49">
        <v>97000</v>
      </c>
      <c r="M867" s="48" t="s">
        <v>2447</v>
      </c>
      <c r="N867" s="48" t="s">
        <v>2448</v>
      </c>
      <c r="O867" s="48" t="s">
        <v>4773</v>
      </c>
      <c r="P867" s="45" t="s">
        <v>4774</v>
      </c>
      <c r="Q867" s="115" t="s">
        <v>2126</v>
      </c>
      <c r="R867" s="113" t="s">
        <v>5725</v>
      </c>
      <c r="S867" s="56" t="s">
        <v>3456</v>
      </c>
      <c r="T867" s="53"/>
      <c r="U867" s="53">
        <v>1975</v>
      </c>
      <c r="V867" s="48" t="s">
        <v>6119</v>
      </c>
      <c r="W867" s="42" t="s">
        <v>7570</v>
      </c>
      <c r="X867" s="53" t="s">
        <v>6338</v>
      </c>
      <c r="Y867" s="46" t="s">
        <v>6121</v>
      </c>
      <c r="Z867" s="46" t="s">
        <v>4323</v>
      </c>
      <c r="AA867" s="46"/>
      <c r="AB867" s="207">
        <v>30</v>
      </c>
      <c r="AC867" s="207">
        <v>0</v>
      </c>
      <c r="AD867" s="207">
        <v>1.5</v>
      </c>
      <c r="AE867" s="207">
        <f>+AD867+AC867+AB867</f>
        <v>31.5</v>
      </c>
      <c r="AF867" s="51">
        <v>5</v>
      </c>
      <c r="AG867" s="57">
        <v>75</v>
      </c>
      <c r="AH867" s="57">
        <v>20</v>
      </c>
      <c r="AI867" s="51">
        <v>5</v>
      </c>
      <c r="AJ867" s="57">
        <v>0</v>
      </c>
      <c r="AK867" s="52">
        <f>+SUM(AG867:AJ867)</f>
        <v>100</v>
      </c>
      <c r="AL867" s="52"/>
      <c r="AM867" s="53" t="s">
        <v>6339</v>
      </c>
      <c r="AN867" s="51">
        <v>4000000</v>
      </c>
      <c r="AO867" s="16" t="s">
        <v>6121</v>
      </c>
      <c r="AP867" s="48" t="s">
        <v>6336</v>
      </c>
      <c r="AQ867" s="48" t="s">
        <v>4309</v>
      </c>
    </row>
    <row r="868" spans="1:45" ht="12.75" customHeight="1">
      <c r="A868" s="53"/>
      <c r="E868" s="86">
        <v>1169</v>
      </c>
      <c r="F868" s="49">
        <v>602</v>
      </c>
      <c r="G868" s="53" t="s">
        <v>5726</v>
      </c>
      <c r="H868" s="89" t="s">
        <v>5727</v>
      </c>
      <c r="I868" s="53" t="s">
        <v>6164</v>
      </c>
      <c r="J868" s="48" t="s">
        <v>5728</v>
      </c>
      <c r="K868" s="48" t="s">
        <v>3399</v>
      </c>
      <c r="L868" s="49">
        <v>23080</v>
      </c>
      <c r="M868" s="53" t="s">
        <v>7021</v>
      </c>
      <c r="N868" s="48" t="s">
        <v>5583</v>
      </c>
      <c r="O868" s="48" t="s">
        <v>5584</v>
      </c>
      <c r="P868" s="45" t="s">
        <v>5476</v>
      </c>
      <c r="Q868" s="48" t="s">
        <v>6797</v>
      </c>
      <c r="R868" s="113" t="s">
        <v>6798</v>
      </c>
      <c r="S868" s="56" t="s">
        <v>3456</v>
      </c>
      <c r="T868" s="91"/>
      <c r="U868" s="53">
        <v>1995</v>
      </c>
      <c r="V868" s="48" t="s">
        <v>6119</v>
      </c>
      <c r="W868" s="53" t="s">
        <v>6605</v>
      </c>
      <c r="X868" s="53" t="s">
        <v>530</v>
      </c>
      <c r="Y868" s="4" t="s">
        <v>6122</v>
      </c>
      <c r="Z868" s="46" t="s">
        <v>6341</v>
      </c>
      <c r="AA868" s="46"/>
      <c r="AB868" s="207">
        <v>128</v>
      </c>
      <c r="AC868" s="207">
        <v>0</v>
      </c>
      <c r="AD868" s="207">
        <v>10</v>
      </c>
      <c r="AE868" s="207">
        <f>+AD868+AC868+AB868</f>
        <v>138</v>
      </c>
      <c r="AF868" s="51">
        <v>2</v>
      </c>
      <c r="AG868" s="57">
        <v>80</v>
      </c>
      <c r="AH868" s="57">
        <v>20</v>
      </c>
      <c r="AI868" s="51">
        <v>0</v>
      </c>
      <c r="AJ868" s="57">
        <v>0</v>
      </c>
      <c r="AK868" s="52">
        <f>+SUM(AG868:AJ868)</f>
        <v>100</v>
      </c>
      <c r="AL868" s="52"/>
      <c r="AM868" s="53" t="s">
        <v>3748</v>
      </c>
      <c r="AN868" s="57">
        <v>2243000</v>
      </c>
      <c r="AO868" s="16" t="s">
        <v>6121</v>
      </c>
      <c r="AP868" s="48" t="s">
        <v>6340</v>
      </c>
      <c r="AQ868" s="48" t="s">
        <v>3938</v>
      </c>
    </row>
    <row r="869" spans="1:45" ht="12.75" customHeight="1">
      <c r="A869" s="53"/>
      <c r="E869" s="86">
        <v>1170</v>
      </c>
      <c r="F869" s="49">
        <v>603</v>
      </c>
      <c r="G869" s="53" t="s">
        <v>6799</v>
      </c>
      <c r="H869" s="89" t="s">
        <v>6800</v>
      </c>
      <c r="I869" s="53" t="s">
        <v>6164</v>
      </c>
      <c r="J869" s="48" t="s">
        <v>3333</v>
      </c>
      <c r="K869" s="48" t="s">
        <v>4466</v>
      </c>
      <c r="L869" s="49">
        <v>25280</v>
      </c>
      <c r="M869" s="45" t="s">
        <v>6628</v>
      </c>
      <c r="N869" s="48" t="s">
        <v>4628</v>
      </c>
      <c r="O869" s="48" t="s">
        <v>4467</v>
      </c>
      <c r="P869" s="45" t="s">
        <v>3159</v>
      </c>
      <c r="Q869" s="115" t="s">
        <v>2913</v>
      </c>
      <c r="R869" s="113" t="s">
        <v>5109</v>
      </c>
      <c r="S869" s="56" t="s">
        <v>3456</v>
      </c>
      <c r="T869" s="53"/>
      <c r="U869" s="53">
        <v>1985</v>
      </c>
      <c r="V869" s="48" t="s">
        <v>4321</v>
      </c>
      <c r="W869" s="53" t="s">
        <v>6605</v>
      </c>
      <c r="X869" s="53" t="s">
        <v>530</v>
      </c>
      <c r="Y869" s="4" t="s">
        <v>6122</v>
      </c>
      <c r="Z869" s="46" t="s">
        <v>5478</v>
      </c>
      <c r="AA869" s="46"/>
      <c r="AB869" s="207">
        <v>64</v>
      </c>
      <c r="AC869" s="207">
        <v>36</v>
      </c>
      <c r="AD869" s="207">
        <v>9</v>
      </c>
      <c r="AE869" s="207">
        <f>+AD869+AC869+AB869</f>
        <v>109</v>
      </c>
      <c r="AF869" s="51">
        <v>8</v>
      </c>
      <c r="AG869" s="57">
        <v>100</v>
      </c>
      <c r="AH869" s="57">
        <v>0</v>
      </c>
      <c r="AI869" s="51">
        <v>0</v>
      </c>
      <c r="AJ869" s="57">
        <v>0</v>
      </c>
      <c r="AK869" s="52">
        <f>+SUM(AG869:AJ869)</f>
        <v>100</v>
      </c>
      <c r="AL869" s="52"/>
      <c r="AM869" s="53" t="s">
        <v>3748</v>
      </c>
      <c r="AN869" s="57">
        <v>220000</v>
      </c>
      <c r="AO869" s="68" t="s">
        <v>6121</v>
      </c>
      <c r="AP869" s="48" t="s">
        <v>5477</v>
      </c>
      <c r="AQ869" s="48" t="s">
        <v>3384</v>
      </c>
      <c r="AR869" s="46"/>
      <c r="AS869" s="46"/>
    </row>
    <row r="870" spans="1:45" ht="12.75" customHeight="1">
      <c r="A870" s="53"/>
      <c r="E870" s="86">
        <v>11702</v>
      </c>
      <c r="F870" s="49">
        <v>603</v>
      </c>
      <c r="G870" s="53" t="s">
        <v>6799</v>
      </c>
      <c r="H870" s="89" t="s">
        <v>6800</v>
      </c>
      <c r="I870" s="53" t="s">
        <v>3154</v>
      </c>
      <c r="J870" s="48" t="s">
        <v>115</v>
      </c>
      <c r="K870" s="48" t="s">
        <v>3456</v>
      </c>
      <c r="L870" s="49">
        <v>25701</v>
      </c>
      <c r="M870" s="45" t="s">
        <v>6628</v>
      </c>
      <c r="N870" s="48" t="s">
        <v>3261</v>
      </c>
      <c r="O870" s="48" t="s">
        <v>4467</v>
      </c>
      <c r="P870" s="45" t="s">
        <v>114</v>
      </c>
      <c r="Q870" s="48" t="s">
        <v>5786</v>
      </c>
      <c r="R870" s="113" t="s">
        <v>5109</v>
      </c>
      <c r="S870" s="56" t="s">
        <v>3456</v>
      </c>
      <c r="T870" s="53"/>
      <c r="U870" s="53">
        <v>1988</v>
      </c>
      <c r="V870" s="48" t="s">
        <v>4321</v>
      </c>
      <c r="W870" s="53" t="s">
        <v>6605</v>
      </c>
      <c r="X870" s="53" t="s">
        <v>530</v>
      </c>
      <c r="Y870" s="4" t="s">
        <v>6122</v>
      </c>
      <c r="Z870" s="46" t="s">
        <v>451</v>
      </c>
      <c r="AA870" s="46"/>
      <c r="AB870" s="207">
        <v>100</v>
      </c>
      <c r="AC870" s="207">
        <v>20</v>
      </c>
      <c r="AD870" s="207">
        <v>15</v>
      </c>
      <c r="AE870" s="207">
        <f>+AD870+AC870+AB870</f>
        <v>135</v>
      </c>
      <c r="AF870" s="51">
        <v>4</v>
      </c>
      <c r="AG870" s="57">
        <v>100</v>
      </c>
      <c r="AH870" s="57">
        <v>0</v>
      </c>
      <c r="AI870" s="51">
        <v>0</v>
      </c>
      <c r="AJ870" s="57">
        <v>0</v>
      </c>
      <c r="AK870" s="52">
        <f>+SUM(AG870:AJ870)</f>
        <v>100</v>
      </c>
      <c r="AL870" s="52"/>
      <c r="AM870" s="53" t="s">
        <v>3748</v>
      </c>
      <c r="AN870" s="67" t="s">
        <v>5786</v>
      </c>
      <c r="AO870" s="16" t="s">
        <v>6122</v>
      </c>
      <c r="AP870" s="48" t="s">
        <v>450</v>
      </c>
      <c r="AQ870" s="48" t="s">
        <v>903</v>
      </c>
    </row>
    <row r="871" spans="1:45" s="46" customFormat="1" ht="12.75" customHeight="1">
      <c r="A871" s="53"/>
      <c r="B871" s="4"/>
      <c r="C871" s="4"/>
      <c r="D871" s="4"/>
      <c r="E871" s="14">
        <v>11703</v>
      </c>
      <c r="F871" s="1">
        <v>603</v>
      </c>
      <c r="G871" s="17" t="s">
        <v>6799</v>
      </c>
      <c r="H871" s="30" t="s">
        <v>6800</v>
      </c>
      <c r="I871" s="17" t="s">
        <v>3154</v>
      </c>
      <c r="J871" s="4" t="s">
        <v>9165</v>
      </c>
      <c r="K871" s="4" t="s">
        <v>9166</v>
      </c>
      <c r="L871" s="1">
        <v>26010</v>
      </c>
      <c r="M871" s="2" t="s">
        <v>6628</v>
      </c>
      <c r="N871" s="4" t="s">
        <v>2706</v>
      </c>
      <c r="O871" s="4" t="s">
        <v>9167</v>
      </c>
      <c r="P871" s="2" t="s">
        <v>4467</v>
      </c>
      <c r="Q871" s="115" t="s">
        <v>9168</v>
      </c>
      <c r="R871" s="113" t="s">
        <v>5109</v>
      </c>
      <c r="S871" s="26" t="s">
        <v>3456</v>
      </c>
      <c r="T871" s="17"/>
      <c r="U871" s="17">
        <v>2006</v>
      </c>
      <c r="V871" s="4" t="s">
        <v>4321</v>
      </c>
      <c r="W871" s="17" t="s">
        <v>6605</v>
      </c>
      <c r="X871" s="17" t="s">
        <v>530</v>
      </c>
      <c r="Y871" s="3" t="s">
        <v>6121</v>
      </c>
      <c r="Z871" s="3" t="s">
        <v>4323</v>
      </c>
      <c r="AA871" s="3"/>
      <c r="AB871" s="208">
        <v>45</v>
      </c>
      <c r="AC871" s="207">
        <v>0</v>
      </c>
      <c r="AD871" s="207">
        <v>5</v>
      </c>
      <c r="AE871" s="207">
        <v>50</v>
      </c>
      <c r="AF871" s="51">
        <v>2</v>
      </c>
      <c r="AG871" s="57">
        <v>100</v>
      </c>
      <c r="AH871" s="57">
        <v>0</v>
      </c>
      <c r="AI871" s="51">
        <v>0</v>
      </c>
      <c r="AJ871" s="57">
        <v>0</v>
      </c>
      <c r="AK871" s="52">
        <f>+SUM(AG871:AJ871)</f>
        <v>100</v>
      </c>
      <c r="AL871" s="52"/>
      <c r="AM871" s="53" t="s">
        <v>3748</v>
      </c>
      <c r="AN871" s="67" t="s">
        <v>5786</v>
      </c>
      <c r="AO871" s="68" t="s">
        <v>6121</v>
      </c>
      <c r="AP871" s="4" t="s">
        <v>9169</v>
      </c>
      <c r="AQ871" s="4" t="s">
        <v>3501</v>
      </c>
      <c r="AR871" s="3"/>
      <c r="AS871" s="3"/>
    </row>
    <row r="872" spans="1:45" ht="12.75" customHeight="1">
      <c r="A872" s="53"/>
      <c r="E872" s="86">
        <v>11704</v>
      </c>
      <c r="F872" s="49">
        <v>603</v>
      </c>
      <c r="G872" s="53" t="s">
        <v>6799</v>
      </c>
      <c r="H872" s="89" t="s">
        <v>6800</v>
      </c>
      <c r="I872" s="53" t="s">
        <v>3154</v>
      </c>
      <c r="J872" s="68" t="s">
        <v>9615</v>
      </c>
      <c r="K872" s="48" t="s">
        <v>6166</v>
      </c>
      <c r="L872" s="49">
        <v>27000</v>
      </c>
      <c r="M872" s="45" t="s">
        <v>6628</v>
      </c>
      <c r="N872" s="48" t="s">
        <v>6629</v>
      </c>
      <c r="O872" s="48" t="s">
        <v>6896</v>
      </c>
      <c r="P872" s="45" t="s">
        <v>3159</v>
      </c>
      <c r="Q872" s="115" t="s">
        <v>7357</v>
      </c>
      <c r="R872" s="113" t="s">
        <v>5109</v>
      </c>
      <c r="S872" s="56" t="s">
        <v>3456</v>
      </c>
      <c r="T872" s="53"/>
      <c r="U872" s="53">
        <v>2005</v>
      </c>
      <c r="V872" s="48" t="s">
        <v>4321</v>
      </c>
      <c r="W872" s="53" t="s">
        <v>6605</v>
      </c>
      <c r="X872" s="53" t="s">
        <v>530</v>
      </c>
      <c r="Y872" s="46" t="s">
        <v>6121</v>
      </c>
      <c r="Z872" s="46" t="s">
        <v>4323</v>
      </c>
      <c r="AA872" s="46"/>
      <c r="AB872" s="207">
        <v>65</v>
      </c>
      <c r="AC872" s="207">
        <v>0</v>
      </c>
      <c r="AD872" s="207">
        <v>5</v>
      </c>
      <c r="AE872" s="207">
        <f>+AD872+AC872+AB872</f>
        <v>70</v>
      </c>
      <c r="AF872" s="51">
        <v>2</v>
      </c>
      <c r="AG872" s="57">
        <v>60</v>
      </c>
      <c r="AH872" s="57">
        <v>40</v>
      </c>
      <c r="AI872" s="51">
        <v>0</v>
      </c>
      <c r="AJ872" s="57">
        <v>0</v>
      </c>
      <c r="AK872" s="52">
        <f>+SUM(AG872:AJ872)</f>
        <v>100</v>
      </c>
      <c r="AL872" s="52"/>
      <c r="AM872" s="53" t="s">
        <v>3748</v>
      </c>
      <c r="AN872" s="67" t="s">
        <v>5786</v>
      </c>
      <c r="AO872" s="16" t="s">
        <v>6121</v>
      </c>
      <c r="AP872" s="48" t="s">
        <v>7358</v>
      </c>
      <c r="AQ872" s="48" t="s">
        <v>3501</v>
      </c>
    </row>
    <row r="873" spans="1:45" ht="12.75" customHeight="1">
      <c r="A873" s="46"/>
      <c r="E873" s="86">
        <v>11705</v>
      </c>
      <c r="F873" s="49">
        <v>603</v>
      </c>
      <c r="G873" s="53" t="s">
        <v>6799</v>
      </c>
      <c r="H873" s="89" t="s">
        <v>6800</v>
      </c>
      <c r="I873" s="53" t="s">
        <v>3154</v>
      </c>
      <c r="J873" s="68" t="s">
        <v>9611</v>
      </c>
      <c r="K873" s="48" t="s">
        <v>6166</v>
      </c>
      <c r="L873" s="49">
        <v>26800</v>
      </c>
      <c r="M873" s="45" t="s">
        <v>6628</v>
      </c>
      <c r="N873" s="48" t="s">
        <v>4436</v>
      </c>
      <c r="O873" s="68" t="s">
        <v>9612</v>
      </c>
      <c r="P873" s="64" t="s">
        <v>3159</v>
      </c>
      <c r="Q873" s="48" t="s">
        <v>9613</v>
      </c>
      <c r="R873" s="113" t="s">
        <v>5109</v>
      </c>
      <c r="S873" s="56" t="s">
        <v>3456</v>
      </c>
      <c r="T873" s="53"/>
      <c r="U873" s="53">
        <v>2007</v>
      </c>
      <c r="V873" s="48" t="s">
        <v>4321</v>
      </c>
      <c r="W873" s="53" t="s">
        <v>6605</v>
      </c>
      <c r="X873" s="53" t="s">
        <v>530</v>
      </c>
      <c r="Y873" s="46" t="s">
        <v>6121</v>
      </c>
      <c r="Z873" s="46" t="s">
        <v>4323</v>
      </c>
      <c r="AA873" s="46"/>
      <c r="AB873" s="207">
        <v>65</v>
      </c>
      <c r="AC873" s="207">
        <v>20</v>
      </c>
      <c r="AD873" s="207">
        <v>5</v>
      </c>
      <c r="AE873" s="207">
        <f>+AD873+AC873+AB873</f>
        <v>90</v>
      </c>
      <c r="AF873" s="51">
        <v>1</v>
      </c>
      <c r="AG873" s="57">
        <v>100</v>
      </c>
      <c r="AH873" s="57">
        <v>0</v>
      </c>
      <c r="AI873" s="51">
        <v>0</v>
      </c>
      <c r="AJ873" s="57">
        <v>0</v>
      </c>
      <c r="AK873" s="52">
        <f>+SUM(AG873:AJ873)</f>
        <v>100</v>
      </c>
      <c r="AL873" s="52"/>
      <c r="AM873" s="53" t="s">
        <v>3748</v>
      </c>
      <c r="AN873" s="67" t="s">
        <v>5786</v>
      </c>
      <c r="AO873" s="68" t="s">
        <v>6121</v>
      </c>
      <c r="AP873" s="68" t="s">
        <v>9614</v>
      </c>
      <c r="AQ873" s="68" t="s">
        <v>2651</v>
      </c>
    </row>
    <row r="874" spans="1:45" ht="12.75" customHeight="1">
      <c r="A874" s="46"/>
      <c r="E874" s="86">
        <v>11711</v>
      </c>
      <c r="F874" s="49">
        <v>609</v>
      </c>
      <c r="G874" s="53" t="s">
        <v>4812</v>
      </c>
      <c r="H874" s="89" t="s">
        <v>4813</v>
      </c>
      <c r="I874" s="53" t="s">
        <v>6164</v>
      </c>
      <c r="J874" s="48" t="s">
        <v>5164</v>
      </c>
      <c r="K874" s="48" t="s">
        <v>3399</v>
      </c>
      <c r="L874" s="49">
        <v>42075</v>
      </c>
      <c r="M874" s="53" t="s">
        <v>6179</v>
      </c>
      <c r="N874" s="48" t="s">
        <v>6180</v>
      </c>
      <c r="O874" s="48" t="s">
        <v>6897</v>
      </c>
      <c r="P874" s="64" t="s">
        <v>7557</v>
      </c>
      <c r="Q874" s="48" t="s">
        <v>1890</v>
      </c>
      <c r="R874" s="113" t="s">
        <v>1891</v>
      </c>
      <c r="S874" s="56" t="s">
        <v>3456</v>
      </c>
      <c r="T874" s="53"/>
      <c r="U874" s="53">
        <v>1996</v>
      </c>
      <c r="V874" s="53" t="s">
        <v>4321</v>
      </c>
      <c r="W874" s="53" t="s">
        <v>3826</v>
      </c>
      <c r="X874" s="53" t="s">
        <v>530</v>
      </c>
      <c r="Y874" s="4" t="s">
        <v>6122</v>
      </c>
      <c r="Z874" s="53" t="s">
        <v>7269</v>
      </c>
      <c r="AA874" s="53"/>
      <c r="AB874" s="207">
        <v>4</v>
      </c>
      <c r="AC874" s="207">
        <v>2</v>
      </c>
      <c r="AD874" s="207">
        <v>4</v>
      </c>
      <c r="AE874" s="207">
        <f>+AD874+AC874+AB874</f>
        <v>10</v>
      </c>
      <c r="AF874" s="51">
        <v>2</v>
      </c>
      <c r="AG874" s="57">
        <v>30</v>
      </c>
      <c r="AH874" s="57">
        <v>60</v>
      </c>
      <c r="AI874" s="51">
        <v>10</v>
      </c>
      <c r="AJ874" s="57">
        <v>0</v>
      </c>
      <c r="AK874" s="52">
        <f>+SUM(AG874:AJ874)</f>
        <v>100</v>
      </c>
      <c r="AL874" s="52"/>
      <c r="AM874" s="53" t="s">
        <v>7270</v>
      </c>
      <c r="AN874" s="57" t="s">
        <v>3747</v>
      </c>
      <c r="AO874" s="68" t="s">
        <v>6121</v>
      </c>
      <c r="AP874" s="48" t="s">
        <v>5165</v>
      </c>
      <c r="AQ874" s="48" t="s">
        <v>2651</v>
      </c>
    </row>
    <row r="875" spans="1:45" ht="12.75" customHeight="1">
      <c r="A875" s="53"/>
      <c r="E875" s="86">
        <v>1172</v>
      </c>
      <c r="F875" s="49">
        <v>611</v>
      </c>
      <c r="G875" s="53" t="s">
        <v>3629</v>
      </c>
      <c r="H875" s="89" t="s">
        <v>3630</v>
      </c>
      <c r="I875" s="53" t="s">
        <v>6164</v>
      </c>
      <c r="J875" s="48" t="s">
        <v>3631</v>
      </c>
      <c r="K875" s="48" t="s">
        <v>3632</v>
      </c>
      <c r="L875" s="49">
        <v>45129</v>
      </c>
      <c r="M875" s="53" t="s">
        <v>3708</v>
      </c>
      <c r="N875" s="48" t="s">
        <v>4684</v>
      </c>
      <c r="O875" s="48" t="s">
        <v>3633</v>
      </c>
      <c r="P875" s="45" t="s">
        <v>3159</v>
      </c>
      <c r="Q875" s="48" t="s">
        <v>3634</v>
      </c>
      <c r="R875" s="113" t="s">
        <v>3635</v>
      </c>
      <c r="S875" s="56" t="s">
        <v>3456</v>
      </c>
      <c r="T875" s="53"/>
      <c r="U875" s="53">
        <v>1989</v>
      </c>
      <c r="V875" s="48" t="s">
        <v>6119</v>
      </c>
      <c r="W875" s="53" t="s">
        <v>4771</v>
      </c>
      <c r="X875" s="53" t="s">
        <v>530</v>
      </c>
      <c r="Y875" s="4" t="s">
        <v>6122</v>
      </c>
      <c r="Z875" s="53" t="s">
        <v>1225</v>
      </c>
      <c r="AA875" s="53"/>
      <c r="AB875" s="207">
        <v>38</v>
      </c>
      <c r="AC875" s="207">
        <v>0</v>
      </c>
      <c r="AD875" s="207">
        <v>2</v>
      </c>
      <c r="AE875" s="207">
        <f>+AD875+AC875+AB875</f>
        <v>40</v>
      </c>
      <c r="AF875" s="51">
        <v>7</v>
      </c>
      <c r="AG875" s="57">
        <v>30</v>
      </c>
      <c r="AH875" s="57">
        <v>35</v>
      </c>
      <c r="AI875" s="51">
        <v>35</v>
      </c>
      <c r="AJ875" s="57">
        <v>0</v>
      </c>
      <c r="AK875" s="52">
        <f>+SUM(AG875:AJ875)</f>
        <v>100</v>
      </c>
      <c r="AL875" s="52"/>
      <c r="AM875" s="53" t="s">
        <v>441</v>
      </c>
      <c r="AN875" s="67" t="s">
        <v>5786</v>
      </c>
      <c r="AO875" s="16" t="s">
        <v>6122</v>
      </c>
      <c r="AP875" s="48" t="s">
        <v>444</v>
      </c>
      <c r="AQ875" s="48" t="s">
        <v>445</v>
      </c>
    </row>
    <row r="876" spans="1:45" ht="12.75" customHeight="1">
      <c r="A876" s="48"/>
      <c r="E876" s="86">
        <v>11721</v>
      </c>
      <c r="F876" s="49">
        <v>611</v>
      </c>
      <c r="G876" s="53" t="s">
        <v>3629</v>
      </c>
      <c r="H876" s="89" t="s">
        <v>3630</v>
      </c>
      <c r="I876" s="53" t="s">
        <v>3154</v>
      </c>
      <c r="J876" s="48" t="s">
        <v>442</v>
      </c>
      <c r="K876" s="48" t="s">
        <v>4206</v>
      </c>
      <c r="L876" s="49">
        <v>45134</v>
      </c>
      <c r="M876" s="53" t="s">
        <v>3708</v>
      </c>
      <c r="N876" s="48" t="s">
        <v>4684</v>
      </c>
      <c r="O876" s="48" t="s">
        <v>1224</v>
      </c>
      <c r="P876" s="45" t="s">
        <v>3159</v>
      </c>
      <c r="Q876" s="48" t="s">
        <v>5786</v>
      </c>
      <c r="R876" s="113" t="s">
        <v>3635</v>
      </c>
      <c r="S876" s="56" t="s">
        <v>3456</v>
      </c>
      <c r="T876" s="53"/>
      <c r="U876" s="53">
        <v>2001</v>
      </c>
      <c r="V876" s="48" t="s">
        <v>6119</v>
      </c>
      <c r="W876" s="53" t="s">
        <v>6233</v>
      </c>
      <c r="X876" s="53" t="s">
        <v>530</v>
      </c>
      <c r="Y876" s="4" t="s">
        <v>6122</v>
      </c>
      <c r="Z876" s="53" t="s">
        <v>1225</v>
      </c>
      <c r="AA876" s="53"/>
      <c r="AB876" s="207">
        <v>30</v>
      </c>
      <c r="AC876" s="207">
        <v>30</v>
      </c>
      <c r="AD876" s="207">
        <v>25</v>
      </c>
      <c r="AE876" s="207">
        <f>+AD876+AC876+AB876</f>
        <v>85</v>
      </c>
      <c r="AF876" s="51">
        <v>1</v>
      </c>
      <c r="AG876" s="57">
        <v>65</v>
      </c>
      <c r="AH876" s="57">
        <v>0</v>
      </c>
      <c r="AI876" s="51">
        <v>35</v>
      </c>
      <c r="AJ876" s="57">
        <v>0</v>
      </c>
      <c r="AK876" s="52">
        <f>+SUM(AG876:AJ876)</f>
        <v>100</v>
      </c>
      <c r="AL876" s="52"/>
      <c r="AM876" s="53" t="s">
        <v>722</v>
      </c>
      <c r="AN876" s="67" t="s">
        <v>5786</v>
      </c>
      <c r="AO876" s="16" t="s">
        <v>6121</v>
      </c>
      <c r="AP876" s="48" t="s">
        <v>446</v>
      </c>
      <c r="AQ876" s="48" t="s">
        <v>447</v>
      </c>
      <c r="AR876" s="2"/>
      <c r="AS876" s="2"/>
    </row>
    <row r="877" spans="1:45" ht="12.75" customHeight="1">
      <c r="A877" s="46"/>
      <c r="E877" s="86">
        <v>11722</v>
      </c>
      <c r="F877" s="49">
        <v>611</v>
      </c>
      <c r="G877" s="53" t="s">
        <v>3629</v>
      </c>
      <c r="H877" s="89" t="s">
        <v>3630</v>
      </c>
      <c r="I877" s="53" t="s">
        <v>3154</v>
      </c>
      <c r="J877" s="48" t="s">
        <v>1220</v>
      </c>
      <c r="K877" s="48" t="s">
        <v>3732</v>
      </c>
      <c r="L877" s="49">
        <v>45129</v>
      </c>
      <c r="M877" s="53" t="s">
        <v>3708</v>
      </c>
      <c r="N877" s="48" t="s">
        <v>4318</v>
      </c>
      <c r="O877" s="48" t="s">
        <v>921</v>
      </c>
      <c r="P877" s="48" t="s">
        <v>4207</v>
      </c>
      <c r="Q877" s="48" t="s">
        <v>5786</v>
      </c>
      <c r="R877" s="113" t="s">
        <v>3635</v>
      </c>
      <c r="S877" s="56" t="s">
        <v>3456</v>
      </c>
      <c r="T877" s="53"/>
      <c r="U877" s="53">
        <v>1989</v>
      </c>
      <c r="V877" s="48" t="s">
        <v>6119</v>
      </c>
      <c r="W877" s="53" t="s">
        <v>4775</v>
      </c>
      <c r="X877" s="53" t="s">
        <v>530</v>
      </c>
      <c r="Y877" s="4" t="s">
        <v>6122</v>
      </c>
      <c r="Z877" s="53" t="s">
        <v>1225</v>
      </c>
      <c r="AA877" s="53"/>
      <c r="AB877" s="207">
        <v>30</v>
      </c>
      <c r="AC877" s="207">
        <v>9</v>
      </c>
      <c r="AD877" s="207">
        <v>4</v>
      </c>
      <c r="AE877" s="207">
        <f>+AD877+AC877+AB877</f>
        <v>43</v>
      </c>
      <c r="AF877" s="51">
        <v>1</v>
      </c>
      <c r="AG877" s="57">
        <v>45</v>
      </c>
      <c r="AH877" s="57">
        <v>0</v>
      </c>
      <c r="AI877" s="51">
        <v>55</v>
      </c>
      <c r="AJ877" s="57">
        <v>0</v>
      </c>
      <c r="AK877" s="52">
        <f>+SUM(AG877:AJ877)</f>
        <v>100</v>
      </c>
      <c r="AL877" s="52"/>
      <c r="AM877" s="53" t="s">
        <v>1221</v>
      </c>
      <c r="AN877" s="67" t="s">
        <v>5786</v>
      </c>
      <c r="AO877" s="16" t="s">
        <v>6121</v>
      </c>
      <c r="AP877" s="48" t="s">
        <v>1222</v>
      </c>
      <c r="AQ877" s="48" t="s">
        <v>443</v>
      </c>
    </row>
    <row r="878" spans="1:45" ht="12.75" customHeight="1">
      <c r="A878" s="46"/>
      <c r="E878" s="86">
        <v>11723</v>
      </c>
      <c r="F878" s="49">
        <v>611</v>
      </c>
      <c r="G878" s="53" t="s">
        <v>914</v>
      </c>
      <c r="H878" s="89" t="s">
        <v>3630</v>
      </c>
      <c r="I878" s="53" t="s">
        <v>3154</v>
      </c>
      <c r="J878" s="48" t="s">
        <v>1491</v>
      </c>
      <c r="K878" s="48" t="s">
        <v>3632</v>
      </c>
      <c r="L878" s="49">
        <v>45129</v>
      </c>
      <c r="M878" s="53" t="s">
        <v>3708</v>
      </c>
      <c r="N878" s="48" t="s">
        <v>4684</v>
      </c>
      <c r="O878" s="48" t="s">
        <v>1492</v>
      </c>
      <c r="P878" s="45" t="s">
        <v>3159</v>
      </c>
      <c r="Q878" s="115" t="s">
        <v>1223</v>
      </c>
      <c r="R878" s="113" t="s">
        <v>3635</v>
      </c>
      <c r="S878" s="56" t="s">
        <v>3456</v>
      </c>
      <c r="T878" s="53"/>
      <c r="U878" s="53">
        <v>1990</v>
      </c>
      <c r="V878" s="48" t="s">
        <v>6119</v>
      </c>
      <c r="W878" s="53" t="s">
        <v>6233</v>
      </c>
      <c r="X878" s="53" t="s">
        <v>530</v>
      </c>
      <c r="Y878" s="4" t="s">
        <v>6122</v>
      </c>
      <c r="Z878" s="53" t="s">
        <v>1225</v>
      </c>
      <c r="AA878" s="53"/>
      <c r="AB878" s="207">
        <v>23</v>
      </c>
      <c r="AC878" s="207">
        <v>6</v>
      </c>
      <c r="AD878" s="207">
        <v>1</v>
      </c>
      <c r="AE878" s="207">
        <f>+AD878+AC878+AB878</f>
        <v>30</v>
      </c>
      <c r="AF878" s="51">
        <v>2</v>
      </c>
      <c r="AG878" s="57">
        <v>75</v>
      </c>
      <c r="AH878" s="57">
        <v>0</v>
      </c>
      <c r="AI878" s="51">
        <v>25</v>
      </c>
      <c r="AJ878" s="57">
        <v>0</v>
      </c>
      <c r="AK878" s="52">
        <f>+SUM(AG878:AJ878)</f>
        <v>100</v>
      </c>
      <c r="AL878" s="52"/>
      <c r="AM878" s="53" t="s">
        <v>449</v>
      </c>
      <c r="AN878" s="67" t="s">
        <v>5786</v>
      </c>
      <c r="AO878" s="16" t="s">
        <v>6121</v>
      </c>
      <c r="AP878" s="48" t="s">
        <v>448</v>
      </c>
      <c r="AQ878" s="48" t="s">
        <v>447</v>
      </c>
    </row>
    <row r="879" spans="1:45" ht="12.75" customHeight="1">
      <c r="A879" s="59"/>
      <c r="E879" s="14">
        <v>1173</v>
      </c>
      <c r="F879" s="1">
        <v>615</v>
      </c>
      <c r="G879" s="17" t="s">
        <v>8234</v>
      </c>
      <c r="H879" s="30" t="s">
        <v>8235</v>
      </c>
      <c r="I879" s="17" t="s">
        <v>6164</v>
      </c>
      <c r="J879" s="4" t="s">
        <v>8236</v>
      </c>
      <c r="K879" s="4" t="s">
        <v>6166</v>
      </c>
      <c r="L879" s="1">
        <v>39000</v>
      </c>
      <c r="M879" s="17" t="s">
        <v>1374</v>
      </c>
      <c r="N879" s="4" t="s">
        <v>3050</v>
      </c>
      <c r="O879" s="4" t="s">
        <v>8237</v>
      </c>
      <c r="P879" s="2" t="s">
        <v>3159</v>
      </c>
      <c r="Q879" s="115" t="s">
        <v>8238</v>
      </c>
      <c r="R879" s="113" t="s">
        <v>8363</v>
      </c>
      <c r="S879" s="26" t="s">
        <v>3456</v>
      </c>
      <c r="T879" s="17"/>
      <c r="U879" s="17">
        <v>1973</v>
      </c>
      <c r="V879" s="4" t="s">
        <v>4321</v>
      </c>
      <c r="W879" s="17" t="s">
        <v>8241</v>
      </c>
      <c r="X879" s="4" t="s">
        <v>6121</v>
      </c>
      <c r="Y879" s="4" t="s">
        <v>6122</v>
      </c>
      <c r="Z879" s="3" t="s">
        <v>8242</v>
      </c>
      <c r="AB879" s="208">
        <v>45</v>
      </c>
      <c r="AC879" s="207">
        <v>20</v>
      </c>
      <c r="AD879" s="207">
        <v>5</v>
      </c>
      <c r="AE879" s="207">
        <v>70</v>
      </c>
      <c r="AF879" s="51">
        <v>5</v>
      </c>
      <c r="AG879" s="57">
        <v>30</v>
      </c>
      <c r="AH879" s="57">
        <v>70</v>
      </c>
      <c r="AI879" s="51">
        <v>0</v>
      </c>
      <c r="AJ879" s="57">
        <v>0</v>
      </c>
      <c r="AK879" s="52">
        <f>+SUM(AG879:AJ879)</f>
        <v>100</v>
      </c>
      <c r="AL879" s="52"/>
      <c r="AM879" s="53" t="s">
        <v>8243</v>
      </c>
      <c r="AN879" s="57">
        <v>740000</v>
      </c>
      <c r="AO879" s="16" t="s">
        <v>6122</v>
      </c>
      <c r="AP879" s="4" t="s">
        <v>8239</v>
      </c>
      <c r="AQ879" s="4" t="s">
        <v>8240</v>
      </c>
    </row>
    <row r="880" spans="1:45" ht="12.75" customHeight="1">
      <c r="A880" s="46"/>
      <c r="E880" s="86">
        <v>1175</v>
      </c>
      <c r="F880" s="49">
        <v>617</v>
      </c>
      <c r="G880" s="53" t="s">
        <v>4776</v>
      </c>
      <c r="H880" s="89" t="s">
        <v>4777</v>
      </c>
      <c r="I880" s="53" t="s">
        <v>6164</v>
      </c>
      <c r="J880" s="48" t="s">
        <v>1799</v>
      </c>
      <c r="K880" s="48" t="s">
        <v>4778</v>
      </c>
      <c r="L880" s="49">
        <v>76010</v>
      </c>
      <c r="M880" s="53" t="s">
        <v>5010</v>
      </c>
      <c r="N880" s="48" t="s">
        <v>5010</v>
      </c>
      <c r="O880" s="48" t="s">
        <v>5381</v>
      </c>
      <c r="P880" s="45" t="s">
        <v>3159</v>
      </c>
      <c r="Q880" s="48" t="s">
        <v>5382</v>
      </c>
      <c r="R880" s="113" t="s">
        <v>5383</v>
      </c>
      <c r="S880" s="56" t="s">
        <v>3456</v>
      </c>
      <c r="T880" s="53"/>
      <c r="U880" s="53">
        <v>1983</v>
      </c>
      <c r="V880" s="68" t="s">
        <v>4321</v>
      </c>
      <c r="W880" s="48" t="s">
        <v>6605</v>
      </c>
      <c r="X880" s="48" t="s">
        <v>530</v>
      </c>
      <c r="Y880" s="46" t="s">
        <v>6121</v>
      </c>
      <c r="Z880" s="46" t="s">
        <v>4323</v>
      </c>
      <c r="AA880" s="46"/>
      <c r="AB880" s="207">
        <v>40</v>
      </c>
      <c r="AC880" s="207">
        <v>10</v>
      </c>
      <c r="AD880" s="207">
        <v>10</v>
      </c>
      <c r="AE880" s="207">
        <f>+AD880+AC880+AB880</f>
        <v>60</v>
      </c>
      <c r="AF880" s="51">
        <v>5</v>
      </c>
      <c r="AG880" s="57">
        <v>95</v>
      </c>
      <c r="AH880" s="57">
        <v>5</v>
      </c>
      <c r="AI880" s="51">
        <v>0</v>
      </c>
      <c r="AJ880" s="57">
        <v>0</v>
      </c>
      <c r="AK880" s="52">
        <f>+SUM(AG880:AJ880)</f>
        <v>100</v>
      </c>
      <c r="AL880" s="52"/>
      <c r="AM880" s="53" t="s">
        <v>3748</v>
      </c>
      <c r="AN880" s="67" t="s">
        <v>5786</v>
      </c>
      <c r="AO880" s="68" t="s">
        <v>6121</v>
      </c>
      <c r="AP880" s="48" t="s">
        <v>1798</v>
      </c>
      <c r="AQ880" s="48" t="s">
        <v>6504</v>
      </c>
    </row>
    <row r="881" spans="1:45" ht="12.75" customHeight="1">
      <c r="A881" s="53"/>
      <c r="E881" s="86">
        <v>1176</v>
      </c>
      <c r="F881" s="49">
        <v>618</v>
      </c>
      <c r="G881" s="53" t="s">
        <v>6799</v>
      </c>
      <c r="H881" s="89" t="s">
        <v>5351</v>
      </c>
      <c r="I881" s="53" t="s">
        <v>6164</v>
      </c>
      <c r="J881" s="48" t="s">
        <v>5352</v>
      </c>
      <c r="K881" s="48" t="s">
        <v>6314</v>
      </c>
      <c r="L881" s="49">
        <v>58060</v>
      </c>
      <c r="M881" s="53" t="s">
        <v>3417</v>
      </c>
      <c r="N881" s="48" t="s">
        <v>4034</v>
      </c>
      <c r="O881" s="48" t="s">
        <v>1800</v>
      </c>
      <c r="P881" s="45" t="s">
        <v>3159</v>
      </c>
      <c r="Q881" s="115" t="s">
        <v>7571</v>
      </c>
      <c r="R881" s="113" t="s">
        <v>5786</v>
      </c>
      <c r="S881" s="56" t="s">
        <v>3456</v>
      </c>
      <c r="T881" s="53"/>
      <c r="U881" s="53">
        <v>1973</v>
      </c>
      <c r="V881" s="68" t="s">
        <v>4321</v>
      </c>
      <c r="W881" s="53" t="s">
        <v>6325</v>
      </c>
      <c r="X881" s="48" t="s">
        <v>6121</v>
      </c>
      <c r="Y881" s="4" t="s">
        <v>6122</v>
      </c>
      <c r="Z881" s="53" t="s">
        <v>6827</v>
      </c>
      <c r="AA881" s="53"/>
      <c r="AB881" s="207">
        <v>750</v>
      </c>
      <c r="AC881" s="207">
        <v>200</v>
      </c>
      <c r="AD881" s="207">
        <v>50</v>
      </c>
      <c r="AE881" s="207">
        <f>+AD881+AC881+AB881</f>
        <v>1000</v>
      </c>
      <c r="AF881" s="51">
        <v>15</v>
      </c>
      <c r="AG881" s="57">
        <v>80</v>
      </c>
      <c r="AH881" s="57">
        <v>10</v>
      </c>
      <c r="AI881" s="51">
        <v>10</v>
      </c>
      <c r="AJ881" s="57">
        <v>0</v>
      </c>
      <c r="AK881" s="52">
        <f>+SUM(AG881:AJ881)</f>
        <v>100</v>
      </c>
      <c r="AL881" s="52"/>
      <c r="AM881" s="53" t="s">
        <v>6828</v>
      </c>
      <c r="AN881" s="57">
        <v>5721936</v>
      </c>
      <c r="AO881" s="16" t="s">
        <v>6122</v>
      </c>
      <c r="AP881" s="48" t="s">
        <v>6826</v>
      </c>
      <c r="AQ881" s="48" t="s">
        <v>6324</v>
      </c>
    </row>
    <row r="882" spans="1:45" ht="12.75" customHeight="1">
      <c r="A882" s="46"/>
      <c r="E882" s="86">
        <v>11761</v>
      </c>
      <c r="F882" s="49">
        <v>618</v>
      </c>
      <c r="G882" s="53" t="s">
        <v>6799</v>
      </c>
      <c r="H882" s="89" t="s">
        <v>5351</v>
      </c>
      <c r="I882" s="53" t="s">
        <v>3154</v>
      </c>
      <c r="J882" s="48" t="s">
        <v>6829</v>
      </c>
      <c r="K882" s="48" t="s">
        <v>3399</v>
      </c>
      <c r="L882" s="49">
        <v>58030</v>
      </c>
      <c r="M882" s="53" t="s">
        <v>3417</v>
      </c>
      <c r="N882" s="48" t="s">
        <v>4034</v>
      </c>
      <c r="O882" s="48" t="s">
        <v>6315</v>
      </c>
      <c r="P882" s="45" t="s">
        <v>3159</v>
      </c>
      <c r="Q882" s="115" t="s">
        <v>7571</v>
      </c>
      <c r="R882" s="113" t="s">
        <v>5786</v>
      </c>
      <c r="S882" s="56" t="s">
        <v>3456</v>
      </c>
      <c r="T882" s="53"/>
      <c r="U882" s="53">
        <v>1991</v>
      </c>
      <c r="V882" s="68" t="s">
        <v>4321</v>
      </c>
      <c r="W882" s="53" t="s">
        <v>6325</v>
      </c>
      <c r="X882" s="53" t="s">
        <v>530</v>
      </c>
      <c r="Y882" s="4" t="s">
        <v>6122</v>
      </c>
      <c r="Z882" s="53" t="s">
        <v>6827</v>
      </c>
      <c r="AA882" s="53"/>
      <c r="AB882" s="207">
        <v>28</v>
      </c>
      <c r="AC882" s="207">
        <v>0</v>
      </c>
      <c r="AD882" s="207">
        <v>2</v>
      </c>
      <c r="AE882" s="207">
        <f>+AD882+AC882+AB882</f>
        <v>30</v>
      </c>
      <c r="AF882" s="51">
        <v>3</v>
      </c>
      <c r="AG882" s="57">
        <v>80</v>
      </c>
      <c r="AH882" s="57">
        <v>10</v>
      </c>
      <c r="AI882" s="51">
        <v>10</v>
      </c>
      <c r="AJ882" s="57">
        <v>0</v>
      </c>
      <c r="AK882" s="52">
        <f>+SUM(AG882:AJ882)</f>
        <v>100</v>
      </c>
      <c r="AL882" s="52"/>
      <c r="AM882" s="53" t="s">
        <v>1808</v>
      </c>
      <c r="AN882" s="67" t="s">
        <v>5786</v>
      </c>
      <c r="AO882" s="16" t="s">
        <v>6121</v>
      </c>
      <c r="AP882" s="48" t="s">
        <v>5182</v>
      </c>
      <c r="AQ882" s="48" t="s">
        <v>6323</v>
      </c>
    </row>
    <row r="883" spans="1:45" ht="12.75" customHeight="1">
      <c r="A883" s="53"/>
      <c r="E883" s="86">
        <v>1177</v>
      </c>
      <c r="F883" s="49">
        <v>620</v>
      </c>
      <c r="G883" s="53" t="s">
        <v>112</v>
      </c>
      <c r="H883" s="89" t="s">
        <v>6012</v>
      </c>
      <c r="I883" s="53" t="s">
        <v>6164</v>
      </c>
      <c r="J883" s="48" t="s">
        <v>5107</v>
      </c>
      <c r="K883" s="48" t="s">
        <v>5108</v>
      </c>
      <c r="L883" s="49">
        <v>56230</v>
      </c>
      <c r="M883" s="48" t="s">
        <v>4125</v>
      </c>
      <c r="N883" s="48" t="s">
        <v>3834</v>
      </c>
      <c r="O883" s="48" t="s">
        <v>3835</v>
      </c>
      <c r="P883" s="45" t="s">
        <v>3159</v>
      </c>
      <c r="Q883" s="48" t="s">
        <v>3836</v>
      </c>
      <c r="R883" s="113" t="s">
        <v>5786</v>
      </c>
      <c r="S883" s="56" t="s">
        <v>3456</v>
      </c>
      <c r="T883" s="53"/>
      <c r="U883" s="53">
        <v>1977</v>
      </c>
      <c r="V883" s="48" t="s">
        <v>6119</v>
      </c>
      <c r="W883" s="42" t="s">
        <v>3838</v>
      </c>
      <c r="X883" s="53" t="s">
        <v>530</v>
      </c>
      <c r="Y883" s="4" t="s">
        <v>6122</v>
      </c>
      <c r="Z883" s="53" t="s">
        <v>3839</v>
      </c>
      <c r="AA883" s="53"/>
      <c r="AB883" s="207">
        <v>54</v>
      </c>
      <c r="AC883" s="207">
        <v>32</v>
      </c>
      <c r="AD883" s="207">
        <v>18</v>
      </c>
      <c r="AE883" s="207">
        <f>+AD883+AC883+AB883</f>
        <v>104</v>
      </c>
      <c r="AF883" s="51">
        <v>11</v>
      </c>
      <c r="AG883" s="57">
        <v>95</v>
      </c>
      <c r="AH883" s="57">
        <v>0</v>
      </c>
      <c r="AI883" s="51">
        <v>5</v>
      </c>
      <c r="AJ883" s="57">
        <v>0</v>
      </c>
      <c r="AK883" s="52">
        <f>+SUM(AG883:AJ883)</f>
        <v>100</v>
      </c>
      <c r="AL883" s="52"/>
      <c r="AM883" s="53" t="s">
        <v>113</v>
      </c>
      <c r="AN883" s="57">
        <v>3415692</v>
      </c>
      <c r="AO883" s="16" t="s">
        <v>6121</v>
      </c>
      <c r="AP883" s="48" t="s">
        <v>3837</v>
      </c>
      <c r="AQ883" s="48" t="s">
        <v>3551</v>
      </c>
    </row>
    <row r="884" spans="1:45" ht="12.75" customHeight="1">
      <c r="A884" s="53"/>
      <c r="E884" s="52">
        <v>6210</v>
      </c>
      <c r="F884" s="52">
        <v>621</v>
      </c>
      <c r="G884" s="53" t="s">
        <v>3840</v>
      </c>
      <c r="H884" s="53" t="s">
        <v>3841</v>
      </c>
      <c r="I884" s="53" t="s">
        <v>6164</v>
      </c>
      <c r="J884" s="48" t="s">
        <v>6824</v>
      </c>
      <c r="K884" s="48" t="s">
        <v>6166</v>
      </c>
      <c r="L884" s="49">
        <v>90000</v>
      </c>
      <c r="M884" s="48" t="s">
        <v>769</v>
      </c>
      <c r="N884" s="48" t="s">
        <v>769</v>
      </c>
      <c r="O884" s="48" t="s">
        <v>3842</v>
      </c>
      <c r="P884" s="45" t="s">
        <v>3159</v>
      </c>
      <c r="Q884" s="48" t="s">
        <v>5786</v>
      </c>
      <c r="R884" s="113" t="s">
        <v>5786</v>
      </c>
      <c r="S884" s="53" t="s">
        <v>3456</v>
      </c>
      <c r="T884" s="53"/>
      <c r="U884" s="53">
        <v>1977</v>
      </c>
      <c r="V884" s="53" t="s">
        <v>4321</v>
      </c>
      <c r="W884" s="53" t="s">
        <v>3843</v>
      </c>
      <c r="X884" s="48" t="s">
        <v>6121</v>
      </c>
      <c r="Y884" s="4" t="s">
        <v>6122</v>
      </c>
      <c r="Z884" s="46" t="s">
        <v>6825</v>
      </c>
      <c r="AA884" s="46"/>
      <c r="AB884" s="207">
        <v>22.5</v>
      </c>
      <c r="AC884" s="207">
        <v>0</v>
      </c>
      <c r="AD884" s="207">
        <v>5</v>
      </c>
      <c r="AE884" s="207">
        <f>+AD884+AC884+AB884</f>
        <v>27.5</v>
      </c>
      <c r="AF884" s="51">
        <v>1</v>
      </c>
      <c r="AG884" s="57">
        <v>100</v>
      </c>
      <c r="AH884" s="57">
        <v>0</v>
      </c>
      <c r="AI884" s="51">
        <v>0</v>
      </c>
      <c r="AJ884" s="57">
        <v>0</v>
      </c>
      <c r="AK884" s="52">
        <f>+SUM(AG884:AJ884)</f>
        <v>100</v>
      </c>
      <c r="AL884" s="52"/>
      <c r="AM884" s="53" t="s">
        <v>3748</v>
      </c>
      <c r="AN884" s="57">
        <v>240000</v>
      </c>
      <c r="AO884" s="16" t="s">
        <v>6121</v>
      </c>
      <c r="AP884" s="48" t="s">
        <v>6823</v>
      </c>
      <c r="AQ884" s="48" t="s">
        <v>3766</v>
      </c>
    </row>
    <row r="885" spans="1:45" ht="12.75" customHeight="1">
      <c r="A885" s="53"/>
      <c r="E885" s="86">
        <v>1159</v>
      </c>
      <c r="F885" s="49">
        <v>623</v>
      </c>
      <c r="G885" s="53" t="s">
        <v>1190</v>
      </c>
      <c r="H885" s="89" t="s">
        <v>5093</v>
      </c>
      <c r="I885" s="53" t="s">
        <v>3154</v>
      </c>
      <c r="J885" s="48" t="s">
        <v>5100</v>
      </c>
      <c r="K885" s="48" t="s">
        <v>6166</v>
      </c>
      <c r="L885" s="49">
        <v>78000</v>
      </c>
      <c r="M885" s="53" t="s">
        <v>4235</v>
      </c>
      <c r="N885" s="48" t="s">
        <v>4235</v>
      </c>
      <c r="O885" s="48" t="s">
        <v>5101</v>
      </c>
      <c r="P885" s="45" t="s">
        <v>3159</v>
      </c>
      <c r="Q885" s="48" t="s">
        <v>5097</v>
      </c>
      <c r="R885" s="113" t="s">
        <v>5098</v>
      </c>
      <c r="S885" s="56" t="s">
        <v>3456</v>
      </c>
      <c r="T885" s="53"/>
      <c r="U885" s="53">
        <v>1992</v>
      </c>
      <c r="V885" s="42" t="s">
        <v>4321</v>
      </c>
      <c r="W885" s="53" t="s">
        <v>1193</v>
      </c>
      <c r="X885" s="48" t="s">
        <v>1194</v>
      </c>
      <c r="Y885" s="4" t="s">
        <v>6122</v>
      </c>
      <c r="Z885" s="53" t="s">
        <v>584</v>
      </c>
      <c r="AA885" s="53"/>
      <c r="AB885" s="207">
        <v>74</v>
      </c>
      <c r="AC885" s="207">
        <v>4</v>
      </c>
      <c r="AD885" s="207">
        <v>2</v>
      </c>
      <c r="AE885" s="207">
        <f>+AD885+AC885+AB885</f>
        <v>80</v>
      </c>
      <c r="AF885" s="51">
        <v>2</v>
      </c>
      <c r="AG885" s="57">
        <v>100</v>
      </c>
      <c r="AH885" s="57">
        <v>0</v>
      </c>
      <c r="AI885" s="51">
        <v>0</v>
      </c>
      <c r="AJ885" s="57">
        <v>0</v>
      </c>
      <c r="AK885" s="52">
        <f>+SUM(AG885:AJ885)</f>
        <v>100</v>
      </c>
      <c r="AL885" s="52"/>
      <c r="AM885" s="53" t="s">
        <v>3748</v>
      </c>
      <c r="AN885" s="67" t="s">
        <v>5786</v>
      </c>
      <c r="AO885" s="68" t="s">
        <v>6121</v>
      </c>
      <c r="AP885" s="48" t="s">
        <v>1192</v>
      </c>
      <c r="AQ885" s="48" t="s">
        <v>2651</v>
      </c>
    </row>
    <row r="886" spans="1:45" ht="12.75" customHeight="1">
      <c r="A886" s="53"/>
      <c r="E886" s="86">
        <v>1181</v>
      </c>
      <c r="F886" s="49">
        <v>623</v>
      </c>
      <c r="G886" s="53" t="s">
        <v>1190</v>
      </c>
      <c r="H886" s="89" t="s">
        <v>5093</v>
      </c>
      <c r="I886" s="53" t="s">
        <v>3154</v>
      </c>
      <c r="J886" s="48" t="s">
        <v>5094</v>
      </c>
      <c r="K886" s="48" t="s">
        <v>6166</v>
      </c>
      <c r="L886" s="49">
        <v>78700</v>
      </c>
      <c r="M886" s="53" t="s">
        <v>4235</v>
      </c>
      <c r="N886" s="48" t="s">
        <v>5095</v>
      </c>
      <c r="O886" s="48" t="s">
        <v>5096</v>
      </c>
      <c r="P886" s="45" t="s">
        <v>3159</v>
      </c>
      <c r="Q886" s="48" t="s">
        <v>5097</v>
      </c>
      <c r="R886" s="113" t="s">
        <v>5098</v>
      </c>
      <c r="S886" s="56" t="s">
        <v>3456</v>
      </c>
      <c r="T886" s="53"/>
      <c r="U886" s="53">
        <v>1985</v>
      </c>
      <c r="V886" s="48" t="s">
        <v>6119</v>
      </c>
      <c r="W886" s="53" t="s">
        <v>5099</v>
      </c>
      <c r="X886" s="48" t="s">
        <v>6121</v>
      </c>
      <c r="Y886" s="4" t="s">
        <v>6122</v>
      </c>
      <c r="Z886" s="53" t="s">
        <v>584</v>
      </c>
      <c r="AA886" s="53"/>
      <c r="AB886" s="207">
        <v>100</v>
      </c>
      <c r="AC886" s="207">
        <v>20</v>
      </c>
      <c r="AD886" s="207">
        <v>15</v>
      </c>
      <c r="AE886" s="207">
        <f>+AD886+AC886+AB886</f>
        <v>135</v>
      </c>
      <c r="AF886" s="51">
        <v>2</v>
      </c>
      <c r="AG886" s="57">
        <v>60</v>
      </c>
      <c r="AH886" s="57">
        <v>40</v>
      </c>
      <c r="AI886" s="51">
        <v>0</v>
      </c>
      <c r="AJ886" s="57">
        <v>0</v>
      </c>
      <c r="AK886" s="52">
        <f>+SUM(AG886:AJ886)</f>
        <v>100</v>
      </c>
      <c r="AL886" s="52"/>
      <c r="AM886" s="53" t="s">
        <v>3748</v>
      </c>
      <c r="AN886" s="51">
        <v>45000</v>
      </c>
      <c r="AO886" s="16" t="s">
        <v>6121</v>
      </c>
      <c r="AP886" s="48" t="s">
        <v>582</v>
      </c>
      <c r="AQ886" s="48" t="s">
        <v>583</v>
      </c>
    </row>
    <row r="887" spans="1:45" ht="12.75" customHeight="1">
      <c r="A887" s="46"/>
      <c r="E887" s="86">
        <v>1182</v>
      </c>
      <c r="F887" s="49">
        <v>623</v>
      </c>
      <c r="G887" s="53" t="s">
        <v>1190</v>
      </c>
      <c r="H887" s="89" t="s">
        <v>5093</v>
      </c>
      <c r="I887" s="53" t="s">
        <v>6164</v>
      </c>
      <c r="J887" s="48" t="s">
        <v>5102</v>
      </c>
      <c r="K887" s="48" t="s">
        <v>6166</v>
      </c>
      <c r="L887" s="49">
        <v>78000</v>
      </c>
      <c r="M887" s="53" t="s">
        <v>4235</v>
      </c>
      <c r="N887" s="48" t="s">
        <v>4235</v>
      </c>
      <c r="O887" s="48" t="s">
        <v>5103</v>
      </c>
      <c r="P887" s="45" t="s">
        <v>5104</v>
      </c>
      <c r="Q887" s="48" t="s">
        <v>5097</v>
      </c>
      <c r="R887" s="113" t="s">
        <v>5098</v>
      </c>
      <c r="S887" s="56" t="s">
        <v>3456</v>
      </c>
      <c r="T887" s="53"/>
      <c r="U887" s="53">
        <v>1971</v>
      </c>
      <c r="V887" s="48" t="s">
        <v>6119</v>
      </c>
      <c r="W887" s="53" t="s">
        <v>5099</v>
      </c>
      <c r="X887" s="48" t="s">
        <v>6121</v>
      </c>
      <c r="Y887" s="4" t="s">
        <v>6122</v>
      </c>
      <c r="Z887" s="53" t="s">
        <v>7088</v>
      </c>
      <c r="AA887" s="53"/>
      <c r="AB887" s="207">
        <v>300</v>
      </c>
      <c r="AC887" s="207">
        <v>200</v>
      </c>
      <c r="AD887" s="207">
        <v>60</v>
      </c>
      <c r="AE887" s="207">
        <f>+AD887+AC887+AB887</f>
        <v>560</v>
      </c>
      <c r="AF887" s="51">
        <v>12</v>
      </c>
      <c r="AG887" s="57">
        <v>90</v>
      </c>
      <c r="AH887" s="57">
        <v>10</v>
      </c>
      <c r="AI887" s="51">
        <v>0</v>
      </c>
      <c r="AJ887" s="57">
        <v>0</v>
      </c>
      <c r="AK887" s="52">
        <f>+SUM(AG887:AJ887)</f>
        <v>100</v>
      </c>
      <c r="AL887" s="52"/>
      <c r="AM887" s="53" t="s">
        <v>3748</v>
      </c>
      <c r="AN887" s="67" t="s">
        <v>5786</v>
      </c>
      <c r="AO887" s="16" t="s">
        <v>6122</v>
      </c>
      <c r="AP887" s="48" t="s">
        <v>922</v>
      </c>
      <c r="AQ887" s="48" t="s">
        <v>4048</v>
      </c>
    </row>
    <row r="888" spans="1:45" ht="12.75" customHeight="1">
      <c r="A888" s="53"/>
      <c r="E888" s="86">
        <v>1183</v>
      </c>
      <c r="F888" s="49">
        <v>627</v>
      </c>
      <c r="G888" s="53" t="s">
        <v>5147</v>
      </c>
      <c r="H888" s="89" t="s">
        <v>783</v>
      </c>
      <c r="I888" s="53" t="s">
        <v>6164</v>
      </c>
      <c r="J888" s="48" t="s">
        <v>6855</v>
      </c>
      <c r="K888" s="48" t="s">
        <v>6166</v>
      </c>
      <c r="L888" s="49">
        <v>98000</v>
      </c>
      <c r="M888" s="53" t="s">
        <v>3218</v>
      </c>
      <c r="N888" s="48" t="s">
        <v>3218</v>
      </c>
      <c r="O888" s="46" t="s">
        <v>778</v>
      </c>
      <c r="P888" s="48" t="s">
        <v>5148</v>
      </c>
      <c r="Q888" s="115" t="s">
        <v>804</v>
      </c>
      <c r="R888" s="113" t="s">
        <v>806</v>
      </c>
      <c r="S888" s="56" t="s">
        <v>3456</v>
      </c>
      <c r="T888" s="53"/>
      <c r="U888" s="53">
        <v>1968</v>
      </c>
      <c r="V888" s="48" t="s">
        <v>6119</v>
      </c>
      <c r="W888" s="53" t="s">
        <v>3085</v>
      </c>
      <c r="X888" s="48" t="s">
        <v>6121</v>
      </c>
      <c r="Y888" s="4" t="s">
        <v>6122</v>
      </c>
      <c r="Z888" s="53" t="s">
        <v>779</v>
      </c>
      <c r="AA888" s="53"/>
      <c r="AB888" s="214">
        <v>90</v>
      </c>
      <c r="AC888" s="214">
        <v>30</v>
      </c>
      <c r="AD888" s="214">
        <v>2</v>
      </c>
      <c r="AE888" s="207">
        <f>+AD888+AC888+AB888</f>
        <v>122</v>
      </c>
      <c r="AF888" s="46">
        <v>5</v>
      </c>
      <c r="AG888" s="57">
        <v>70</v>
      </c>
      <c r="AH888" s="57">
        <v>30</v>
      </c>
      <c r="AI888" s="51">
        <v>0</v>
      </c>
      <c r="AJ888" s="57">
        <v>0</v>
      </c>
      <c r="AK888" s="52">
        <f>+SUM(AG888:AJ888)</f>
        <v>100</v>
      </c>
      <c r="AL888" s="52"/>
      <c r="AM888" s="53" t="s">
        <v>780</v>
      </c>
      <c r="AN888" s="67" t="s">
        <v>5786</v>
      </c>
      <c r="AO888" s="16" t="s">
        <v>6122</v>
      </c>
      <c r="AP888" s="48" t="s">
        <v>6856</v>
      </c>
      <c r="AQ888" s="48" t="s">
        <v>782</v>
      </c>
    </row>
    <row r="889" spans="1:45" ht="15" customHeight="1">
      <c r="A889" s="53"/>
      <c r="E889" s="47">
        <v>11831</v>
      </c>
      <c r="F889" s="47">
        <v>627</v>
      </c>
      <c r="G889" s="53" t="s">
        <v>5147</v>
      </c>
      <c r="H889" s="89" t="s">
        <v>783</v>
      </c>
      <c r="I889" s="53" t="s">
        <v>3154</v>
      </c>
      <c r="J889" s="48" t="s">
        <v>807</v>
      </c>
      <c r="K889" s="48" t="s">
        <v>805</v>
      </c>
      <c r="L889" s="47">
        <v>98160</v>
      </c>
      <c r="M889" s="46" t="s">
        <v>3218</v>
      </c>
      <c r="N889" s="48" t="s">
        <v>3218</v>
      </c>
      <c r="O889" s="46" t="s">
        <v>778</v>
      </c>
      <c r="P889" s="48" t="s">
        <v>5148</v>
      </c>
      <c r="Q889" s="115" t="s">
        <v>804</v>
      </c>
      <c r="R889" s="113" t="s">
        <v>806</v>
      </c>
      <c r="S889" s="56" t="s">
        <v>3456</v>
      </c>
      <c r="T889" s="46"/>
      <c r="U889" s="53">
        <v>2006</v>
      </c>
      <c r="V889" s="48" t="s">
        <v>4321</v>
      </c>
      <c r="W889" s="53" t="s">
        <v>7291</v>
      </c>
      <c r="X889" s="48" t="s">
        <v>7292</v>
      </c>
      <c r="Y889" s="4" t="s">
        <v>6122</v>
      </c>
      <c r="Z889" s="46" t="s">
        <v>808</v>
      </c>
      <c r="AA889" s="46"/>
      <c r="AB889" s="207">
        <v>6</v>
      </c>
      <c r="AC889" s="207">
        <v>0</v>
      </c>
      <c r="AD889" s="207">
        <v>1</v>
      </c>
      <c r="AE889" s="207">
        <f>+AD889+AC889+AB889</f>
        <v>7</v>
      </c>
      <c r="AF889" s="51">
        <v>1</v>
      </c>
      <c r="AG889" s="50">
        <v>30</v>
      </c>
      <c r="AH889" s="50">
        <v>70</v>
      </c>
      <c r="AI889" s="51">
        <v>0</v>
      </c>
      <c r="AJ889" s="50">
        <v>0</v>
      </c>
      <c r="AK889" s="52">
        <f>+SUM(AG889:AJ889)</f>
        <v>100</v>
      </c>
      <c r="AL889" s="52"/>
      <c r="AM889" s="53" t="s">
        <v>780</v>
      </c>
      <c r="AN889" s="67" t="s">
        <v>5786</v>
      </c>
      <c r="AO889" s="16" t="s">
        <v>6121</v>
      </c>
      <c r="AP889" s="48" t="s">
        <v>781</v>
      </c>
      <c r="AQ889" s="48" t="s">
        <v>3501</v>
      </c>
    </row>
    <row r="890" spans="1:45" ht="12.75" customHeight="1">
      <c r="A890" s="46"/>
      <c r="E890" s="78">
        <v>1492</v>
      </c>
      <c r="F890" s="49">
        <v>629</v>
      </c>
      <c r="G890" s="53" t="s">
        <v>5149</v>
      </c>
      <c r="H890" s="79" t="s">
        <v>5150</v>
      </c>
      <c r="I890" s="53" t="s">
        <v>6164</v>
      </c>
      <c r="J890" s="48" t="s">
        <v>5151</v>
      </c>
      <c r="K890" s="48" t="s">
        <v>3399</v>
      </c>
      <c r="L890" s="49">
        <v>20131</v>
      </c>
      <c r="M890" s="53" t="s">
        <v>6108</v>
      </c>
      <c r="N890" s="48" t="s">
        <v>6108</v>
      </c>
      <c r="O890" s="48" t="s">
        <v>1197</v>
      </c>
      <c r="P890" s="45" t="s">
        <v>3159</v>
      </c>
      <c r="Q890" s="48" t="s">
        <v>5152</v>
      </c>
      <c r="R890" s="113" t="s">
        <v>5153</v>
      </c>
      <c r="S890" s="56" t="s">
        <v>3456</v>
      </c>
      <c r="T890" s="56"/>
      <c r="U890" s="56">
        <v>2006</v>
      </c>
      <c r="V890" s="48" t="s">
        <v>5001</v>
      </c>
      <c r="W890" s="56"/>
      <c r="X890" s="53" t="s">
        <v>530</v>
      </c>
      <c r="Y890" s="4" t="s">
        <v>6122</v>
      </c>
      <c r="Z890" s="56" t="s">
        <v>1195</v>
      </c>
      <c r="AA890" s="56"/>
      <c r="AB890" s="207">
        <v>355</v>
      </c>
      <c r="AC890" s="207">
        <v>10</v>
      </c>
      <c r="AD890" s="207">
        <v>10</v>
      </c>
      <c r="AE890" s="207">
        <f>+AD890+AC890+AB890</f>
        <v>375</v>
      </c>
      <c r="AF890" s="51">
        <v>7</v>
      </c>
      <c r="AG890" s="81">
        <v>84</v>
      </c>
      <c r="AH890" s="81">
        <v>15</v>
      </c>
      <c r="AI890" s="51">
        <v>1</v>
      </c>
      <c r="AJ890" s="57">
        <v>0</v>
      </c>
      <c r="AK890" s="52">
        <f>+SUM(AG890:AJ890)</f>
        <v>100</v>
      </c>
      <c r="AL890" s="52"/>
      <c r="AM890" s="53" t="s">
        <v>1196</v>
      </c>
      <c r="AN890" s="81">
        <v>4000000</v>
      </c>
      <c r="AO890" s="49" t="s">
        <v>5786</v>
      </c>
      <c r="AP890" s="48" t="s">
        <v>5810</v>
      </c>
      <c r="AQ890" s="48" t="s">
        <v>5087</v>
      </c>
    </row>
    <row r="891" spans="1:45" s="4" customFormat="1" ht="12.75" customHeight="1">
      <c r="A891" s="46"/>
      <c r="E891" s="78">
        <v>1493</v>
      </c>
      <c r="F891" s="49">
        <v>630</v>
      </c>
      <c r="G891" s="56" t="s">
        <v>2634</v>
      </c>
      <c r="H891" s="79" t="s">
        <v>4481</v>
      </c>
      <c r="I891" s="56" t="s">
        <v>6164</v>
      </c>
      <c r="J891" s="48" t="s">
        <v>7461</v>
      </c>
      <c r="K891" s="48" t="s">
        <v>7462</v>
      </c>
      <c r="L891" s="49">
        <v>32300</v>
      </c>
      <c r="M891" s="48" t="s">
        <v>4983</v>
      </c>
      <c r="N891" s="48" t="s">
        <v>4100</v>
      </c>
      <c r="O891" s="48" t="s">
        <v>1647</v>
      </c>
      <c r="P891" s="45" t="s">
        <v>3159</v>
      </c>
      <c r="Q891" s="48" t="s">
        <v>7463</v>
      </c>
      <c r="R891" s="113" t="s">
        <v>7464</v>
      </c>
      <c r="S891" s="56" t="s">
        <v>3456</v>
      </c>
      <c r="T891" s="56"/>
      <c r="U891" s="56" t="s">
        <v>7465</v>
      </c>
      <c r="V891" s="48" t="s">
        <v>6718</v>
      </c>
      <c r="W891" s="56"/>
      <c r="X891" s="48" t="s">
        <v>6121</v>
      </c>
      <c r="Y891" s="4" t="s">
        <v>6122</v>
      </c>
      <c r="Z891" s="56" t="s">
        <v>6822</v>
      </c>
      <c r="AA891" s="56"/>
      <c r="AB891" s="207">
        <v>700</v>
      </c>
      <c r="AC891" s="207">
        <v>90</v>
      </c>
      <c r="AD891" s="207">
        <v>90</v>
      </c>
      <c r="AE891" s="207">
        <f>+AD891+AC891+AB891</f>
        <v>880</v>
      </c>
      <c r="AF891" s="51">
        <v>9</v>
      </c>
      <c r="AG891" s="81">
        <v>100</v>
      </c>
      <c r="AH891" s="81">
        <v>0</v>
      </c>
      <c r="AI891" s="51">
        <v>0</v>
      </c>
      <c r="AJ891" s="81">
        <v>0</v>
      </c>
      <c r="AK891" s="52">
        <f>+SUM(AG891:AJ891)</f>
        <v>100</v>
      </c>
      <c r="AL891" s="52"/>
      <c r="AM891" s="56" t="s">
        <v>3748</v>
      </c>
      <c r="AN891" s="81">
        <v>3000000</v>
      </c>
      <c r="AO891" s="16" t="s">
        <v>6122</v>
      </c>
      <c r="AP891" s="48" t="s">
        <v>6820</v>
      </c>
      <c r="AQ891" s="48" t="s">
        <v>6821</v>
      </c>
      <c r="AR891" s="3"/>
      <c r="AS891" s="3"/>
    </row>
    <row r="892" spans="1:45" ht="12.75" customHeight="1">
      <c r="A892" s="46"/>
      <c r="E892" s="78">
        <v>1496</v>
      </c>
      <c r="F892" s="49">
        <v>632</v>
      </c>
      <c r="G892" s="56" t="s">
        <v>7372</v>
      </c>
      <c r="H892" s="56" t="s">
        <v>6817</v>
      </c>
      <c r="I892" s="56" t="s">
        <v>3154</v>
      </c>
      <c r="J892" s="48" t="s">
        <v>6819</v>
      </c>
      <c r="K892" s="48" t="s">
        <v>6352</v>
      </c>
      <c r="L892" s="49">
        <v>72000</v>
      </c>
      <c r="M892" s="56" t="s">
        <v>1913</v>
      </c>
      <c r="N892" s="48" t="s">
        <v>1913</v>
      </c>
      <c r="O892" s="48" t="s">
        <v>6353</v>
      </c>
      <c r="P892" s="45" t="s">
        <v>3159</v>
      </c>
      <c r="Q892" s="48" t="s">
        <v>7246</v>
      </c>
      <c r="R892" s="113" t="s">
        <v>5786</v>
      </c>
      <c r="S892" s="48" t="s">
        <v>6118</v>
      </c>
      <c r="T892" s="56"/>
      <c r="U892" s="56">
        <v>1999</v>
      </c>
      <c r="V892" s="48" t="s">
        <v>6718</v>
      </c>
      <c r="W892" s="56" t="s">
        <v>1686</v>
      </c>
      <c r="X892" s="48" t="s">
        <v>6818</v>
      </c>
      <c r="Y892" s="4" t="s">
        <v>6122</v>
      </c>
      <c r="Z892" s="56" t="s">
        <v>6361</v>
      </c>
      <c r="AA892" s="56"/>
      <c r="AB892" s="207">
        <v>200</v>
      </c>
      <c r="AC892" s="207">
        <v>0</v>
      </c>
      <c r="AD892" s="207">
        <v>18</v>
      </c>
      <c r="AE892" s="207">
        <f>+AD892+AC892+AB892</f>
        <v>218</v>
      </c>
      <c r="AF892" s="51">
        <v>3</v>
      </c>
      <c r="AG892" s="81">
        <v>90</v>
      </c>
      <c r="AH892" s="81">
        <v>10</v>
      </c>
      <c r="AI892" s="51">
        <v>0</v>
      </c>
      <c r="AJ892" s="57">
        <v>0</v>
      </c>
      <c r="AK892" s="52">
        <f>+SUM(AG892:AJ892)</f>
        <v>100</v>
      </c>
      <c r="AL892" s="52"/>
      <c r="AM892" s="56" t="s">
        <v>3748</v>
      </c>
      <c r="AN892" s="51">
        <v>3000000</v>
      </c>
      <c r="AO892" s="16" t="s">
        <v>6122</v>
      </c>
      <c r="AP892" s="48" t="s">
        <v>7245</v>
      </c>
      <c r="AQ892" s="48" t="s">
        <v>4952</v>
      </c>
    </row>
    <row r="893" spans="1:45" ht="12.75" customHeight="1">
      <c r="A893" s="16"/>
      <c r="B893" s="16"/>
      <c r="C893" s="16"/>
      <c r="D893" s="16"/>
      <c r="E893" s="22">
        <v>1495</v>
      </c>
      <c r="F893" s="1">
        <v>632</v>
      </c>
      <c r="G893" s="26" t="s">
        <v>6354</v>
      </c>
      <c r="H893" s="26" t="s">
        <v>6355</v>
      </c>
      <c r="I893" s="26" t="s">
        <v>6164</v>
      </c>
      <c r="J893" s="4" t="s">
        <v>6356</v>
      </c>
      <c r="K893" s="4" t="s">
        <v>6166</v>
      </c>
      <c r="L893" s="1">
        <v>72000</v>
      </c>
      <c r="M893" s="26" t="s">
        <v>1913</v>
      </c>
      <c r="N893" s="4" t="s">
        <v>1913</v>
      </c>
      <c r="O893" s="4" t="s">
        <v>6358</v>
      </c>
      <c r="P893" s="4" t="s">
        <v>6357</v>
      </c>
      <c r="Q893" s="48" t="s">
        <v>6359</v>
      </c>
      <c r="R893" s="113" t="s">
        <v>6360</v>
      </c>
      <c r="S893" s="4" t="s">
        <v>6118</v>
      </c>
      <c r="T893" s="26"/>
      <c r="U893" s="26">
        <v>1995</v>
      </c>
      <c r="V893" s="4" t="s">
        <v>6718</v>
      </c>
      <c r="W893" s="26" t="s">
        <v>1686</v>
      </c>
      <c r="X893" s="4" t="s">
        <v>6121</v>
      </c>
      <c r="Y893" s="4" t="s">
        <v>6122</v>
      </c>
      <c r="Z893" s="26" t="s">
        <v>6361</v>
      </c>
      <c r="AA893" s="26"/>
      <c r="AB893" s="208">
        <v>150</v>
      </c>
      <c r="AC893" s="207">
        <v>100</v>
      </c>
      <c r="AD893" s="207">
        <v>150</v>
      </c>
      <c r="AE893" s="207">
        <f>+AD893+AC893+AB893</f>
        <v>400</v>
      </c>
      <c r="AF893" s="51">
        <v>22</v>
      </c>
      <c r="AG893" s="81">
        <v>20</v>
      </c>
      <c r="AH893" s="81">
        <v>80</v>
      </c>
      <c r="AI893" s="51">
        <v>0</v>
      </c>
      <c r="AJ893" s="57">
        <v>0</v>
      </c>
      <c r="AK893" s="52">
        <f>+SUM(AG893:AJ893)</f>
        <v>100</v>
      </c>
      <c r="AL893" s="52"/>
      <c r="AM893" s="56" t="s">
        <v>6362</v>
      </c>
      <c r="AN893" s="81">
        <v>18000000</v>
      </c>
      <c r="AO893" s="16" t="s">
        <v>6122</v>
      </c>
      <c r="AP893" s="4" t="s">
        <v>2084</v>
      </c>
      <c r="AQ893" s="4" t="s">
        <v>5662</v>
      </c>
    </row>
    <row r="894" spans="1:45" ht="12.75" customHeight="1">
      <c r="E894" s="78">
        <v>1497</v>
      </c>
      <c r="F894" s="49">
        <v>634</v>
      </c>
      <c r="G894" s="56" t="s">
        <v>1645</v>
      </c>
      <c r="H894" s="79" t="s">
        <v>3141</v>
      </c>
      <c r="I894" s="56" t="s">
        <v>6164</v>
      </c>
      <c r="J894" s="48" t="s">
        <v>6726</v>
      </c>
      <c r="K894" s="48" t="s">
        <v>6166</v>
      </c>
      <c r="L894" s="49">
        <v>91000</v>
      </c>
      <c r="M894" s="56" t="s">
        <v>2393</v>
      </c>
      <c r="N894" s="48" t="s">
        <v>3226</v>
      </c>
      <c r="O894" s="48" t="s">
        <v>6727</v>
      </c>
      <c r="P894" s="45" t="s">
        <v>1646</v>
      </c>
      <c r="Q894" s="48" t="s">
        <v>6728</v>
      </c>
      <c r="R894" s="113" t="s">
        <v>6729</v>
      </c>
      <c r="S894" s="56" t="s">
        <v>3456</v>
      </c>
      <c r="T894" s="56"/>
      <c r="U894" s="56">
        <v>2006</v>
      </c>
      <c r="V894" s="48" t="s">
        <v>6718</v>
      </c>
      <c r="W894" s="56"/>
      <c r="X894" s="48" t="s">
        <v>6121</v>
      </c>
      <c r="Y894" s="46" t="s">
        <v>6121</v>
      </c>
      <c r="Z894" s="46" t="s">
        <v>4323</v>
      </c>
      <c r="AA894" s="46"/>
      <c r="AB894" s="207">
        <v>158</v>
      </c>
      <c r="AC894" s="207">
        <v>0</v>
      </c>
      <c r="AD894" s="207">
        <v>2</v>
      </c>
      <c r="AE894" s="207">
        <f>+AD894+AC894+AB894</f>
        <v>160</v>
      </c>
      <c r="AF894" s="51">
        <v>2</v>
      </c>
      <c r="AG894" s="81">
        <v>100</v>
      </c>
      <c r="AH894" s="81">
        <v>0</v>
      </c>
      <c r="AI894" s="51">
        <v>0</v>
      </c>
      <c r="AJ894" s="57">
        <v>0</v>
      </c>
      <c r="AK894" s="52">
        <f>+SUM(AG894:AJ894)</f>
        <v>100</v>
      </c>
      <c r="AL894" s="52"/>
      <c r="AM894" s="56" t="s">
        <v>3748</v>
      </c>
      <c r="AN894" s="81">
        <v>500000</v>
      </c>
      <c r="AO894" s="49" t="s">
        <v>5786</v>
      </c>
      <c r="AP894" s="48" t="s">
        <v>1056</v>
      </c>
      <c r="AQ894" s="48" t="s">
        <v>4220</v>
      </c>
    </row>
    <row r="895" spans="1:45" ht="12.75" customHeight="1">
      <c r="A895" s="16"/>
      <c r="B895" s="16"/>
      <c r="C895" s="16"/>
      <c r="D895" s="16"/>
      <c r="E895" s="22">
        <v>1498</v>
      </c>
      <c r="F895" s="1">
        <v>635</v>
      </c>
      <c r="G895" s="26" t="s">
        <v>4221</v>
      </c>
      <c r="H895" s="31" t="s">
        <v>1715</v>
      </c>
      <c r="I895" s="26" t="s">
        <v>6164</v>
      </c>
      <c r="J895" s="4" t="s">
        <v>4193</v>
      </c>
      <c r="K895" s="4" t="s">
        <v>4019</v>
      </c>
      <c r="L895" s="1">
        <v>21100</v>
      </c>
      <c r="M895" s="26" t="s">
        <v>3715</v>
      </c>
      <c r="N895" s="4" t="s">
        <v>3716</v>
      </c>
      <c r="O895" s="2" t="s">
        <v>4195</v>
      </c>
      <c r="P895" s="3" t="s">
        <v>3159</v>
      </c>
      <c r="Q895" s="115" t="s">
        <v>920</v>
      </c>
      <c r="R895" s="113" t="s">
        <v>3603</v>
      </c>
      <c r="S895" s="26" t="s">
        <v>3456</v>
      </c>
      <c r="T895" s="26"/>
      <c r="U895" s="26">
        <v>2005</v>
      </c>
      <c r="V895" s="4" t="s">
        <v>6718</v>
      </c>
      <c r="W895" s="26"/>
      <c r="X895" s="4" t="s">
        <v>6121</v>
      </c>
      <c r="Y895" s="3" t="s">
        <v>6121</v>
      </c>
      <c r="Z895" s="3" t="s">
        <v>4323</v>
      </c>
      <c r="AB895" s="208">
        <v>24</v>
      </c>
      <c r="AC895" s="207">
        <v>27</v>
      </c>
      <c r="AD895" s="207">
        <v>9</v>
      </c>
      <c r="AE895" s="207">
        <f>+AD895+AC895+AB895</f>
        <v>60</v>
      </c>
      <c r="AF895" s="51">
        <v>1</v>
      </c>
      <c r="AG895" s="81">
        <v>100</v>
      </c>
      <c r="AH895" s="81">
        <v>0</v>
      </c>
      <c r="AI895" s="51">
        <v>0</v>
      </c>
      <c r="AJ895" s="57">
        <v>0</v>
      </c>
      <c r="AK895" s="52">
        <f>+SUM(AG895:AJ895)</f>
        <v>100</v>
      </c>
      <c r="AL895" s="52"/>
      <c r="AM895" s="56" t="s">
        <v>1367</v>
      </c>
      <c r="AN895" s="81">
        <v>400000</v>
      </c>
      <c r="AO895" s="16" t="s">
        <v>6121</v>
      </c>
      <c r="AP895" s="4" t="s">
        <v>76</v>
      </c>
      <c r="AQ895" s="4" t="s">
        <v>3605</v>
      </c>
    </row>
    <row r="896" spans="1:45" ht="12.75" customHeight="1">
      <c r="A896" s="46"/>
      <c r="E896" s="78">
        <v>14981</v>
      </c>
      <c r="F896" s="49">
        <v>635</v>
      </c>
      <c r="G896" s="56" t="s">
        <v>4221</v>
      </c>
      <c r="H896" s="79" t="s">
        <v>4192</v>
      </c>
      <c r="I896" s="56" t="s">
        <v>3154</v>
      </c>
      <c r="J896" s="48" t="s">
        <v>1009</v>
      </c>
      <c r="K896" s="48" t="s">
        <v>4019</v>
      </c>
      <c r="L896" s="86">
        <v>21100</v>
      </c>
      <c r="M896" s="56" t="s">
        <v>3715</v>
      </c>
      <c r="N896" s="48" t="s">
        <v>3716</v>
      </c>
      <c r="O896" s="48" t="s">
        <v>4194</v>
      </c>
      <c r="P896" s="45" t="s">
        <v>4195</v>
      </c>
      <c r="Q896" s="115" t="s">
        <v>74</v>
      </c>
      <c r="R896" s="113" t="s">
        <v>3603</v>
      </c>
      <c r="S896" s="56" t="s">
        <v>3456</v>
      </c>
      <c r="T896" s="56"/>
      <c r="U896" s="138" t="s">
        <v>5786</v>
      </c>
      <c r="V896" s="48" t="s">
        <v>6119</v>
      </c>
      <c r="W896" s="56" t="s">
        <v>3606</v>
      </c>
      <c r="X896" s="53" t="s">
        <v>6121</v>
      </c>
      <c r="Y896" s="46" t="s">
        <v>6121</v>
      </c>
      <c r="Z896" s="46" t="s">
        <v>4323</v>
      </c>
      <c r="AA896" s="46"/>
      <c r="AB896" s="207">
        <v>23</v>
      </c>
      <c r="AC896" s="207">
        <v>0</v>
      </c>
      <c r="AD896" s="207">
        <v>2</v>
      </c>
      <c r="AE896" s="207">
        <f>+AD896+AC896+AB896</f>
        <v>25</v>
      </c>
      <c r="AF896" s="51">
        <v>1</v>
      </c>
      <c r="AG896" s="81">
        <v>100</v>
      </c>
      <c r="AH896" s="81">
        <v>0</v>
      </c>
      <c r="AI896" s="51">
        <v>0</v>
      </c>
      <c r="AJ896" s="57">
        <v>0</v>
      </c>
      <c r="AK896" s="52">
        <f>+SUM(AG896:AJ896)</f>
        <v>100</v>
      </c>
      <c r="AL896" s="52"/>
      <c r="AM896" s="56" t="s">
        <v>3748</v>
      </c>
      <c r="AN896" s="67" t="s">
        <v>5786</v>
      </c>
      <c r="AO896" s="16" t="s">
        <v>6122</v>
      </c>
      <c r="AP896" s="48" t="s">
        <v>75</v>
      </c>
      <c r="AQ896" s="48" t="s">
        <v>4891</v>
      </c>
    </row>
    <row r="897" spans="1:43" ht="12.75" customHeight="1">
      <c r="A897" s="46"/>
      <c r="E897" s="22">
        <v>14982</v>
      </c>
      <c r="F897" s="1">
        <v>635</v>
      </c>
      <c r="G897" s="26" t="s">
        <v>4221</v>
      </c>
      <c r="H897" s="31" t="s">
        <v>4192</v>
      </c>
      <c r="I897" s="26" t="s">
        <v>3154</v>
      </c>
      <c r="J897" s="4" t="s">
        <v>4775</v>
      </c>
      <c r="K897" s="4" t="s">
        <v>9170</v>
      </c>
      <c r="L897" s="1">
        <v>21040</v>
      </c>
      <c r="M897" s="26" t="s">
        <v>3715</v>
      </c>
      <c r="N897" s="4" t="s">
        <v>3716</v>
      </c>
      <c r="O897" s="4" t="s">
        <v>4194</v>
      </c>
      <c r="P897" s="2" t="s">
        <v>4195</v>
      </c>
      <c r="Q897" s="48" t="s">
        <v>9171</v>
      </c>
      <c r="R897" s="113" t="s">
        <v>3603</v>
      </c>
      <c r="S897" s="26" t="s">
        <v>3456</v>
      </c>
      <c r="T897" s="26"/>
      <c r="U897" s="141" t="s">
        <v>5786</v>
      </c>
      <c r="V897" s="4" t="s">
        <v>6119</v>
      </c>
      <c r="W897" s="26" t="s">
        <v>4775</v>
      </c>
      <c r="X897" s="17" t="s">
        <v>530</v>
      </c>
      <c r="Y897" s="3" t="s">
        <v>6121</v>
      </c>
      <c r="Z897" s="3" t="s">
        <v>4323</v>
      </c>
      <c r="AB897" s="208">
        <v>8</v>
      </c>
      <c r="AC897" s="207">
        <v>0</v>
      </c>
      <c r="AD897" s="207">
        <v>1</v>
      </c>
      <c r="AE897" s="207">
        <v>9</v>
      </c>
      <c r="AF897" s="51">
        <v>1</v>
      </c>
      <c r="AG897" s="81">
        <v>100</v>
      </c>
      <c r="AH897" s="81">
        <v>0</v>
      </c>
      <c r="AI897" s="51">
        <v>0</v>
      </c>
      <c r="AJ897" s="57">
        <v>0</v>
      </c>
      <c r="AK897" s="52">
        <f>+SUM(AG897:AJ897)</f>
        <v>100</v>
      </c>
      <c r="AL897" s="52"/>
      <c r="AM897" s="56" t="s">
        <v>3748</v>
      </c>
      <c r="AN897" s="67" t="s">
        <v>5786</v>
      </c>
      <c r="AO897" s="16" t="s">
        <v>6121</v>
      </c>
      <c r="AP897" s="4" t="s">
        <v>3604</v>
      </c>
      <c r="AQ897" s="4" t="s">
        <v>9172</v>
      </c>
    </row>
    <row r="898" spans="1:43" ht="12.75" customHeight="1">
      <c r="A898" s="46"/>
      <c r="E898" s="22">
        <v>14983</v>
      </c>
      <c r="F898" s="1">
        <v>635</v>
      </c>
      <c r="G898" s="26" t="s">
        <v>4221</v>
      </c>
      <c r="H898" s="31" t="s">
        <v>4192</v>
      </c>
      <c r="I898" s="26" t="s">
        <v>3154</v>
      </c>
      <c r="J898" s="26" t="s">
        <v>9173</v>
      </c>
      <c r="K898" s="4" t="s">
        <v>9174</v>
      </c>
      <c r="L898" s="1">
        <v>21120</v>
      </c>
      <c r="M898" s="26" t="s">
        <v>3715</v>
      </c>
      <c r="N898" s="4" t="s">
        <v>3716</v>
      </c>
      <c r="O898" s="4" t="s">
        <v>4194</v>
      </c>
      <c r="P898" s="2" t="s">
        <v>4195</v>
      </c>
      <c r="Q898" s="48" t="s">
        <v>9171</v>
      </c>
      <c r="R898" s="113" t="s">
        <v>3603</v>
      </c>
      <c r="S898" s="26" t="s">
        <v>3456</v>
      </c>
      <c r="T898" s="26"/>
      <c r="U898" s="141" t="s">
        <v>5786</v>
      </c>
      <c r="V898" s="4" t="s">
        <v>6119</v>
      </c>
      <c r="W898" s="26" t="s">
        <v>9175</v>
      </c>
      <c r="X898" s="17" t="s">
        <v>530</v>
      </c>
      <c r="Y898" s="3" t="s">
        <v>6121</v>
      </c>
      <c r="Z898" s="3" t="s">
        <v>4323</v>
      </c>
      <c r="AB898" s="208">
        <v>8</v>
      </c>
      <c r="AC898" s="207">
        <v>0</v>
      </c>
      <c r="AD898" s="207">
        <v>1</v>
      </c>
      <c r="AE898" s="207">
        <v>9</v>
      </c>
      <c r="AF898" s="51">
        <v>1</v>
      </c>
      <c r="AG898" s="81">
        <v>100</v>
      </c>
      <c r="AH898" s="81">
        <v>0</v>
      </c>
      <c r="AI898" s="51">
        <v>0</v>
      </c>
      <c r="AJ898" s="57">
        <v>0</v>
      </c>
      <c r="AK898" s="52">
        <f>+SUM(AG898:AJ898)</f>
        <v>100</v>
      </c>
      <c r="AL898" s="52"/>
      <c r="AM898" s="56" t="s">
        <v>3748</v>
      </c>
      <c r="AN898" s="67" t="s">
        <v>5786</v>
      </c>
      <c r="AO898" s="16" t="s">
        <v>6121</v>
      </c>
      <c r="AP898" s="4" t="s">
        <v>3604</v>
      </c>
      <c r="AQ898" s="4" t="s">
        <v>9172</v>
      </c>
    </row>
    <row r="899" spans="1:43" ht="12.75" customHeight="1">
      <c r="A899" s="16"/>
      <c r="B899" s="16"/>
      <c r="C899" s="16"/>
      <c r="D899" s="16"/>
      <c r="E899" s="22">
        <v>14984</v>
      </c>
      <c r="F899" s="1">
        <v>635</v>
      </c>
      <c r="G899" s="26" t="s">
        <v>4221</v>
      </c>
      <c r="H899" s="31" t="s">
        <v>4192</v>
      </c>
      <c r="I899" s="26" t="s">
        <v>3154</v>
      </c>
      <c r="J899" s="26" t="s">
        <v>9176</v>
      </c>
      <c r="K899" s="4" t="s">
        <v>9177</v>
      </c>
      <c r="L899" s="1">
        <v>21140</v>
      </c>
      <c r="M899" s="26" t="s">
        <v>3715</v>
      </c>
      <c r="N899" s="4" t="s">
        <v>3716</v>
      </c>
      <c r="O899" s="4" t="s">
        <v>4194</v>
      </c>
      <c r="P899" s="2" t="s">
        <v>4195</v>
      </c>
      <c r="Q899" s="48" t="s">
        <v>9171</v>
      </c>
      <c r="R899" s="113" t="s">
        <v>3603</v>
      </c>
      <c r="S899" s="26" t="s">
        <v>3456</v>
      </c>
      <c r="T899" s="26"/>
      <c r="U899" s="141" t="s">
        <v>5786</v>
      </c>
      <c r="V899" s="4" t="s">
        <v>6119</v>
      </c>
      <c r="W899" s="26" t="s">
        <v>9178</v>
      </c>
      <c r="X899" s="17" t="s">
        <v>530</v>
      </c>
      <c r="Y899" s="3" t="s">
        <v>6121</v>
      </c>
      <c r="Z899" s="3" t="s">
        <v>4323</v>
      </c>
      <c r="AB899" s="208">
        <v>8</v>
      </c>
      <c r="AC899" s="207">
        <v>0</v>
      </c>
      <c r="AD899" s="207">
        <v>1</v>
      </c>
      <c r="AE899" s="207">
        <v>9</v>
      </c>
      <c r="AF899" s="51">
        <v>1</v>
      </c>
      <c r="AG899" s="81">
        <v>100</v>
      </c>
      <c r="AH899" s="81">
        <v>0</v>
      </c>
      <c r="AI899" s="51">
        <v>0</v>
      </c>
      <c r="AJ899" s="57">
        <v>0</v>
      </c>
      <c r="AK899" s="52">
        <f>+SUM(AG899:AJ899)</f>
        <v>100</v>
      </c>
      <c r="AL899" s="52"/>
      <c r="AM899" s="56" t="s">
        <v>3748</v>
      </c>
      <c r="AN899" s="67" t="s">
        <v>5786</v>
      </c>
      <c r="AO899" s="16" t="s">
        <v>6121</v>
      </c>
      <c r="AP899" s="4" t="s">
        <v>3604</v>
      </c>
      <c r="AQ899" s="4" t="s">
        <v>9172</v>
      </c>
    </row>
    <row r="900" spans="1:43" ht="12.75" customHeight="1">
      <c r="A900" s="46"/>
      <c r="E900" s="22">
        <v>14985</v>
      </c>
      <c r="F900" s="1">
        <v>635</v>
      </c>
      <c r="G900" s="26" t="s">
        <v>4221</v>
      </c>
      <c r="H900" s="31" t="s">
        <v>4192</v>
      </c>
      <c r="I900" s="26" t="s">
        <v>3154</v>
      </c>
      <c r="J900" s="4" t="s">
        <v>9179</v>
      </c>
      <c r="K900" s="4" t="s">
        <v>8190</v>
      </c>
      <c r="L900" s="1">
        <v>21386</v>
      </c>
      <c r="M900" s="26" t="s">
        <v>3715</v>
      </c>
      <c r="N900" s="4" t="s">
        <v>3716</v>
      </c>
      <c r="O900" s="4" t="s">
        <v>4194</v>
      </c>
      <c r="P900" s="2" t="s">
        <v>4195</v>
      </c>
      <c r="Q900" s="48" t="s">
        <v>9171</v>
      </c>
      <c r="R900" s="113" t="s">
        <v>3603</v>
      </c>
      <c r="S900" s="26" t="s">
        <v>3456</v>
      </c>
      <c r="T900" s="26"/>
      <c r="U900" s="141" t="s">
        <v>5786</v>
      </c>
      <c r="V900" s="4" t="s">
        <v>6119</v>
      </c>
      <c r="W900" s="26" t="s">
        <v>9180</v>
      </c>
      <c r="X900" s="17" t="s">
        <v>530</v>
      </c>
      <c r="Y900" s="3" t="s">
        <v>6121</v>
      </c>
      <c r="Z900" s="3" t="s">
        <v>4323</v>
      </c>
      <c r="AB900" s="208">
        <v>8</v>
      </c>
      <c r="AC900" s="207">
        <v>0</v>
      </c>
      <c r="AD900" s="207">
        <v>1</v>
      </c>
      <c r="AE900" s="207">
        <v>9</v>
      </c>
      <c r="AF900" s="51">
        <v>1</v>
      </c>
      <c r="AG900" s="81">
        <v>100</v>
      </c>
      <c r="AH900" s="81">
        <v>0</v>
      </c>
      <c r="AI900" s="51">
        <v>0</v>
      </c>
      <c r="AJ900" s="57">
        <v>0</v>
      </c>
      <c r="AK900" s="52">
        <f>+SUM(AG900:AJ900)</f>
        <v>100</v>
      </c>
      <c r="AL900" s="52"/>
      <c r="AM900" s="56" t="s">
        <v>3748</v>
      </c>
      <c r="AN900" s="67" t="s">
        <v>5786</v>
      </c>
      <c r="AO900" s="16" t="s">
        <v>6121</v>
      </c>
      <c r="AP900" s="4" t="s">
        <v>3604</v>
      </c>
      <c r="AQ900" s="4" t="s">
        <v>9172</v>
      </c>
    </row>
    <row r="901" spans="1:43" ht="12" customHeight="1">
      <c r="A901" s="16"/>
      <c r="B901" s="3"/>
      <c r="C901" s="3"/>
      <c r="D901" s="3"/>
      <c r="E901" s="22">
        <v>14986</v>
      </c>
      <c r="F901" s="1">
        <v>635</v>
      </c>
      <c r="G901" s="26" t="s">
        <v>4221</v>
      </c>
      <c r="H901" s="31" t="s">
        <v>4192</v>
      </c>
      <c r="I901" s="26" t="s">
        <v>3154</v>
      </c>
      <c r="J901" s="4" t="s">
        <v>9181</v>
      </c>
      <c r="K901" s="4" t="s">
        <v>9182</v>
      </c>
      <c r="L901" s="1">
        <v>20890</v>
      </c>
      <c r="M901" s="26" t="s">
        <v>3715</v>
      </c>
      <c r="N901" s="4" t="s">
        <v>2508</v>
      </c>
      <c r="O901" s="4" t="s">
        <v>4194</v>
      </c>
      <c r="P901" s="2" t="s">
        <v>4195</v>
      </c>
      <c r="Q901" s="48" t="s">
        <v>9171</v>
      </c>
      <c r="R901" s="113" t="s">
        <v>3603</v>
      </c>
      <c r="S901" s="26" t="s">
        <v>3456</v>
      </c>
      <c r="T901" s="26"/>
      <c r="U901" s="141" t="s">
        <v>5786</v>
      </c>
      <c r="V901" s="4" t="s">
        <v>5001</v>
      </c>
      <c r="W901" s="26"/>
      <c r="X901" s="17" t="s">
        <v>530</v>
      </c>
      <c r="Y901" s="3" t="s">
        <v>6121</v>
      </c>
      <c r="Z901" s="3" t="s">
        <v>4323</v>
      </c>
      <c r="AB901" s="208">
        <v>8</v>
      </c>
      <c r="AC901" s="207">
        <v>0</v>
      </c>
      <c r="AD901" s="207">
        <v>1</v>
      </c>
      <c r="AE901" s="207">
        <v>9</v>
      </c>
      <c r="AF901" s="51">
        <v>1</v>
      </c>
      <c r="AG901" s="81">
        <v>100</v>
      </c>
      <c r="AH901" s="81">
        <v>0</v>
      </c>
      <c r="AI901" s="51">
        <v>0</v>
      </c>
      <c r="AJ901" s="57">
        <v>0</v>
      </c>
      <c r="AK901" s="52">
        <f>+SUM(AG901:AJ901)</f>
        <v>100</v>
      </c>
      <c r="AL901" s="52"/>
      <c r="AM901" s="56" t="s">
        <v>3748</v>
      </c>
      <c r="AN901" s="67" t="s">
        <v>5786</v>
      </c>
      <c r="AO901" s="49" t="s">
        <v>5786</v>
      </c>
      <c r="AP901" s="4" t="s">
        <v>3604</v>
      </c>
      <c r="AQ901" s="4" t="s">
        <v>9172</v>
      </c>
    </row>
    <row r="902" spans="1:43" ht="12.75" customHeight="1">
      <c r="A902" s="53"/>
      <c r="E902" s="22">
        <v>14987</v>
      </c>
      <c r="F902" s="1">
        <v>635</v>
      </c>
      <c r="G902" s="26" t="s">
        <v>4221</v>
      </c>
      <c r="H902" s="31" t="s">
        <v>4192</v>
      </c>
      <c r="I902" s="26" t="s">
        <v>3154</v>
      </c>
      <c r="J902" s="4" t="s">
        <v>9183</v>
      </c>
      <c r="K902" s="4" t="s">
        <v>9184</v>
      </c>
      <c r="L902" s="1">
        <v>22502</v>
      </c>
      <c r="M902" s="26" t="s">
        <v>3715</v>
      </c>
      <c r="N902" s="4" t="s">
        <v>3164</v>
      </c>
      <c r="O902" s="4" t="s">
        <v>4194</v>
      </c>
      <c r="P902" s="2" t="s">
        <v>4195</v>
      </c>
      <c r="Q902" s="48" t="s">
        <v>9171</v>
      </c>
      <c r="R902" s="113" t="s">
        <v>3603</v>
      </c>
      <c r="S902" s="26" t="s">
        <v>3456</v>
      </c>
      <c r="T902" s="26"/>
      <c r="U902" s="141" t="s">
        <v>5786</v>
      </c>
      <c r="V902" s="4" t="s">
        <v>5001</v>
      </c>
      <c r="W902" s="26"/>
      <c r="X902" s="17" t="s">
        <v>530</v>
      </c>
      <c r="Y902" s="3" t="s">
        <v>6121</v>
      </c>
      <c r="Z902" s="3" t="s">
        <v>4323</v>
      </c>
      <c r="AB902" s="208">
        <v>8</v>
      </c>
      <c r="AC902" s="207">
        <v>0</v>
      </c>
      <c r="AD902" s="207">
        <v>1</v>
      </c>
      <c r="AE902" s="207">
        <v>9</v>
      </c>
      <c r="AF902" s="51">
        <v>1</v>
      </c>
      <c r="AG902" s="81">
        <v>100</v>
      </c>
      <c r="AH902" s="81">
        <v>0</v>
      </c>
      <c r="AI902" s="51">
        <v>0</v>
      </c>
      <c r="AJ902" s="57">
        <v>0</v>
      </c>
      <c r="AK902" s="52">
        <f>+SUM(AG902:AJ902)</f>
        <v>100</v>
      </c>
      <c r="AL902" s="52"/>
      <c r="AM902" s="56" t="s">
        <v>3748</v>
      </c>
      <c r="AN902" s="67" t="s">
        <v>5786</v>
      </c>
      <c r="AO902" s="49" t="s">
        <v>5786</v>
      </c>
      <c r="AP902" s="4" t="s">
        <v>3604</v>
      </c>
      <c r="AQ902" s="4" t="s">
        <v>9172</v>
      </c>
    </row>
    <row r="903" spans="1:43" ht="12.75" customHeight="1">
      <c r="A903" s="16"/>
      <c r="B903" s="16"/>
      <c r="C903" s="16"/>
      <c r="D903" s="16"/>
      <c r="E903" s="22">
        <v>14988</v>
      </c>
      <c r="F903" s="1">
        <v>635</v>
      </c>
      <c r="G903" s="26" t="s">
        <v>4221</v>
      </c>
      <c r="H903" s="31" t="s">
        <v>4192</v>
      </c>
      <c r="I903" s="26" t="s">
        <v>3154</v>
      </c>
      <c r="J903" s="4" t="s">
        <v>9185</v>
      </c>
      <c r="K903" s="4" t="s">
        <v>9186</v>
      </c>
      <c r="L903" s="1">
        <v>22456</v>
      </c>
      <c r="M903" s="26" t="s">
        <v>3715</v>
      </c>
      <c r="N903" s="4" t="s">
        <v>3164</v>
      </c>
      <c r="O903" s="4" t="s">
        <v>4194</v>
      </c>
      <c r="P903" s="2" t="s">
        <v>4195</v>
      </c>
      <c r="Q903" s="48" t="s">
        <v>9171</v>
      </c>
      <c r="R903" s="113" t="s">
        <v>3603</v>
      </c>
      <c r="S903" s="26" t="s">
        <v>3456</v>
      </c>
      <c r="T903" s="26"/>
      <c r="U903" s="141" t="s">
        <v>5786</v>
      </c>
      <c r="V903" s="4" t="s">
        <v>6119</v>
      </c>
      <c r="W903" s="26" t="s">
        <v>9187</v>
      </c>
      <c r="X903" s="17" t="s">
        <v>530</v>
      </c>
      <c r="Y903" s="3" t="s">
        <v>6121</v>
      </c>
      <c r="Z903" s="3" t="s">
        <v>4323</v>
      </c>
      <c r="AB903" s="208">
        <v>8</v>
      </c>
      <c r="AC903" s="207">
        <v>0</v>
      </c>
      <c r="AD903" s="207">
        <v>1</v>
      </c>
      <c r="AE903" s="207">
        <v>9</v>
      </c>
      <c r="AF903" s="51">
        <v>1</v>
      </c>
      <c r="AG903" s="81">
        <v>100</v>
      </c>
      <c r="AH903" s="81">
        <v>0</v>
      </c>
      <c r="AI903" s="51">
        <v>0</v>
      </c>
      <c r="AJ903" s="57">
        <v>0</v>
      </c>
      <c r="AK903" s="52">
        <f>+SUM(AG903:AJ903)</f>
        <v>100</v>
      </c>
      <c r="AL903" s="52"/>
      <c r="AM903" s="56" t="s">
        <v>3748</v>
      </c>
      <c r="AN903" s="67" t="s">
        <v>5786</v>
      </c>
      <c r="AO903" s="16" t="s">
        <v>6121</v>
      </c>
      <c r="AP903" s="4" t="s">
        <v>3604</v>
      </c>
      <c r="AQ903" s="4" t="s">
        <v>9172</v>
      </c>
    </row>
    <row r="904" spans="1:43" ht="12.75" customHeight="1">
      <c r="A904" s="46"/>
      <c r="E904" s="78">
        <v>1499</v>
      </c>
      <c r="F904" s="49">
        <v>636</v>
      </c>
      <c r="G904" s="56" t="s">
        <v>2634</v>
      </c>
      <c r="H904" s="31" t="s">
        <v>9188</v>
      </c>
      <c r="I904" s="56" t="s">
        <v>6164</v>
      </c>
      <c r="J904" s="48" t="s">
        <v>6895</v>
      </c>
      <c r="K904" s="48" t="s">
        <v>6166</v>
      </c>
      <c r="L904" s="49">
        <v>50000</v>
      </c>
      <c r="M904" s="56" t="s">
        <v>4125</v>
      </c>
      <c r="N904" s="46" t="s">
        <v>2411</v>
      </c>
      <c r="O904" s="48" t="s">
        <v>6392</v>
      </c>
      <c r="P904" s="45" t="s">
        <v>6393</v>
      </c>
      <c r="Q904" s="48" t="s">
        <v>5879</v>
      </c>
      <c r="R904" s="113" t="s">
        <v>5786</v>
      </c>
      <c r="S904" s="56" t="s">
        <v>3456</v>
      </c>
      <c r="T904" s="56"/>
      <c r="U904" s="56">
        <v>1984</v>
      </c>
      <c r="V904" s="48" t="s">
        <v>6119</v>
      </c>
      <c r="W904" s="56" t="s">
        <v>6395</v>
      </c>
      <c r="X904" s="53" t="s">
        <v>6121</v>
      </c>
      <c r="Y904" s="4" t="s">
        <v>6122</v>
      </c>
      <c r="Z904" s="56" t="s">
        <v>79</v>
      </c>
      <c r="AA904" s="56"/>
      <c r="AB904" s="207">
        <v>160</v>
      </c>
      <c r="AC904" s="207">
        <v>200</v>
      </c>
      <c r="AD904" s="207">
        <v>40</v>
      </c>
      <c r="AE904" s="207">
        <f>+AD904+AC904+AB904</f>
        <v>400</v>
      </c>
      <c r="AF904" s="51">
        <v>20</v>
      </c>
      <c r="AG904" s="81">
        <v>20</v>
      </c>
      <c r="AH904" s="81">
        <v>80</v>
      </c>
      <c r="AI904" s="51">
        <v>0</v>
      </c>
      <c r="AJ904" s="57">
        <v>0</v>
      </c>
      <c r="AK904" s="52">
        <f>+SUM(AG904:AJ904)</f>
        <v>100</v>
      </c>
      <c r="AL904" s="52"/>
      <c r="AM904" s="56" t="s">
        <v>3748</v>
      </c>
      <c r="AN904" s="81">
        <v>20000000</v>
      </c>
      <c r="AO904" s="16" t="s">
        <v>6121</v>
      </c>
      <c r="AP904" s="48" t="s">
        <v>77</v>
      </c>
      <c r="AQ904" s="48" t="s">
        <v>78</v>
      </c>
    </row>
    <row r="905" spans="1:43" ht="12.75" customHeight="1">
      <c r="A905" s="46"/>
      <c r="E905" s="78">
        <v>14991</v>
      </c>
      <c r="F905" s="49">
        <v>636</v>
      </c>
      <c r="G905" s="56" t="s">
        <v>2634</v>
      </c>
      <c r="H905" s="31" t="s">
        <v>9188</v>
      </c>
      <c r="I905" s="56" t="s">
        <v>3154</v>
      </c>
      <c r="J905" s="48" t="s">
        <v>6396</v>
      </c>
      <c r="K905" s="48" t="s">
        <v>6166</v>
      </c>
      <c r="L905" s="49">
        <v>50000</v>
      </c>
      <c r="M905" s="56" t="s">
        <v>4125</v>
      </c>
      <c r="N905" s="46" t="s">
        <v>2411</v>
      </c>
      <c r="O905" s="72" t="s">
        <v>6397</v>
      </c>
      <c r="P905" s="45" t="s">
        <v>3159</v>
      </c>
      <c r="Q905" s="48" t="s">
        <v>5879</v>
      </c>
      <c r="R905" s="113" t="s">
        <v>5786</v>
      </c>
      <c r="S905" s="56" t="s">
        <v>3456</v>
      </c>
      <c r="T905" s="56"/>
      <c r="U905" s="56">
        <v>1999</v>
      </c>
      <c r="V905" s="48" t="s">
        <v>6119</v>
      </c>
      <c r="W905" s="56" t="s">
        <v>6395</v>
      </c>
      <c r="X905" s="53" t="s">
        <v>80</v>
      </c>
      <c r="Y905" s="4" t="s">
        <v>6122</v>
      </c>
      <c r="Z905" s="56" t="s">
        <v>79</v>
      </c>
      <c r="AA905" s="56"/>
      <c r="AB905" s="207">
        <v>40</v>
      </c>
      <c r="AC905" s="207">
        <v>10</v>
      </c>
      <c r="AD905" s="207">
        <v>6</v>
      </c>
      <c r="AE905" s="207">
        <f>+AD905+AC905+AB905</f>
        <v>56</v>
      </c>
      <c r="AF905" s="51">
        <v>2</v>
      </c>
      <c r="AG905" s="81">
        <v>20</v>
      </c>
      <c r="AH905" s="81">
        <v>80</v>
      </c>
      <c r="AI905" s="51">
        <v>0</v>
      </c>
      <c r="AJ905" s="57">
        <v>0</v>
      </c>
      <c r="AK905" s="52">
        <f>+SUM(AG905:AJ905)</f>
        <v>100</v>
      </c>
      <c r="AL905" s="52"/>
      <c r="AM905" s="56" t="s">
        <v>138</v>
      </c>
      <c r="AN905" s="67" t="s">
        <v>5786</v>
      </c>
      <c r="AO905" s="16" t="s">
        <v>6121</v>
      </c>
      <c r="AP905" s="48" t="s">
        <v>6394</v>
      </c>
      <c r="AQ905" s="48" t="s">
        <v>3970</v>
      </c>
    </row>
    <row r="906" spans="1:43" ht="12.75" customHeight="1">
      <c r="A906" s="46"/>
      <c r="E906" s="78">
        <v>14992</v>
      </c>
      <c r="F906" s="49">
        <v>636</v>
      </c>
      <c r="G906" s="56" t="s">
        <v>2634</v>
      </c>
      <c r="H906" s="31" t="s">
        <v>9188</v>
      </c>
      <c r="I906" s="56" t="s">
        <v>3154</v>
      </c>
      <c r="J906" s="48" t="s">
        <v>6398</v>
      </c>
      <c r="K906" s="48" t="s">
        <v>6166</v>
      </c>
      <c r="L906" s="49">
        <v>50000</v>
      </c>
      <c r="M906" s="56" t="s">
        <v>4125</v>
      </c>
      <c r="N906" s="46" t="s">
        <v>2411</v>
      </c>
      <c r="O906" s="72" t="s">
        <v>6399</v>
      </c>
      <c r="P906" s="45" t="s">
        <v>3159</v>
      </c>
      <c r="Q906" s="48" t="s">
        <v>5879</v>
      </c>
      <c r="R906" s="113" t="s">
        <v>5786</v>
      </c>
      <c r="S906" s="56" t="s">
        <v>3456</v>
      </c>
      <c r="T906" s="56"/>
      <c r="U906" s="56">
        <v>2005</v>
      </c>
      <c r="V906" s="48" t="s">
        <v>6119</v>
      </c>
      <c r="W906" s="56" t="s">
        <v>6395</v>
      </c>
      <c r="X906" s="53" t="s">
        <v>81</v>
      </c>
      <c r="Y906" s="4" t="s">
        <v>6122</v>
      </c>
      <c r="Z906" s="56" t="s">
        <v>137</v>
      </c>
      <c r="AA906" s="56"/>
      <c r="AB906" s="207">
        <v>190</v>
      </c>
      <c r="AC906" s="207">
        <v>0</v>
      </c>
      <c r="AD906" s="207">
        <v>10</v>
      </c>
      <c r="AE906" s="207">
        <f>+AD906+AC906+AB906</f>
        <v>200</v>
      </c>
      <c r="AF906" s="51">
        <v>2</v>
      </c>
      <c r="AG906" s="81">
        <v>20</v>
      </c>
      <c r="AH906" s="81">
        <v>80</v>
      </c>
      <c r="AI906" s="51">
        <v>0</v>
      </c>
      <c r="AJ906" s="57">
        <v>0</v>
      </c>
      <c r="AK906" s="52">
        <f>+SUM(AG906:AJ906)</f>
        <v>100</v>
      </c>
      <c r="AL906" s="52"/>
      <c r="AM906" s="56" t="s">
        <v>3748</v>
      </c>
      <c r="AN906" s="67" t="s">
        <v>5786</v>
      </c>
      <c r="AO906" s="16" t="s">
        <v>6121</v>
      </c>
      <c r="AP906" s="48" t="s">
        <v>82</v>
      </c>
      <c r="AQ906" s="48" t="s">
        <v>4891</v>
      </c>
    </row>
    <row r="907" spans="1:43" ht="12.75" customHeight="1">
      <c r="A907" s="46"/>
      <c r="E907" s="22">
        <v>14993</v>
      </c>
      <c r="F907" s="1">
        <v>636</v>
      </c>
      <c r="G907" s="26" t="s">
        <v>2634</v>
      </c>
      <c r="H907" s="31" t="s">
        <v>9188</v>
      </c>
      <c r="I907" s="26" t="s">
        <v>3154</v>
      </c>
      <c r="J907" s="4" t="s">
        <v>9189</v>
      </c>
      <c r="K907" s="4" t="s">
        <v>4996</v>
      </c>
      <c r="L907" s="1">
        <v>50130</v>
      </c>
      <c r="M907" s="26" t="s">
        <v>4125</v>
      </c>
      <c r="N907" s="3" t="s">
        <v>2411</v>
      </c>
      <c r="O907" s="123" t="s">
        <v>9190</v>
      </c>
      <c r="P907" s="2"/>
      <c r="Q907" s="48" t="s">
        <v>5879</v>
      </c>
      <c r="R907" s="113" t="s">
        <v>5786</v>
      </c>
      <c r="S907" s="26" t="s">
        <v>3456</v>
      </c>
      <c r="T907" s="26"/>
      <c r="U907" s="26">
        <v>2006</v>
      </c>
      <c r="V907" s="4" t="s">
        <v>6119</v>
      </c>
      <c r="W907" s="26" t="s">
        <v>6395</v>
      </c>
      <c r="X907" s="17" t="s">
        <v>9193</v>
      </c>
      <c r="Y907" s="4" t="s">
        <v>6122</v>
      </c>
      <c r="Z907" s="26" t="s">
        <v>137</v>
      </c>
      <c r="AA907" s="26"/>
      <c r="AB907" s="208">
        <v>95</v>
      </c>
      <c r="AC907" s="207">
        <v>100</v>
      </c>
      <c r="AD907" s="207">
        <v>5</v>
      </c>
      <c r="AE907" s="207">
        <v>200</v>
      </c>
      <c r="AF907" s="51">
        <v>1</v>
      </c>
      <c r="AG907" s="81">
        <v>20</v>
      </c>
      <c r="AH907" s="81">
        <v>80</v>
      </c>
      <c r="AI907" s="51">
        <v>0</v>
      </c>
      <c r="AJ907" s="57">
        <v>0</v>
      </c>
      <c r="AK907" s="52">
        <f>+SUM(AG907:AJ907)</f>
        <v>100</v>
      </c>
      <c r="AL907" s="52"/>
      <c r="AM907" s="56" t="s">
        <v>3748</v>
      </c>
      <c r="AN907" s="67" t="s">
        <v>5786</v>
      </c>
      <c r="AO907" s="16" t="s">
        <v>6121</v>
      </c>
      <c r="AP907" s="4" t="s">
        <v>9191</v>
      </c>
      <c r="AQ907" s="4" t="s">
        <v>9192</v>
      </c>
    </row>
    <row r="908" spans="1:43" ht="12.75" customHeight="1">
      <c r="A908" s="46"/>
      <c r="E908" s="22">
        <v>14996</v>
      </c>
      <c r="F908" s="1">
        <v>636</v>
      </c>
      <c r="G908" s="26" t="s">
        <v>2634</v>
      </c>
      <c r="H908" s="31" t="s">
        <v>9188</v>
      </c>
      <c r="I908" s="26" t="s">
        <v>3154</v>
      </c>
      <c r="J908" s="3" t="s">
        <v>9194</v>
      </c>
      <c r="K908" s="4" t="s">
        <v>9195</v>
      </c>
      <c r="L908" s="1">
        <v>50010</v>
      </c>
      <c r="M908" s="26" t="s">
        <v>4125</v>
      </c>
      <c r="N908" s="3" t="s">
        <v>2411</v>
      </c>
      <c r="O908" s="4" t="s">
        <v>6392</v>
      </c>
      <c r="P908" s="2"/>
      <c r="Q908" s="48" t="s">
        <v>5879</v>
      </c>
      <c r="R908" s="113" t="s">
        <v>5786</v>
      </c>
      <c r="S908" s="26" t="s">
        <v>3456</v>
      </c>
      <c r="T908" s="26"/>
      <c r="U908" s="26">
        <v>2010</v>
      </c>
      <c r="V908" s="4" t="s">
        <v>6119</v>
      </c>
      <c r="W908" s="26" t="s">
        <v>9196</v>
      </c>
      <c r="X908" s="17" t="s">
        <v>3399</v>
      </c>
      <c r="Y908" s="4" t="s">
        <v>6122</v>
      </c>
      <c r="Z908" s="26" t="s">
        <v>137</v>
      </c>
      <c r="AA908" s="26"/>
      <c r="AB908" s="208">
        <v>2</v>
      </c>
      <c r="AC908" s="207">
        <v>0</v>
      </c>
      <c r="AD908" s="207">
        <v>1</v>
      </c>
      <c r="AE908" s="207">
        <v>3</v>
      </c>
      <c r="AF908" s="51">
        <v>1</v>
      </c>
      <c r="AG908" s="81">
        <v>20</v>
      </c>
      <c r="AH908" s="81">
        <v>80</v>
      </c>
      <c r="AI908" s="51">
        <v>0</v>
      </c>
      <c r="AJ908" s="57">
        <v>0</v>
      </c>
      <c r="AK908" s="52">
        <f>+SUM(AG908:AJ908)</f>
        <v>100</v>
      </c>
      <c r="AL908" s="52"/>
      <c r="AM908" s="56" t="s">
        <v>3748</v>
      </c>
      <c r="AN908" s="67" t="s">
        <v>5786</v>
      </c>
      <c r="AO908" s="16" t="s">
        <v>6121</v>
      </c>
      <c r="AP908" s="4" t="s">
        <v>82</v>
      </c>
      <c r="AQ908" s="4" t="s">
        <v>4891</v>
      </c>
    </row>
    <row r="909" spans="1:43" ht="12.75" customHeight="1">
      <c r="A909" s="46"/>
      <c r="E909" s="78">
        <v>1500</v>
      </c>
      <c r="F909" s="49">
        <v>637</v>
      </c>
      <c r="G909" s="56" t="s">
        <v>6985</v>
      </c>
      <c r="H909" s="79" t="s">
        <v>6986</v>
      </c>
      <c r="I909" s="56" t="s">
        <v>6164</v>
      </c>
      <c r="J909" s="68" t="s">
        <v>7534</v>
      </c>
      <c r="K909" s="48" t="s">
        <v>6166</v>
      </c>
      <c r="L909" s="49">
        <v>85000</v>
      </c>
      <c r="M909" s="56" t="s">
        <v>3067</v>
      </c>
      <c r="N909" s="48" t="s">
        <v>5084</v>
      </c>
      <c r="O909" s="48" t="s">
        <v>2563</v>
      </c>
      <c r="P909" s="45" t="s">
        <v>3159</v>
      </c>
      <c r="Q909" s="48" t="s">
        <v>4570</v>
      </c>
      <c r="R909" s="113" t="s">
        <v>6987</v>
      </c>
      <c r="S909" s="56" t="s">
        <v>3456</v>
      </c>
      <c r="T909" s="56"/>
      <c r="U909" s="56">
        <v>1981</v>
      </c>
      <c r="V909" s="68" t="s">
        <v>4321</v>
      </c>
      <c r="W909" s="16" t="s">
        <v>9736</v>
      </c>
      <c r="X909" s="56" t="s">
        <v>530</v>
      </c>
      <c r="Y909" s="4" t="s">
        <v>6122</v>
      </c>
      <c r="Z909" s="46" t="s">
        <v>4323</v>
      </c>
      <c r="AA909" s="46"/>
      <c r="AB909" s="207">
        <v>40</v>
      </c>
      <c r="AC909" s="207">
        <v>5</v>
      </c>
      <c r="AD909" s="207">
        <v>5</v>
      </c>
      <c r="AE909" s="207">
        <f>+AD909+AC909+AB909</f>
        <v>50</v>
      </c>
      <c r="AF909" s="51">
        <v>2</v>
      </c>
      <c r="AG909" s="81">
        <v>100</v>
      </c>
      <c r="AH909" s="81">
        <v>0</v>
      </c>
      <c r="AI909" s="51">
        <v>0</v>
      </c>
      <c r="AJ909" s="57">
        <v>0</v>
      </c>
      <c r="AK909" s="52">
        <f>+SUM(AG909:AJ909)</f>
        <v>100</v>
      </c>
      <c r="AL909" s="52"/>
      <c r="AM909" s="56" t="s">
        <v>6121</v>
      </c>
      <c r="AN909" s="67" t="s">
        <v>5786</v>
      </c>
      <c r="AO909" s="68" t="s">
        <v>6121</v>
      </c>
      <c r="AP909" s="48" t="s">
        <v>6988</v>
      </c>
      <c r="AQ909" s="48" t="s">
        <v>6989</v>
      </c>
    </row>
    <row r="910" spans="1:43" ht="12.75" customHeight="1">
      <c r="A910" s="46"/>
      <c r="E910" s="78">
        <v>1501</v>
      </c>
      <c r="F910" s="49">
        <v>637</v>
      </c>
      <c r="G910" s="56" t="s">
        <v>6990</v>
      </c>
      <c r="H910" s="79" t="s">
        <v>6986</v>
      </c>
      <c r="I910" s="56" t="s">
        <v>3154</v>
      </c>
      <c r="J910" s="48" t="s">
        <v>7430</v>
      </c>
      <c r="K910" s="48" t="s">
        <v>6730</v>
      </c>
      <c r="L910" s="49">
        <v>85130</v>
      </c>
      <c r="M910" s="56" t="s">
        <v>3067</v>
      </c>
      <c r="N910" s="48" t="s">
        <v>5084</v>
      </c>
      <c r="O910" s="48" t="s">
        <v>2562</v>
      </c>
      <c r="P910" s="45" t="s">
        <v>3159</v>
      </c>
      <c r="Q910" s="48" t="s">
        <v>4570</v>
      </c>
      <c r="R910" s="113" t="s">
        <v>6987</v>
      </c>
      <c r="S910" s="56" t="s">
        <v>3456</v>
      </c>
      <c r="T910" s="56"/>
      <c r="U910" s="56">
        <v>1990</v>
      </c>
      <c r="V910" s="68" t="s">
        <v>4321</v>
      </c>
      <c r="W910" s="56" t="s">
        <v>4572</v>
      </c>
      <c r="X910" s="56" t="s">
        <v>530</v>
      </c>
      <c r="Y910" s="4" t="s">
        <v>6122</v>
      </c>
      <c r="Z910" s="46" t="s">
        <v>4573</v>
      </c>
      <c r="AA910" s="46"/>
      <c r="AB910" s="207">
        <v>75</v>
      </c>
      <c r="AC910" s="207">
        <v>10</v>
      </c>
      <c r="AD910" s="207">
        <v>15</v>
      </c>
      <c r="AE910" s="207">
        <f>+AD910+AC910+AB910</f>
        <v>100</v>
      </c>
      <c r="AF910" s="51">
        <v>4</v>
      </c>
      <c r="AG910" s="81">
        <v>80</v>
      </c>
      <c r="AH910" s="81">
        <v>0</v>
      </c>
      <c r="AI910" s="51">
        <v>20</v>
      </c>
      <c r="AJ910" s="57">
        <v>0</v>
      </c>
      <c r="AK910" s="52">
        <f>+SUM(AG910:AJ910)</f>
        <v>100</v>
      </c>
      <c r="AL910" s="52"/>
      <c r="AM910" s="56" t="s">
        <v>2564</v>
      </c>
      <c r="AN910" s="67" t="s">
        <v>5786</v>
      </c>
      <c r="AO910" s="68" t="s">
        <v>6121</v>
      </c>
      <c r="AP910" s="48" t="s">
        <v>4571</v>
      </c>
      <c r="AQ910" s="48" t="s">
        <v>6989</v>
      </c>
    </row>
    <row r="911" spans="1:43" ht="12.75" customHeight="1">
      <c r="A911" s="46"/>
      <c r="E911" s="22">
        <v>1502</v>
      </c>
      <c r="F911" s="1">
        <v>639</v>
      </c>
      <c r="G911" s="26" t="s">
        <v>6757</v>
      </c>
      <c r="H911" s="31" t="s">
        <v>6758</v>
      </c>
      <c r="I911" s="26" t="s">
        <v>6164</v>
      </c>
      <c r="J911" s="4" t="s">
        <v>5825</v>
      </c>
      <c r="K911" s="4" t="s">
        <v>5826</v>
      </c>
      <c r="L911" s="1">
        <v>63190</v>
      </c>
      <c r="M911" s="26" t="s">
        <v>4229</v>
      </c>
      <c r="N911" s="4" t="s">
        <v>4230</v>
      </c>
      <c r="O911" s="4" t="s">
        <v>6759</v>
      </c>
      <c r="P911" s="2" t="s">
        <v>6760</v>
      </c>
      <c r="Q911" s="48" t="s">
        <v>5827</v>
      </c>
      <c r="R911" s="113" t="s">
        <v>6761</v>
      </c>
      <c r="S911" s="26" t="s">
        <v>3456</v>
      </c>
      <c r="T911" s="26"/>
      <c r="U911" s="26">
        <v>2003</v>
      </c>
      <c r="V911" s="68" t="s">
        <v>4321</v>
      </c>
      <c r="W911" s="80" t="s">
        <v>9736</v>
      </c>
      <c r="X911" s="26" t="s">
        <v>530</v>
      </c>
      <c r="Y911" s="4" t="s">
        <v>6122</v>
      </c>
      <c r="Z911" s="3" t="s">
        <v>5828</v>
      </c>
      <c r="AB911" s="208">
        <v>124</v>
      </c>
      <c r="AC911" s="207">
        <v>0</v>
      </c>
      <c r="AD911" s="207">
        <v>2.5</v>
      </c>
      <c r="AE911" s="207">
        <f>+AD911+AC911+AB911</f>
        <v>126.5</v>
      </c>
      <c r="AF911" s="51">
        <v>3</v>
      </c>
      <c r="AG911" s="81">
        <v>70</v>
      </c>
      <c r="AH911" s="81">
        <v>30</v>
      </c>
      <c r="AI911" s="51">
        <v>0</v>
      </c>
      <c r="AJ911" s="57">
        <v>0</v>
      </c>
      <c r="AK911" s="52">
        <f>+SUM(AG911:AJ911)</f>
        <v>100</v>
      </c>
      <c r="AL911" s="52"/>
      <c r="AM911" s="56" t="s">
        <v>3748</v>
      </c>
      <c r="AN911" s="81">
        <v>550000</v>
      </c>
      <c r="AO911" s="16" t="s">
        <v>6122</v>
      </c>
      <c r="AP911" s="4" t="s">
        <v>6762</v>
      </c>
      <c r="AQ911" s="4" t="s">
        <v>6763</v>
      </c>
    </row>
    <row r="912" spans="1:43" ht="12.75" customHeight="1">
      <c r="A912" s="16"/>
      <c r="B912" s="3"/>
      <c r="C912" s="3"/>
      <c r="D912" s="3"/>
      <c r="E912" s="78">
        <v>1503</v>
      </c>
      <c r="F912" s="49">
        <v>640</v>
      </c>
      <c r="G912" s="56" t="s">
        <v>5128</v>
      </c>
      <c r="H912" s="79" t="s">
        <v>5730</v>
      </c>
      <c r="I912" s="56" t="s">
        <v>6164</v>
      </c>
      <c r="J912" s="48" t="s">
        <v>5731</v>
      </c>
      <c r="K912" s="48" t="s">
        <v>5732</v>
      </c>
      <c r="L912" s="49">
        <v>14000</v>
      </c>
      <c r="M912" s="56" t="s">
        <v>4995</v>
      </c>
      <c r="N912" s="48" t="s">
        <v>4413</v>
      </c>
      <c r="O912" s="48" t="s">
        <v>1204</v>
      </c>
      <c r="P912" s="45" t="s">
        <v>3159</v>
      </c>
      <c r="Q912" s="48" t="s">
        <v>5733</v>
      </c>
      <c r="R912" s="113" t="s">
        <v>5158</v>
      </c>
      <c r="S912" s="56" t="s">
        <v>3456</v>
      </c>
      <c r="T912" s="56"/>
      <c r="U912" s="56">
        <v>1999</v>
      </c>
      <c r="V912" s="56" t="s">
        <v>4321</v>
      </c>
      <c r="W912" s="56" t="s">
        <v>567</v>
      </c>
      <c r="X912" s="48" t="s">
        <v>6121</v>
      </c>
      <c r="Y912" s="46" t="s">
        <v>6121</v>
      </c>
      <c r="Z912" s="46" t="s">
        <v>4323</v>
      </c>
      <c r="AA912" s="46"/>
      <c r="AB912" s="207">
        <v>20</v>
      </c>
      <c r="AC912" s="207">
        <v>0</v>
      </c>
      <c r="AD912" s="207">
        <v>1</v>
      </c>
      <c r="AE912" s="207">
        <f>+AD912+AC912+AB912</f>
        <v>21</v>
      </c>
      <c r="AF912" s="51">
        <v>2</v>
      </c>
      <c r="AG912" s="81">
        <v>100</v>
      </c>
      <c r="AH912" s="81">
        <v>0</v>
      </c>
      <c r="AI912" s="51">
        <v>0</v>
      </c>
      <c r="AJ912" s="81">
        <v>0</v>
      </c>
      <c r="AK912" s="52">
        <f>+SUM(AG912:AJ912)</f>
        <v>100</v>
      </c>
      <c r="AL912" s="52"/>
      <c r="AM912" s="56" t="s">
        <v>1205</v>
      </c>
      <c r="AN912" s="81">
        <v>680000</v>
      </c>
      <c r="AO912" s="68" t="s">
        <v>6121</v>
      </c>
      <c r="AP912" s="48" t="s">
        <v>1206</v>
      </c>
      <c r="AQ912" s="48" t="s">
        <v>5740</v>
      </c>
    </row>
    <row r="913" spans="1:45" ht="12.75" customHeight="1">
      <c r="A913" s="46"/>
      <c r="E913" s="78">
        <v>1504</v>
      </c>
      <c r="F913" s="49">
        <v>640</v>
      </c>
      <c r="G913" s="56" t="s">
        <v>581</v>
      </c>
      <c r="H913" s="79" t="s">
        <v>5730</v>
      </c>
      <c r="I913" s="56" t="s">
        <v>3154</v>
      </c>
      <c r="J913" s="48" t="s">
        <v>579</v>
      </c>
      <c r="K913" s="48" t="s">
        <v>7259</v>
      </c>
      <c r="L913" s="49">
        <v>68050</v>
      </c>
      <c r="M913" s="56" t="s">
        <v>4716</v>
      </c>
      <c r="N913" s="48" t="s">
        <v>4717</v>
      </c>
      <c r="O913" s="48" t="s">
        <v>5741</v>
      </c>
      <c r="P913" s="45" t="s">
        <v>3159</v>
      </c>
      <c r="Q913" s="48" t="s">
        <v>5742</v>
      </c>
      <c r="R913" s="113" t="s">
        <v>5158</v>
      </c>
      <c r="S913" s="56" t="s">
        <v>3456</v>
      </c>
      <c r="T913" s="56"/>
      <c r="U913" s="56">
        <v>1987</v>
      </c>
      <c r="V913" s="56" t="s">
        <v>4321</v>
      </c>
      <c r="W913" s="56" t="s">
        <v>5745</v>
      </c>
      <c r="X913" s="56" t="s">
        <v>5746</v>
      </c>
      <c r="Y913" s="46" t="s">
        <v>6121</v>
      </c>
      <c r="Z913" s="46" t="s">
        <v>4323</v>
      </c>
      <c r="AA913" s="46"/>
      <c r="AB913" s="207">
        <v>24</v>
      </c>
      <c r="AC913" s="207">
        <v>0</v>
      </c>
      <c r="AD913" s="207">
        <v>2</v>
      </c>
      <c r="AE913" s="207">
        <f>+AD913+AC913+AB913</f>
        <v>26</v>
      </c>
      <c r="AF913" s="51">
        <v>2</v>
      </c>
      <c r="AG913" s="81">
        <v>90</v>
      </c>
      <c r="AH913" s="81">
        <v>0</v>
      </c>
      <c r="AI913" s="51">
        <v>10</v>
      </c>
      <c r="AJ913" s="81">
        <v>0</v>
      </c>
      <c r="AK913" s="52">
        <f>+SUM(AG913:AJ913)</f>
        <v>100</v>
      </c>
      <c r="AL913" s="52"/>
      <c r="AM913" s="56" t="s">
        <v>580</v>
      </c>
      <c r="AN913" s="81">
        <v>30000</v>
      </c>
      <c r="AO913" s="68" t="s">
        <v>6121</v>
      </c>
      <c r="AP913" s="48" t="s">
        <v>5743</v>
      </c>
      <c r="AQ913" s="48" t="s">
        <v>5744</v>
      </c>
    </row>
    <row r="914" spans="1:45" ht="12.75" customHeight="1">
      <c r="A914" s="46"/>
      <c r="E914" s="78">
        <v>1505</v>
      </c>
      <c r="F914" s="49">
        <v>640</v>
      </c>
      <c r="G914" s="56" t="s">
        <v>5747</v>
      </c>
      <c r="H914" s="79" t="s">
        <v>5730</v>
      </c>
      <c r="I914" s="56" t="s">
        <v>3154</v>
      </c>
      <c r="J914" s="48" t="s">
        <v>5748</v>
      </c>
      <c r="K914" s="48" t="s">
        <v>576</v>
      </c>
      <c r="L914" s="49">
        <v>29247</v>
      </c>
      <c r="M914" s="79" t="s">
        <v>4357</v>
      </c>
      <c r="N914" s="46" t="s">
        <v>4358</v>
      </c>
      <c r="O914" s="48" t="s">
        <v>577</v>
      </c>
      <c r="P914" s="45"/>
      <c r="Q914" s="48" t="s">
        <v>3890</v>
      </c>
      <c r="R914" s="113" t="s">
        <v>5158</v>
      </c>
      <c r="S914" s="56" t="s">
        <v>3456</v>
      </c>
      <c r="T914" s="56"/>
      <c r="U914" s="56">
        <v>1990</v>
      </c>
      <c r="V914" s="56" t="s">
        <v>4321</v>
      </c>
      <c r="W914" s="56" t="s">
        <v>5745</v>
      </c>
      <c r="X914" s="56" t="s">
        <v>575</v>
      </c>
      <c r="Y914" s="46" t="s">
        <v>6121</v>
      </c>
      <c r="Z914" s="46" t="s">
        <v>4323</v>
      </c>
      <c r="AA914" s="46"/>
      <c r="AB914" s="207">
        <v>9</v>
      </c>
      <c r="AC914" s="207">
        <v>0</v>
      </c>
      <c r="AD914" s="207">
        <v>1</v>
      </c>
      <c r="AE914" s="207">
        <f>+AD914+AC914+AB914</f>
        <v>10</v>
      </c>
      <c r="AF914" s="51">
        <v>2</v>
      </c>
      <c r="AG914" s="81">
        <v>95</v>
      </c>
      <c r="AH914" s="81">
        <v>0</v>
      </c>
      <c r="AI914" s="51">
        <v>5</v>
      </c>
      <c r="AJ914" s="81">
        <v>0</v>
      </c>
      <c r="AK914" s="52">
        <f>+SUM(AG914:AJ914)</f>
        <v>100</v>
      </c>
      <c r="AL914" s="52"/>
      <c r="AM914" s="56" t="s">
        <v>578</v>
      </c>
      <c r="AN914" s="81">
        <v>52482</v>
      </c>
      <c r="AO914" s="68" t="s">
        <v>6121</v>
      </c>
      <c r="AP914" s="48" t="s">
        <v>574</v>
      </c>
      <c r="AQ914" s="48" t="s">
        <v>5744</v>
      </c>
      <c r="AR914" s="46"/>
      <c r="AS914" s="46"/>
    </row>
    <row r="915" spans="1:45" ht="12.75" customHeight="1">
      <c r="A915" s="16"/>
      <c r="B915" s="16"/>
      <c r="C915" s="16"/>
      <c r="D915" s="16"/>
      <c r="E915" s="78">
        <v>1506</v>
      </c>
      <c r="F915" s="49">
        <v>640</v>
      </c>
      <c r="G915" s="56" t="s">
        <v>7393</v>
      </c>
      <c r="H915" s="79" t="s">
        <v>5730</v>
      </c>
      <c r="I915" s="56" t="s">
        <v>3154</v>
      </c>
      <c r="J915" s="48" t="s">
        <v>7394</v>
      </c>
      <c r="K915" s="48" t="s">
        <v>3732</v>
      </c>
      <c r="L915" s="49">
        <v>44190</v>
      </c>
      <c r="M915" s="56" t="s">
        <v>3708</v>
      </c>
      <c r="N915" s="48" t="s">
        <v>4318</v>
      </c>
      <c r="O915" s="48" t="s">
        <v>6450</v>
      </c>
      <c r="P915" s="45" t="s">
        <v>569</v>
      </c>
      <c r="Q915" s="115" t="s">
        <v>568</v>
      </c>
      <c r="R915" s="113" t="s">
        <v>5739</v>
      </c>
      <c r="S915" s="56" t="s">
        <v>3456</v>
      </c>
      <c r="T915" s="56"/>
      <c r="U915" s="56">
        <v>1993</v>
      </c>
      <c r="V915" s="56" t="s">
        <v>4321</v>
      </c>
      <c r="W915" s="56" t="s">
        <v>5745</v>
      </c>
      <c r="X915" s="56" t="s">
        <v>5746</v>
      </c>
      <c r="Y915" s="46" t="s">
        <v>6121</v>
      </c>
      <c r="Z915" s="46" t="s">
        <v>4323</v>
      </c>
      <c r="AA915" s="46"/>
      <c r="AB915" s="207">
        <v>10</v>
      </c>
      <c r="AC915" s="207">
        <v>2</v>
      </c>
      <c r="AD915" s="207">
        <v>2</v>
      </c>
      <c r="AE915" s="207">
        <f>+AD915+AC915+AB915</f>
        <v>14</v>
      </c>
      <c r="AF915" s="51">
        <v>1</v>
      </c>
      <c r="AG915" s="81">
        <v>100</v>
      </c>
      <c r="AH915" s="81">
        <v>0</v>
      </c>
      <c r="AI915" s="51">
        <v>0</v>
      </c>
      <c r="AJ915" s="57">
        <v>0</v>
      </c>
      <c r="AK915" s="52">
        <f>+SUM(AG915:AJ915)</f>
        <v>100</v>
      </c>
      <c r="AL915" s="52"/>
      <c r="AM915" s="56" t="s">
        <v>1588</v>
      </c>
      <c r="AN915" s="81">
        <v>55000</v>
      </c>
      <c r="AO915" s="68" t="s">
        <v>6121</v>
      </c>
      <c r="AP915" s="48" t="s">
        <v>6449</v>
      </c>
      <c r="AQ915" s="48" t="s">
        <v>7453</v>
      </c>
    </row>
    <row r="916" spans="1:45" ht="12.75" customHeight="1">
      <c r="A916" s="46"/>
      <c r="E916" s="78">
        <v>1507</v>
      </c>
      <c r="F916" s="49">
        <v>640</v>
      </c>
      <c r="G916" s="56" t="s">
        <v>6709</v>
      </c>
      <c r="H916" s="79" t="s">
        <v>5730</v>
      </c>
      <c r="I916" s="56" t="s">
        <v>3154</v>
      </c>
      <c r="J916" s="48" t="s">
        <v>6710</v>
      </c>
      <c r="K916" s="48" t="s">
        <v>1298</v>
      </c>
      <c r="L916" s="49">
        <v>91170</v>
      </c>
      <c r="M916" s="56" t="s">
        <v>2393</v>
      </c>
      <c r="N916" s="48" t="s">
        <v>3226</v>
      </c>
      <c r="O916" s="48" t="s">
        <v>1299</v>
      </c>
      <c r="P916" s="64" t="s">
        <v>7555</v>
      </c>
      <c r="Q916" s="48" t="s">
        <v>1300</v>
      </c>
      <c r="R916" s="113" t="s">
        <v>3612</v>
      </c>
      <c r="S916" s="56" t="s">
        <v>3456</v>
      </c>
      <c r="T916" s="56"/>
      <c r="U916" s="56">
        <v>1991</v>
      </c>
      <c r="V916" s="56" t="s">
        <v>4321</v>
      </c>
      <c r="W916" s="56" t="s">
        <v>5745</v>
      </c>
      <c r="X916" s="80" t="s">
        <v>6121</v>
      </c>
      <c r="Y916" s="46" t="s">
        <v>6121</v>
      </c>
      <c r="Z916" s="46" t="s">
        <v>4323</v>
      </c>
      <c r="AA916" s="46"/>
      <c r="AB916" s="207">
        <v>14</v>
      </c>
      <c r="AC916" s="207">
        <v>0</v>
      </c>
      <c r="AD916" s="207">
        <v>1</v>
      </c>
      <c r="AE916" s="207">
        <f>+AD916+AC916+AB916</f>
        <v>15</v>
      </c>
      <c r="AF916" s="51">
        <v>3</v>
      </c>
      <c r="AG916" s="81">
        <v>60</v>
      </c>
      <c r="AH916" s="81">
        <v>0</v>
      </c>
      <c r="AI916" s="51">
        <v>40</v>
      </c>
      <c r="AJ916" s="57">
        <v>0</v>
      </c>
      <c r="AK916" s="52">
        <f>+SUM(AG916:AJ916)</f>
        <v>100</v>
      </c>
      <c r="AL916" s="52"/>
      <c r="AM916" s="56" t="s">
        <v>565</v>
      </c>
      <c r="AN916" s="81">
        <v>52000</v>
      </c>
      <c r="AO916" s="68" t="s">
        <v>6121</v>
      </c>
      <c r="AP916" s="53" t="s">
        <v>566</v>
      </c>
      <c r="AQ916" s="48" t="s">
        <v>5549</v>
      </c>
    </row>
    <row r="917" spans="1:45" ht="12.75" customHeight="1">
      <c r="A917" s="46"/>
      <c r="E917" s="78">
        <v>1508</v>
      </c>
      <c r="F917" s="49">
        <v>640</v>
      </c>
      <c r="G917" s="56" t="s">
        <v>5550</v>
      </c>
      <c r="H917" s="79" t="s">
        <v>5730</v>
      </c>
      <c r="I917" s="56" t="s">
        <v>3154</v>
      </c>
      <c r="J917" s="48" t="s">
        <v>7188</v>
      </c>
      <c r="K917" s="48" t="s">
        <v>6166</v>
      </c>
      <c r="L917" s="49">
        <v>97000</v>
      </c>
      <c r="M917" s="48" t="s">
        <v>2447</v>
      </c>
      <c r="N917" s="48" t="s">
        <v>2448</v>
      </c>
      <c r="O917" s="48" t="s">
        <v>572</v>
      </c>
      <c r="P917" s="45" t="s">
        <v>3159</v>
      </c>
      <c r="Q917" s="48" t="s">
        <v>7189</v>
      </c>
      <c r="R917" s="113" t="s">
        <v>5158</v>
      </c>
      <c r="S917" s="56" t="s">
        <v>3456</v>
      </c>
      <c r="T917" s="56"/>
      <c r="U917" s="56">
        <v>2002</v>
      </c>
      <c r="V917" s="56" t="s">
        <v>4321</v>
      </c>
      <c r="W917" s="56" t="s">
        <v>5745</v>
      </c>
      <c r="X917" s="56" t="s">
        <v>573</v>
      </c>
      <c r="Y917" s="46" t="s">
        <v>6121</v>
      </c>
      <c r="Z917" s="46" t="s">
        <v>4323</v>
      </c>
      <c r="AA917" s="46"/>
      <c r="AB917" s="207">
        <v>20</v>
      </c>
      <c r="AC917" s="207">
        <v>2</v>
      </c>
      <c r="AD917" s="207">
        <v>2</v>
      </c>
      <c r="AE917" s="207">
        <f>+AD917+AC917+AB917</f>
        <v>24</v>
      </c>
      <c r="AF917" s="51">
        <v>1</v>
      </c>
      <c r="AG917" s="81">
        <v>90</v>
      </c>
      <c r="AH917" s="81">
        <v>0</v>
      </c>
      <c r="AI917" s="51">
        <v>10</v>
      </c>
      <c r="AJ917" s="57">
        <v>0</v>
      </c>
      <c r="AK917" s="52">
        <f>+SUM(AG917:AJ917)</f>
        <v>100</v>
      </c>
      <c r="AL917" s="52"/>
      <c r="AM917" s="56" t="s">
        <v>571</v>
      </c>
      <c r="AN917" s="81">
        <v>30000</v>
      </c>
      <c r="AO917" s="68" t="s">
        <v>6121</v>
      </c>
      <c r="AP917" s="48" t="s">
        <v>7190</v>
      </c>
      <c r="AQ917" s="48" t="s">
        <v>570</v>
      </c>
    </row>
    <row r="918" spans="1:45" ht="12.75" customHeight="1">
      <c r="E918" s="78">
        <v>1509</v>
      </c>
      <c r="F918" s="49">
        <v>646</v>
      </c>
      <c r="G918" s="46" t="s">
        <v>500</v>
      </c>
      <c r="H918" s="55" t="s">
        <v>7191</v>
      </c>
      <c r="I918" s="56" t="s">
        <v>6164</v>
      </c>
      <c r="J918" s="68" t="s">
        <v>7535</v>
      </c>
      <c r="K918" s="48" t="s">
        <v>3532</v>
      </c>
      <c r="L918" s="49" t="s">
        <v>2608</v>
      </c>
      <c r="M918" s="56" t="s">
        <v>4995</v>
      </c>
      <c r="N918" s="48" t="s">
        <v>2003</v>
      </c>
      <c r="O918" s="48" t="s">
        <v>7239</v>
      </c>
      <c r="P918" s="45"/>
      <c r="Q918" s="48" t="s">
        <v>5710</v>
      </c>
      <c r="R918" s="113" t="s">
        <v>5711</v>
      </c>
      <c r="S918" s="56" t="s">
        <v>3456</v>
      </c>
      <c r="T918" s="56"/>
      <c r="U918" s="56">
        <v>1980</v>
      </c>
      <c r="V918" s="48" t="s">
        <v>4321</v>
      </c>
      <c r="W918" s="56" t="s">
        <v>3085</v>
      </c>
      <c r="X918" s="56" t="s">
        <v>484</v>
      </c>
      <c r="Y918" s="4" t="s">
        <v>6122</v>
      </c>
      <c r="Z918" s="56" t="s">
        <v>7244</v>
      </c>
      <c r="AA918" s="56"/>
      <c r="AB918" s="207">
        <v>35</v>
      </c>
      <c r="AC918" s="207">
        <v>6</v>
      </c>
      <c r="AD918" s="207">
        <v>3</v>
      </c>
      <c r="AE918" s="207">
        <f>+AD918+AC918+AB918</f>
        <v>44</v>
      </c>
      <c r="AF918" s="51">
        <v>4</v>
      </c>
      <c r="AG918" s="81">
        <v>60</v>
      </c>
      <c r="AH918" s="81">
        <v>40</v>
      </c>
      <c r="AI918" s="51">
        <v>0</v>
      </c>
      <c r="AJ918" s="57">
        <v>0</v>
      </c>
      <c r="AK918" s="52">
        <f>+SUM(AG918:AJ918)</f>
        <v>100</v>
      </c>
      <c r="AL918" s="52"/>
      <c r="AM918" s="56" t="s">
        <v>3748</v>
      </c>
      <c r="AN918" s="81">
        <v>1189670</v>
      </c>
      <c r="AO918" s="16" t="s">
        <v>6122</v>
      </c>
      <c r="AP918" s="48" t="s">
        <v>4569</v>
      </c>
      <c r="AQ918" s="48" t="s">
        <v>3938</v>
      </c>
    </row>
    <row r="919" spans="1:45" ht="12.75" customHeight="1">
      <c r="A919" s="46"/>
      <c r="E919" s="49">
        <v>15091</v>
      </c>
      <c r="F919" s="49">
        <v>646</v>
      </c>
      <c r="G919" s="46" t="s">
        <v>5089</v>
      </c>
      <c r="H919" s="55" t="s">
        <v>7191</v>
      </c>
      <c r="I919" s="48" t="s">
        <v>3154</v>
      </c>
      <c r="J919" s="48" t="s">
        <v>478</v>
      </c>
      <c r="K919" s="48" t="s">
        <v>5003</v>
      </c>
      <c r="L919" s="49" t="s">
        <v>5090</v>
      </c>
      <c r="M919" s="46" t="s">
        <v>4995</v>
      </c>
      <c r="N919" s="48" t="s">
        <v>4996</v>
      </c>
      <c r="O919" s="48" t="s">
        <v>3893</v>
      </c>
      <c r="P919" s="45" t="s">
        <v>3159</v>
      </c>
      <c r="Q919" s="115" t="s">
        <v>496</v>
      </c>
      <c r="R919" s="113" t="s">
        <v>5711</v>
      </c>
      <c r="S919" s="56" t="s">
        <v>3456</v>
      </c>
      <c r="T919" s="48"/>
      <c r="U919" s="62">
        <v>1987</v>
      </c>
      <c r="V919" s="68" t="s">
        <v>4321</v>
      </c>
      <c r="W919" s="56" t="s">
        <v>3894</v>
      </c>
      <c r="X919" s="56" t="s">
        <v>497</v>
      </c>
      <c r="Y919" s="4" t="s">
        <v>6122</v>
      </c>
      <c r="Z919" s="56" t="s">
        <v>5088</v>
      </c>
      <c r="AA919" s="56"/>
      <c r="AB919" s="207">
        <v>120</v>
      </c>
      <c r="AC919" s="207">
        <v>38</v>
      </c>
      <c r="AD919" s="207">
        <v>2</v>
      </c>
      <c r="AE919" s="207">
        <f>+AD919+AC919+AB919</f>
        <v>160</v>
      </c>
      <c r="AF919" s="51">
        <v>4</v>
      </c>
      <c r="AG919" s="51">
        <v>100</v>
      </c>
      <c r="AH919" s="51">
        <v>0</v>
      </c>
      <c r="AI919" s="51">
        <v>0</v>
      </c>
      <c r="AJ919" s="57">
        <v>0</v>
      </c>
      <c r="AK919" s="52">
        <f>+SUM(AG919:AJ919)</f>
        <v>100</v>
      </c>
      <c r="AL919" s="52"/>
      <c r="AM919" s="46" t="s">
        <v>3748</v>
      </c>
      <c r="AN919" s="67" t="s">
        <v>5786</v>
      </c>
      <c r="AO919" s="16" t="s">
        <v>6122</v>
      </c>
      <c r="AP919" s="48" t="s">
        <v>3891</v>
      </c>
      <c r="AQ919" s="48" t="s">
        <v>3892</v>
      </c>
    </row>
    <row r="920" spans="1:45" ht="12.75" customHeight="1">
      <c r="A920" s="46"/>
      <c r="E920" s="49">
        <v>15092</v>
      </c>
      <c r="F920" s="49">
        <v>646</v>
      </c>
      <c r="G920" s="46" t="s">
        <v>5091</v>
      </c>
      <c r="H920" s="55" t="s">
        <v>7191</v>
      </c>
      <c r="I920" s="48" t="s">
        <v>3154</v>
      </c>
      <c r="J920" s="68" t="s">
        <v>7536</v>
      </c>
      <c r="K920" s="48" t="s">
        <v>5003</v>
      </c>
      <c r="L920" s="49" t="s">
        <v>5090</v>
      </c>
      <c r="M920" s="46" t="s">
        <v>4995</v>
      </c>
      <c r="N920" s="48" t="s">
        <v>4996</v>
      </c>
      <c r="O920" s="48" t="s">
        <v>5092</v>
      </c>
      <c r="P920" s="45" t="s">
        <v>3159</v>
      </c>
      <c r="Q920" s="115" t="s">
        <v>474</v>
      </c>
      <c r="R920" s="113" t="s">
        <v>5711</v>
      </c>
      <c r="S920" s="56" t="s">
        <v>3456</v>
      </c>
      <c r="T920" s="48"/>
      <c r="U920" s="62">
        <v>1988</v>
      </c>
      <c r="V920" s="68" t="s">
        <v>4321</v>
      </c>
      <c r="W920" s="56" t="s">
        <v>3085</v>
      </c>
      <c r="X920" s="56" t="s">
        <v>476</v>
      </c>
      <c r="Y920" s="4" t="s">
        <v>6122</v>
      </c>
      <c r="Z920" s="56" t="s">
        <v>5088</v>
      </c>
      <c r="AA920" s="56"/>
      <c r="AB920" s="207">
        <v>100</v>
      </c>
      <c r="AC920" s="207">
        <v>28</v>
      </c>
      <c r="AD920" s="207">
        <v>2</v>
      </c>
      <c r="AE920" s="207">
        <f>+AD920+AC920+AB920</f>
        <v>130</v>
      </c>
      <c r="AF920" s="51">
        <v>4</v>
      </c>
      <c r="AG920" s="51">
        <v>100</v>
      </c>
      <c r="AH920" s="51">
        <v>0</v>
      </c>
      <c r="AI920" s="51">
        <v>0</v>
      </c>
      <c r="AJ920" s="57">
        <v>0</v>
      </c>
      <c r="AK920" s="52">
        <f>+SUM(AG920:AJ920)</f>
        <v>100</v>
      </c>
      <c r="AL920" s="52"/>
      <c r="AM920" s="46" t="s">
        <v>3748</v>
      </c>
      <c r="AN920" s="67" t="s">
        <v>5786</v>
      </c>
      <c r="AO920" s="16" t="s">
        <v>6122</v>
      </c>
      <c r="AP920" s="48" t="s">
        <v>475</v>
      </c>
      <c r="AQ920" s="48" t="s">
        <v>2651</v>
      </c>
    </row>
    <row r="921" spans="1:45" ht="12.75" customHeight="1">
      <c r="A921" s="46"/>
      <c r="E921" s="49">
        <v>15094</v>
      </c>
      <c r="F921" s="49">
        <v>646</v>
      </c>
      <c r="G921" s="46" t="s">
        <v>498</v>
      </c>
      <c r="H921" s="55" t="s">
        <v>7191</v>
      </c>
      <c r="I921" s="48" t="s">
        <v>3154</v>
      </c>
      <c r="J921" s="48" t="s">
        <v>490</v>
      </c>
      <c r="K921" s="48" t="s">
        <v>5557</v>
      </c>
      <c r="L921" s="49">
        <v>72300</v>
      </c>
      <c r="M921" s="46" t="s">
        <v>1913</v>
      </c>
      <c r="N921" s="48" t="s">
        <v>1913</v>
      </c>
      <c r="O921" s="48" t="s">
        <v>477</v>
      </c>
      <c r="P921" s="45" t="s">
        <v>789</v>
      </c>
      <c r="Q921" s="115" t="s">
        <v>790</v>
      </c>
      <c r="R921" s="113" t="s">
        <v>788</v>
      </c>
      <c r="S921" s="80" t="s">
        <v>3456</v>
      </c>
      <c r="T921" s="48"/>
      <c r="U921" s="62">
        <v>2006</v>
      </c>
      <c r="V921" s="68" t="s">
        <v>4321</v>
      </c>
      <c r="W921" s="56" t="s">
        <v>3085</v>
      </c>
      <c r="X921" s="56" t="s">
        <v>530</v>
      </c>
      <c r="Y921" s="4" t="s">
        <v>6122</v>
      </c>
      <c r="Z921" s="56" t="s">
        <v>792</v>
      </c>
      <c r="AA921" s="56"/>
      <c r="AB921" s="207">
        <v>26</v>
      </c>
      <c r="AC921" s="207">
        <v>0</v>
      </c>
      <c r="AD921" s="207">
        <v>0.5</v>
      </c>
      <c r="AE921" s="207">
        <v>26.5</v>
      </c>
      <c r="AF921" s="51">
        <v>1</v>
      </c>
      <c r="AG921" s="51">
        <v>86</v>
      </c>
      <c r="AH921" s="51">
        <v>14</v>
      </c>
      <c r="AI921" s="51">
        <v>0</v>
      </c>
      <c r="AJ921" s="57">
        <v>0</v>
      </c>
      <c r="AK921" s="52">
        <f>+SUM(AG921:AJ921)</f>
        <v>100</v>
      </c>
      <c r="AL921" s="52"/>
      <c r="AM921" s="46" t="s">
        <v>787</v>
      </c>
      <c r="AN921" s="67" t="s">
        <v>5786</v>
      </c>
      <c r="AO921" s="16" t="s">
        <v>6122</v>
      </c>
      <c r="AP921" s="48" t="s">
        <v>791</v>
      </c>
      <c r="AQ921" s="48" t="s">
        <v>786</v>
      </c>
    </row>
    <row r="922" spans="1:45" ht="12.75" customHeight="1">
      <c r="A922" s="46"/>
      <c r="E922" s="49">
        <v>15095</v>
      </c>
      <c r="F922" s="49">
        <v>646</v>
      </c>
      <c r="G922" s="46" t="s">
        <v>6238</v>
      </c>
      <c r="H922" s="55" t="s">
        <v>7191</v>
      </c>
      <c r="I922" s="48" t="s">
        <v>3154</v>
      </c>
      <c r="J922" s="48" t="s">
        <v>485</v>
      </c>
      <c r="K922" s="48" t="s">
        <v>486</v>
      </c>
      <c r="L922" s="49">
        <v>58190</v>
      </c>
      <c r="M922" s="46" t="s">
        <v>3417</v>
      </c>
      <c r="N922" s="48" t="s">
        <v>4034</v>
      </c>
      <c r="O922" s="48" t="s">
        <v>487</v>
      </c>
      <c r="P922" s="45" t="s">
        <v>488</v>
      </c>
      <c r="Q922" s="48" t="s">
        <v>491</v>
      </c>
      <c r="R922" s="113" t="s">
        <v>489</v>
      </c>
      <c r="S922" s="80" t="s">
        <v>3456</v>
      </c>
      <c r="T922" s="48"/>
      <c r="U922" s="62">
        <v>2002</v>
      </c>
      <c r="V922" s="68" t="s">
        <v>4321</v>
      </c>
      <c r="W922" s="56" t="s">
        <v>492</v>
      </c>
      <c r="X922" s="56" t="s">
        <v>495</v>
      </c>
      <c r="Y922" s="48" t="s">
        <v>6121</v>
      </c>
      <c r="Z922" s="56" t="s">
        <v>4323</v>
      </c>
      <c r="AA922" s="56"/>
      <c r="AB922" s="207">
        <v>6</v>
      </c>
      <c r="AC922" s="207">
        <v>0</v>
      </c>
      <c r="AD922" s="207">
        <v>3</v>
      </c>
      <c r="AE922" s="207">
        <f>+AD922+AC922+AB922</f>
        <v>9</v>
      </c>
      <c r="AF922" s="51">
        <v>1</v>
      </c>
      <c r="AG922" s="51">
        <v>100</v>
      </c>
      <c r="AH922" s="51">
        <v>0</v>
      </c>
      <c r="AI922" s="51">
        <v>0</v>
      </c>
      <c r="AJ922" s="57">
        <v>0</v>
      </c>
      <c r="AK922" s="52">
        <f>+SUM(AG922:AJ922)</f>
        <v>100</v>
      </c>
      <c r="AL922" s="52"/>
      <c r="AM922" s="46" t="s">
        <v>3748</v>
      </c>
      <c r="AN922" s="67" t="s">
        <v>5786</v>
      </c>
      <c r="AO922" s="16" t="s">
        <v>6121</v>
      </c>
      <c r="AP922" s="48" t="s">
        <v>493</v>
      </c>
      <c r="AQ922" s="48" t="s">
        <v>494</v>
      </c>
    </row>
    <row r="923" spans="1:45" ht="12.75" customHeight="1">
      <c r="A923" s="16"/>
      <c r="B923" s="16"/>
      <c r="C923" s="16"/>
      <c r="D923" s="16"/>
      <c r="E923" s="49">
        <v>15096</v>
      </c>
      <c r="F923" s="49">
        <v>646</v>
      </c>
      <c r="G923" s="46" t="s">
        <v>499</v>
      </c>
      <c r="H923" s="55" t="s">
        <v>7191</v>
      </c>
      <c r="I923" s="48" t="s">
        <v>3154</v>
      </c>
      <c r="J923" s="48" t="s">
        <v>483</v>
      </c>
      <c r="K923" s="48" t="s">
        <v>6166</v>
      </c>
      <c r="L923" s="49">
        <v>24000</v>
      </c>
      <c r="M923" s="46" t="s">
        <v>4593</v>
      </c>
      <c r="N923" s="48" t="s">
        <v>479</v>
      </c>
      <c r="O923" s="48" t="s">
        <v>480</v>
      </c>
      <c r="P923" s="46"/>
      <c r="Q923" s="115" t="s">
        <v>7129</v>
      </c>
      <c r="R923" s="113" t="s">
        <v>481</v>
      </c>
      <c r="S923" s="80" t="s">
        <v>3456</v>
      </c>
      <c r="T923" s="48"/>
      <c r="U923" s="150">
        <v>40855</v>
      </c>
      <c r="V923" s="48" t="s">
        <v>4321</v>
      </c>
      <c r="W923" s="56" t="s">
        <v>3894</v>
      </c>
      <c r="X923" s="56" t="s">
        <v>6121</v>
      </c>
      <c r="Y923" s="4" t="s">
        <v>6122</v>
      </c>
      <c r="Z923" s="56" t="s">
        <v>7130</v>
      </c>
      <c r="AA923" s="56"/>
      <c r="AB923" s="207">
        <v>140</v>
      </c>
      <c r="AC923" s="207">
        <v>30</v>
      </c>
      <c r="AD923" s="207">
        <v>5</v>
      </c>
      <c r="AE923" s="207">
        <f>+AD923+AC923+AB923</f>
        <v>175</v>
      </c>
      <c r="AF923" s="51">
        <v>1</v>
      </c>
      <c r="AG923" s="51">
        <v>70</v>
      </c>
      <c r="AH923" s="51">
        <v>30</v>
      </c>
      <c r="AI923" s="51">
        <v>0</v>
      </c>
      <c r="AJ923" s="57">
        <v>0</v>
      </c>
      <c r="AK923" s="52">
        <f>+SUM(AG923:AJ923)</f>
        <v>100</v>
      </c>
      <c r="AL923" s="52"/>
      <c r="AM923" s="46" t="s">
        <v>3748</v>
      </c>
      <c r="AN923" s="67" t="s">
        <v>5786</v>
      </c>
      <c r="AO923" s="16" t="s">
        <v>6121</v>
      </c>
      <c r="AP923" s="48" t="s">
        <v>482</v>
      </c>
      <c r="AQ923" s="48" t="s">
        <v>2651</v>
      </c>
    </row>
    <row r="924" spans="1:45" ht="12.75" customHeight="1">
      <c r="A924" s="46"/>
      <c r="E924" s="78">
        <v>1511</v>
      </c>
      <c r="F924" s="49">
        <v>651</v>
      </c>
      <c r="G924" s="56" t="s">
        <v>334</v>
      </c>
      <c r="H924" s="31" t="s">
        <v>1308</v>
      </c>
      <c r="I924" s="56" t="s">
        <v>3154</v>
      </c>
      <c r="J924" s="48" t="s">
        <v>1310</v>
      </c>
      <c r="K924" s="48" t="s">
        <v>1311</v>
      </c>
      <c r="L924" s="49">
        <v>14250</v>
      </c>
      <c r="M924" s="56" t="s">
        <v>4995</v>
      </c>
      <c r="N924" s="48" t="s">
        <v>4413</v>
      </c>
      <c r="O924" s="48" t="s">
        <v>2567</v>
      </c>
      <c r="P924" s="45" t="s">
        <v>3159</v>
      </c>
      <c r="Q924" s="48" t="s">
        <v>1306</v>
      </c>
      <c r="R924" s="113" t="s">
        <v>1307</v>
      </c>
      <c r="S924" s="56" t="s">
        <v>3456</v>
      </c>
      <c r="T924" s="56"/>
      <c r="U924" s="56">
        <v>2000</v>
      </c>
      <c r="V924" s="53" t="s">
        <v>6119</v>
      </c>
      <c r="W924" s="56" t="s">
        <v>976</v>
      </c>
      <c r="X924" s="56" t="s">
        <v>975</v>
      </c>
      <c r="Y924" s="4" t="s">
        <v>6122</v>
      </c>
      <c r="Z924" s="56" t="s">
        <v>2566</v>
      </c>
      <c r="AA924" s="56"/>
      <c r="AB924" s="207">
        <v>10</v>
      </c>
      <c r="AC924" s="207">
        <v>0</v>
      </c>
      <c r="AD924" s="207">
        <v>1</v>
      </c>
      <c r="AE924" s="207">
        <f>+AD924+AC924+AB924</f>
        <v>11</v>
      </c>
      <c r="AF924" s="51">
        <v>1</v>
      </c>
      <c r="AG924" s="81">
        <v>60</v>
      </c>
      <c r="AH924" s="81">
        <v>40</v>
      </c>
      <c r="AI924" s="51">
        <v>0</v>
      </c>
      <c r="AJ924" s="57">
        <v>0</v>
      </c>
      <c r="AK924" s="52">
        <f>+SUM(AG924:AJ924)</f>
        <v>100</v>
      </c>
      <c r="AL924" s="52"/>
      <c r="AM924" s="56" t="s">
        <v>3748</v>
      </c>
      <c r="AN924" s="67" t="s">
        <v>5786</v>
      </c>
      <c r="AO924" s="16" t="s">
        <v>6121</v>
      </c>
      <c r="AP924" s="48" t="s">
        <v>1308</v>
      </c>
      <c r="AQ924" s="48" t="s">
        <v>3965</v>
      </c>
    </row>
    <row r="925" spans="1:45" ht="12.75" customHeight="1">
      <c r="A925" s="46"/>
      <c r="E925" s="78">
        <v>1512</v>
      </c>
      <c r="F925" s="49">
        <v>651</v>
      </c>
      <c r="G925" s="56" t="s">
        <v>1305</v>
      </c>
      <c r="H925" s="31" t="s">
        <v>1308</v>
      </c>
      <c r="I925" s="56" t="s">
        <v>6164</v>
      </c>
      <c r="J925" s="68" t="s">
        <v>7572</v>
      </c>
      <c r="K925" s="48" t="s">
        <v>1312</v>
      </c>
      <c r="L925" s="49" t="s">
        <v>1313</v>
      </c>
      <c r="M925" s="56" t="s">
        <v>4995</v>
      </c>
      <c r="N925" s="48" t="s">
        <v>5393</v>
      </c>
      <c r="O925" s="48" t="s">
        <v>4546</v>
      </c>
      <c r="P925" s="45" t="s">
        <v>3159</v>
      </c>
      <c r="Q925" s="48" t="s">
        <v>1306</v>
      </c>
      <c r="R925" s="113" t="s">
        <v>1307</v>
      </c>
      <c r="S925" s="56" t="s">
        <v>3456</v>
      </c>
      <c r="T925" s="56"/>
      <c r="U925" s="56">
        <v>2001</v>
      </c>
      <c r="V925" s="53" t="s">
        <v>6119</v>
      </c>
      <c r="W925" s="56" t="s">
        <v>1309</v>
      </c>
      <c r="X925" s="56" t="s">
        <v>2565</v>
      </c>
      <c r="Y925" s="4" t="s">
        <v>6122</v>
      </c>
      <c r="Z925" s="56" t="s">
        <v>2566</v>
      </c>
      <c r="AA925" s="56"/>
      <c r="AB925" s="207">
        <v>10</v>
      </c>
      <c r="AC925" s="207">
        <v>0</v>
      </c>
      <c r="AD925" s="207">
        <v>2</v>
      </c>
      <c r="AE925" s="207">
        <f>+AD925+AC925+AB925</f>
        <v>12</v>
      </c>
      <c r="AF925" s="51">
        <v>2</v>
      </c>
      <c r="AG925" s="81">
        <v>60</v>
      </c>
      <c r="AH925" s="81">
        <v>40</v>
      </c>
      <c r="AI925" s="46">
        <v>0</v>
      </c>
      <c r="AJ925" s="57">
        <v>0</v>
      </c>
      <c r="AK925" s="52">
        <f>+SUM(AG925:AJ925)</f>
        <v>100</v>
      </c>
      <c r="AL925" s="52"/>
      <c r="AM925" s="56" t="s">
        <v>3748</v>
      </c>
      <c r="AN925" s="51">
        <v>500000</v>
      </c>
      <c r="AO925" s="16" t="s">
        <v>6121</v>
      </c>
      <c r="AP925" s="48" t="s">
        <v>4568</v>
      </c>
      <c r="AQ925" s="48" t="s">
        <v>6192</v>
      </c>
    </row>
    <row r="926" spans="1:45" ht="12.75" customHeight="1">
      <c r="A926" s="46"/>
      <c r="E926" s="78">
        <v>1516</v>
      </c>
      <c r="F926" s="49">
        <v>656</v>
      </c>
      <c r="G926" s="56" t="s">
        <v>4643</v>
      </c>
      <c r="H926" s="79" t="s">
        <v>5326</v>
      </c>
      <c r="I926" s="56" t="s">
        <v>3154</v>
      </c>
      <c r="J926" s="48" t="s">
        <v>1905</v>
      </c>
      <c r="K926" s="48" t="s">
        <v>3955</v>
      </c>
      <c r="L926" s="49" t="s">
        <v>3956</v>
      </c>
      <c r="M926" s="56" t="s">
        <v>4995</v>
      </c>
      <c r="N926" s="48" t="s">
        <v>5393</v>
      </c>
      <c r="O926" s="48" t="s">
        <v>3957</v>
      </c>
      <c r="P926" s="45" t="s">
        <v>3159</v>
      </c>
      <c r="Q926" s="48" t="s">
        <v>3958</v>
      </c>
      <c r="R926" s="113" t="s">
        <v>4642</v>
      </c>
      <c r="S926" s="56" t="s">
        <v>5000</v>
      </c>
      <c r="T926" s="80" t="s">
        <v>5001</v>
      </c>
      <c r="U926" s="56">
        <v>2003</v>
      </c>
      <c r="V926" s="68" t="s">
        <v>6119</v>
      </c>
      <c r="W926" s="56" t="s">
        <v>4157</v>
      </c>
      <c r="X926" s="56" t="s">
        <v>5746</v>
      </c>
      <c r="Y926" s="4" t="s">
        <v>6122</v>
      </c>
      <c r="Z926" s="46" t="s">
        <v>1906</v>
      </c>
      <c r="AA926" s="46"/>
      <c r="AB926" s="207">
        <v>60</v>
      </c>
      <c r="AC926" s="207">
        <v>0</v>
      </c>
      <c r="AD926" s="207">
        <v>5</v>
      </c>
      <c r="AE926" s="207">
        <f>+AD926+AC926+AB926</f>
        <v>65</v>
      </c>
      <c r="AF926" s="51">
        <v>2</v>
      </c>
      <c r="AG926" s="81">
        <v>100</v>
      </c>
      <c r="AH926" s="81">
        <v>0</v>
      </c>
      <c r="AI926" s="51">
        <v>0</v>
      </c>
      <c r="AJ926" s="81">
        <v>0</v>
      </c>
      <c r="AK926" s="52">
        <f>+SUM(AG926:AJ926)</f>
        <v>100</v>
      </c>
      <c r="AL926" s="52"/>
      <c r="AM926" s="56" t="s">
        <v>1315</v>
      </c>
      <c r="AN926" s="81">
        <v>450000</v>
      </c>
      <c r="AO926" s="16" t="s">
        <v>6121</v>
      </c>
      <c r="AP926" s="48" t="s">
        <v>6712</v>
      </c>
      <c r="AQ926" s="48" t="s">
        <v>5087</v>
      </c>
    </row>
    <row r="927" spans="1:45" ht="12.75" customHeight="1">
      <c r="A927" s="46"/>
      <c r="E927" s="49">
        <v>1517</v>
      </c>
      <c r="F927" s="49">
        <v>657</v>
      </c>
      <c r="G927" s="46" t="s">
        <v>4603</v>
      </c>
      <c r="H927" s="55" t="s">
        <v>4604</v>
      </c>
      <c r="I927" s="48" t="s">
        <v>6164</v>
      </c>
      <c r="J927" s="48" t="s">
        <v>4605</v>
      </c>
      <c r="K927" s="48" t="s">
        <v>3399</v>
      </c>
      <c r="L927" s="49">
        <v>66451</v>
      </c>
      <c r="M927" s="46" t="s">
        <v>3537</v>
      </c>
      <c r="N927" s="48" t="s">
        <v>3373</v>
      </c>
      <c r="O927" s="48" t="s">
        <v>1896</v>
      </c>
      <c r="P927" s="45" t="s">
        <v>3337</v>
      </c>
      <c r="Q927" s="115" t="s">
        <v>721</v>
      </c>
      <c r="R927" s="113" t="s">
        <v>3338</v>
      </c>
      <c r="S927" s="56" t="s">
        <v>3456</v>
      </c>
      <c r="T927" s="48"/>
      <c r="U927" s="62">
        <v>1959</v>
      </c>
      <c r="V927" s="48" t="s">
        <v>6119</v>
      </c>
      <c r="W927" s="48" t="s">
        <v>6604</v>
      </c>
      <c r="X927" s="48" t="s">
        <v>530</v>
      </c>
      <c r="Y927" s="4" t="s">
        <v>6122</v>
      </c>
      <c r="Z927" s="68" t="s">
        <v>7573</v>
      </c>
      <c r="AA927" s="68"/>
      <c r="AB927" s="207">
        <v>900</v>
      </c>
      <c r="AC927" s="207">
        <v>400</v>
      </c>
      <c r="AD927" s="207">
        <v>200</v>
      </c>
      <c r="AE927" s="207">
        <f>+AD927+AC927+AB927</f>
        <v>1500</v>
      </c>
      <c r="AF927" s="51">
        <v>16</v>
      </c>
      <c r="AG927" s="51">
        <v>67</v>
      </c>
      <c r="AH927" s="51">
        <v>3</v>
      </c>
      <c r="AI927" s="51">
        <v>30</v>
      </c>
      <c r="AJ927" s="57">
        <v>0</v>
      </c>
      <c r="AK927" s="52">
        <f>+SUM(AG927:AJ927)</f>
        <v>100</v>
      </c>
      <c r="AL927" s="52"/>
      <c r="AM927" s="48" t="s">
        <v>722</v>
      </c>
      <c r="AN927" s="51">
        <v>40000000</v>
      </c>
      <c r="AO927" s="16" t="s">
        <v>6122</v>
      </c>
      <c r="AP927" s="48" t="s">
        <v>5838</v>
      </c>
      <c r="AQ927" s="48" t="s">
        <v>5839</v>
      </c>
    </row>
    <row r="928" spans="1:45" ht="12.75" customHeight="1">
      <c r="A928" s="16"/>
      <c r="B928" s="16"/>
      <c r="C928" s="16"/>
      <c r="D928" s="16"/>
      <c r="E928" s="49">
        <v>15171</v>
      </c>
      <c r="F928" s="49">
        <v>657</v>
      </c>
      <c r="G928" s="46" t="s">
        <v>4603</v>
      </c>
      <c r="H928" s="55" t="s">
        <v>4604</v>
      </c>
      <c r="I928" s="48" t="s">
        <v>3154</v>
      </c>
      <c r="J928" s="48" t="s">
        <v>3340</v>
      </c>
      <c r="K928" s="48" t="s">
        <v>3399</v>
      </c>
      <c r="L928" s="49">
        <v>66451</v>
      </c>
      <c r="M928" s="46" t="s">
        <v>3537</v>
      </c>
      <c r="N928" s="48" t="s">
        <v>3373</v>
      </c>
      <c r="O928" s="48" t="s">
        <v>3341</v>
      </c>
      <c r="P928" s="45" t="s">
        <v>3159</v>
      </c>
      <c r="Q928" s="115" t="s">
        <v>721</v>
      </c>
      <c r="R928" s="113" t="s">
        <v>3338</v>
      </c>
      <c r="S928" s="56" t="s">
        <v>3456</v>
      </c>
      <c r="T928" s="48"/>
      <c r="U928" s="62">
        <v>1998</v>
      </c>
      <c r="V928" s="48" t="s">
        <v>6119</v>
      </c>
      <c r="W928" s="48" t="s">
        <v>6967</v>
      </c>
      <c r="X928" s="48" t="s">
        <v>530</v>
      </c>
      <c r="Y928" s="4" t="s">
        <v>6122</v>
      </c>
      <c r="Z928" s="68" t="s">
        <v>7573</v>
      </c>
      <c r="AA928" s="68"/>
      <c r="AB928" s="207">
        <v>75</v>
      </c>
      <c r="AC928" s="207">
        <v>0</v>
      </c>
      <c r="AD928" s="207">
        <v>5</v>
      </c>
      <c r="AE928" s="207">
        <f>+AD928+AC928+AB928</f>
        <v>80</v>
      </c>
      <c r="AF928" s="51">
        <v>2</v>
      </c>
      <c r="AG928" s="51">
        <v>67</v>
      </c>
      <c r="AH928" s="51">
        <v>3</v>
      </c>
      <c r="AI928" s="51">
        <v>30</v>
      </c>
      <c r="AJ928" s="57">
        <v>0</v>
      </c>
      <c r="AK928" s="52">
        <f>+SUM(AG928:AJ928)</f>
        <v>100</v>
      </c>
      <c r="AL928" s="52"/>
      <c r="AM928" s="48" t="s">
        <v>6135</v>
      </c>
      <c r="AN928" s="67" t="s">
        <v>5786</v>
      </c>
      <c r="AO928" s="16" t="s">
        <v>6122</v>
      </c>
      <c r="AP928" s="48" t="s">
        <v>1216</v>
      </c>
      <c r="AQ928" s="48" t="s">
        <v>1217</v>
      </c>
    </row>
    <row r="929" spans="1:45" ht="12.75" customHeight="1">
      <c r="A929" s="46"/>
      <c r="E929" s="49">
        <v>15172</v>
      </c>
      <c r="F929" s="49">
        <v>657</v>
      </c>
      <c r="G929" s="46" t="s">
        <v>4603</v>
      </c>
      <c r="H929" s="55" t="s">
        <v>4604</v>
      </c>
      <c r="I929" s="48" t="s">
        <v>3154</v>
      </c>
      <c r="J929" s="48" t="s">
        <v>5042</v>
      </c>
      <c r="K929" s="48" t="s">
        <v>3399</v>
      </c>
      <c r="L929" s="49">
        <v>66451</v>
      </c>
      <c r="M929" s="46" t="s">
        <v>3537</v>
      </c>
      <c r="N929" s="48" t="s">
        <v>3373</v>
      </c>
      <c r="O929" s="48" t="s">
        <v>3337</v>
      </c>
      <c r="P929" s="48" t="s">
        <v>3341</v>
      </c>
      <c r="Q929" s="115" t="s">
        <v>721</v>
      </c>
      <c r="R929" s="113" t="s">
        <v>3338</v>
      </c>
      <c r="S929" s="56" t="s">
        <v>3456</v>
      </c>
      <c r="T929" s="48"/>
      <c r="U929" s="62">
        <v>1994</v>
      </c>
      <c r="V929" s="48" t="s">
        <v>6119</v>
      </c>
      <c r="W929" s="68" t="s">
        <v>6605</v>
      </c>
      <c r="X929" s="48" t="s">
        <v>530</v>
      </c>
      <c r="Y929" s="4" t="s">
        <v>6122</v>
      </c>
      <c r="Z929" s="68" t="s">
        <v>7573</v>
      </c>
      <c r="AA929" s="68"/>
      <c r="AB929" s="207">
        <v>95</v>
      </c>
      <c r="AC929" s="207">
        <v>0</v>
      </c>
      <c r="AD929" s="207">
        <v>5</v>
      </c>
      <c r="AE929" s="207">
        <f>+AD929+AC929+AB929</f>
        <v>100</v>
      </c>
      <c r="AF929" s="51">
        <v>2</v>
      </c>
      <c r="AG929" s="51">
        <v>67</v>
      </c>
      <c r="AH929" s="51">
        <v>3</v>
      </c>
      <c r="AI929" s="51">
        <v>30</v>
      </c>
      <c r="AJ929" s="57">
        <v>0</v>
      </c>
      <c r="AK929" s="52">
        <f>+SUM(AG929:AJ929)</f>
        <v>100</v>
      </c>
      <c r="AL929" s="52"/>
      <c r="AM929" s="48" t="s">
        <v>925</v>
      </c>
      <c r="AN929" s="67" t="s">
        <v>5786</v>
      </c>
      <c r="AO929" s="16" t="s">
        <v>6122</v>
      </c>
      <c r="AP929" s="48" t="s">
        <v>923</v>
      </c>
      <c r="AQ929" s="48" t="s">
        <v>924</v>
      </c>
    </row>
    <row r="930" spans="1:45" ht="12.75" customHeight="1">
      <c r="A930" s="46"/>
      <c r="E930" s="49">
        <v>15173</v>
      </c>
      <c r="F930" s="49">
        <v>657</v>
      </c>
      <c r="G930" s="46" t="s">
        <v>4603</v>
      </c>
      <c r="H930" s="55" t="s">
        <v>4604</v>
      </c>
      <c r="I930" s="48" t="s">
        <v>3154</v>
      </c>
      <c r="J930" s="48" t="s">
        <v>926</v>
      </c>
      <c r="K930" s="48" t="s">
        <v>927</v>
      </c>
      <c r="L930" s="49">
        <v>66451</v>
      </c>
      <c r="M930" s="46" t="s">
        <v>3537</v>
      </c>
      <c r="N930" s="48" t="s">
        <v>3538</v>
      </c>
      <c r="O930" s="48" t="s">
        <v>928</v>
      </c>
      <c r="P930" s="45" t="s">
        <v>3159</v>
      </c>
      <c r="Q930" s="115" t="s">
        <v>721</v>
      </c>
      <c r="R930" s="113" t="s">
        <v>3338</v>
      </c>
      <c r="S930" s="56" t="s">
        <v>3456</v>
      </c>
      <c r="T930" s="48"/>
      <c r="U930" s="62">
        <v>2009</v>
      </c>
      <c r="V930" s="48" t="s">
        <v>6119</v>
      </c>
      <c r="W930" s="68" t="s">
        <v>6605</v>
      </c>
      <c r="X930" s="48" t="s">
        <v>929</v>
      </c>
      <c r="Y930" s="4" t="s">
        <v>6122</v>
      </c>
      <c r="Z930" s="68" t="s">
        <v>7573</v>
      </c>
      <c r="AA930" s="68"/>
      <c r="AB930" s="207">
        <v>370</v>
      </c>
      <c r="AC930" s="207">
        <v>30</v>
      </c>
      <c r="AD930" s="207">
        <v>10</v>
      </c>
      <c r="AE930" s="207">
        <f>+AD930+AC930+AB930</f>
        <v>410</v>
      </c>
      <c r="AF930" s="51">
        <v>3</v>
      </c>
      <c r="AG930" s="51">
        <v>67</v>
      </c>
      <c r="AH930" s="51">
        <v>3</v>
      </c>
      <c r="AI930" s="51">
        <v>30</v>
      </c>
      <c r="AJ930" s="57">
        <v>0</v>
      </c>
      <c r="AK930" s="52">
        <f>+SUM(AG930:AJ930)</f>
        <v>100</v>
      </c>
      <c r="AL930" s="52"/>
      <c r="AM930" s="48" t="s">
        <v>6135</v>
      </c>
      <c r="AN930" s="67" t="s">
        <v>5786</v>
      </c>
      <c r="AO930" s="16" t="s">
        <v>6122</v>
      </c>
      <c r="AP930" s="48" t="s">
        <v>930</v>
      </c>
      <c r="AQ930" s="48" t="s">
        <v>5549</v>
      </c>
    </row>
    <row r="931" spans="1:45" ht="12.75" customHeight="1">
      <c r="A931" s="16"/>
      <c r="B931" s="16"/>
      <c r="C931" s="16"/>
      <c r="D931" s="16"/>
      <c r="E931" s="49">
        <v>15174</v>
      </c>
      <c r="F931" s="49">
        <v>657</v>
      </c>
      <c r="G931" s="46" t="s">
        <v>4603</v>
      </c>
      <c r="H931" s="55" t="s">
        <v>4604</v>
      </c>
      <c r="I931" s="48" t="s">
        <v>3154</v>
      </c>
      <c r="J931" s="48" t="s">
        <v>5043</v>
      </c>
      <c r="K931" s="48" t="s">
        <v>6166</v>
      </c>
      <c r="L931" s="49">
        <v>64000</v>
      </c>
      <c r="M931" s="46" t="s">
        <v>3537</v>
      </c>
      <c r="N931" s="48" t="s">
        <v>3538</v>
      </c>
      <c r="O931" s="45" t="s">
        <v>596</v>
      </c>
      <c r="P931" s="48" t="s">
        <v>3337</v>
      </c>
      <c r="Q931" s="115" t="s">
        <v>721</v>
      </c>
      <c r="R931" s="113" t="s">
        <v>3338</v>
      </c>
      <c r="S931" s="56" t="s">
        <v>3456</v>
      </c>
      <c r="T931" s="48"/>
      <c r="U931" s="62">
        <v>1986</v>
      </c>
      <c r="V931" s="48" t="s">
        <v>6119</v>
      </c>
      <c r="W931" s="68" t="s">
        <v>6605</v>
      </c>
      <c r="X931" s="48" t="s">
        <v>6121</v>
      </c>
      <c r="Y931" s="4" t="s">
        <v>6122</v>
      </c>
      <c r="Z931" s="68" t="s">
        <v>7573</v>
      </c>
      <c r="AA931" s="68"/>
      <c r="AB931" s="207">
        <v>270</v>
      </c>
      <c r="AC931" s="207">
        <v>40</v>
      </c>
      <c r="AD931" s="207">
        <v>10</v>
      </c>
      <c r="AE931" s="207">
        <f>+AD931+AC931+AB931</f>
        <v>320</v>
      </c>
      <c r="AF931" s="51">
        <v>2</v>
      </c>
      <c r="AG931" s="51">
        <v>67</v>
      </c>
      <c r="AH931" s="51">
        <v>3</v>
      </c>
      <c r="AI931" s="51">
        <v>30</v>
      </c>
      <c r="AJ931" s="57">
        <v>0</v>
      </c>
      <c r="AK931" s="52">
        <f>+SUM(AG931:AJ931)</f>
        <v>100</v>
      </c>
      <c r="AL931" s="52"/>
      <c r="AM931" s="48" t="s">
        <v>6135</v>
      </c>
      <c r="AN931" s="67" t="s">
        <v>5786</v>
      </c>
      <c r="AO931" s="16" t="s">
        <v>6122</v>
      </c>
      <c r="AP931" s="48" t="s">
        <v>594</v>
      </c>
      <c r="AQ931" s="48" t="s">
        <v>595</v>
      </c>
    </row>
    <row r="932" spans="1:45" ht="12.75" customHeight="1">
      <c r="A932" s="46"/>
      <c r="E932" s="49">
        <v>15175</v>
      </c>
      <c r="F932" s="49">
        <v>657</v>
      </c>
      <c r="G932" s="46" t="s">
        <v>4603</v>
      </c>
      <c r="H932" s="55" t="s">
        <v>4604</v>
      </c>
      <c r="I932" s="48" t="s">
        <v>3154</v>
      </c>
      <c r="J932" s="48" t="s">
        <v>5044</v>
      </c>
      <c r="K932" s="48" t="s">
        <v>6166</v>
      </c>
      <c r="L932" s="49">
        <v>64000</v>
      </c>
      <c r="M932" s="46" t="s">
        <v>3537</v>
      </c>
      <c r="N932" s="48" t="s">
        <v>3538</v>
      </c>
      <c r="O932" s="48" t="s">
        <v>3337</v>
      </c>
      <c r="P932" s="45" t="s">
        <v>3159</v>
      </c>
      <c r="Q932" s="115" t="s">
        <v>721</v>
      </c>
      <c r="R932" s="113" t="s">
        <v>3338</v>
      </c>
      <c r="S932" s="56" t="s">
        <v>3456</v>
      </c>
      <c r="T932" s="48"/>
      <c r="U932" s="62">
        <v>2007</v>
      </c>
      <c r="V932" s="48" t="s">
        <v>6119</v>
      </c>
      <c r="W932" s="68" t="s">
        <v>6605</v>
      </c>
      <c r="X932" s="48" t="s">
        <v>4003</v>
      </c>
      <c r="Y932" s="4" t="s">
        <v>6122</v>
      </c>
      <c r="Z932" s="68" t="s">
        <v>7573</v>
      </c>
      <c r="AA932" s="68"/>
      <c r="AB932" s="207">
        <v>95</v>
      </c>
      <c r="AC932" s="207">
        <v>0</v>
      </c>
      <c r="AD932" s="207">
        <v>5</v>
      </c>
      <c r="AE932" s="207">
        <f>+AD932+AC932+AB932</f>
        <v>100</v>
      </c>
      <c r="AF932" s="51">
        <v>1</v>
      </c>
      <c r="AG932" s="51">
        <v>67</v>
      </c>
      <c r="AH932" s="51">
        <v>3</v>
      </c>
      <c r="AI932" s="51">
        <v>30</v>
      </c>
      <c r="AJ932" s="57">
        <v>0</v>
      </c>
      <c r="AK932" s="52">
        <f>+SUM(AG932:AJ932)</f>
        <v>100</v>
      </c>
      <c r="AL932" s="52"/>
      <c r="AM932" s="48" t="s">
        <v>6135</v>
      </c>
      <c r="AN932" s="67" t="s">
        <v>5786</v>
      </c>
      <c r="AO932" s="16" t="s">
        <v>6122</v>
      </c>
      <c r="AP932" s="48" t="s">
        <v>1218</v>
      </c>
      <c r="AQ932" s="48" t="s">
        <v>1219</v>
      </c>
    </row>
    <row r="933" spans="1:45" ht="12.75" customHeight="1">
      <c r="A933" s="16"/>
      <c r="B933" s="3"/>
      <c r="C933" s="3"/>
      <c r="D933" s="3"/>
      <c r="E933" s="47">
        <v>1085</v>
      </c>
      <c r="F933" s="47">
        <v>668</v>
      </c>
      <c r="G933" s="46" t="s">
        <v>5645</v>
      </c>
      <c r="H933" s="46" t="s">
        <v>5646</v>
      </c>
      <c r="I933" s="46" t="s">
        <v>6164</v>
      </c>
      <c r="J933" s="46" t="s">
        <v>5706</v>
      </c>
      <c r="K933" s="46" t="s">
        <v>6166</v>
      </c>
      <c r="L933" s="47">
        <v>94470</v>
      </c>
      <c r="M933" s="46" t="s">
        <v>2393</v>
      </c>
      <c r="N933" s="46" t="s">
        <v>5707</v>
      </c>
      <c r="O933" s="46" t="s">
        <v>5708</v>
      </c>
      <c r="P933" s="45" t="s">
        <v>3159</v>
      </c>
      <c r="Q933" s="48" t="s">
        <v>5709</v>
      </c>
      <c r="R933" s="113" t="s">
        <v>5786</v>
      </c>
      <c r="S933" s="48" t="s">
        <v>6118</v>
      </c>
      <c r="T933" s="46"/>
      <c r="U933" s="59">
        <v>2003</v>
      </c>
      <c r="V933" s="46" t="s">
        <v>4321</v>
      </c>
      <c r="W933" s="46" t="s">
        <v>2442</v>
      </c>
      <c r="X933" s="48" t="s">
        <v>6121</v>
      </c>
      <c r="Y933" s="4" t="s">
        <v>6122</v>
      </c>
      <c r="Z933" s="46" t="s">
        <v>6551</v>
      </c>
      <c r="AA933" s="46"/>
      <c r="AB933" s="214">
        <v>5</v>
      </c>
      <c r="AC933" s="214">
        <v>4</v>
      </c>
      <c r="AD933" s="214">
        <v>1</v>
      </c>
      <c r="AE933" s="207">
        <f>+AD933+AC933+AB933</f>
        <v>10</v>
      </c>
      <c r="AF933" s="46">
        <v>1</v>
      </c>
      <c r="AG933" s="50">
        <v>60</v>
      </c>
      <c r="AH933" s="50">
        <v>0</v>
      </c>
      <c r="AI933" s="51">
        <v>40</v>
      </c>
      <c r="AJ933" s="50">
        <v>0</v>
      </c>
      <c r="AK933" s="52">
        <f>+SUM(AG933:AJ933)</f>
        <v>100</v>
      </c>
      <c r="AL933" s="52"/>
      <c r="AM933" s="46" t="s">
        <v>7391</v>
      </c>
      <c r="AN933" s="51">
        <v>300000</v>
      </c>
      <c r="AO933" s="16" t="s">
        <v>6121</v>
      </c>
      <c r="AP933" s="46" t="s">
        <v>5646</v>
      </c>
      <c r="AQ933" s="46" t="s">
        <v>6717</v>
      </c>
    </row>
    <row r="934" spans="1:45" ht="12.75" customHeight="1">
      <c r="A934" s="46"/>
      <c r="E934" s="49">
        <v>268</v>
      </c>
      <c r="F934" s="49">
        <v>670</v>
      </c>
      <c r="G934" s="48" t="s">
        <v>4779</v>
      </c>
      <c r="H934" s="48" t="s">
        <v>4780</v>
      </c>
      <c r="I934" s="48" t="s">
        <v>6164</v>
      </c>
      <c r="J934" s="48" t="s">
        <v>3291</v>
      </c>
      <c r="K934" s="48" t="s">
        <v>2029</v>
      </c>
      <c r="L934" s="49">
        <v>53100</v>
      </c>
      <c r="M934" s="48" t="s">
        <v>4125</v>
      </c>
      <c r="N934" s="48" t="s">
        <v>6096</v>
      </c>
      <c r="O934" s="48" t="s">
        <v>3292</v>
      </c>
      <c r="P934" s="45" t="s">
        <v>3159</v>
      </c>
      <c r="Q934" s="48" t="s">
        <v>3293</v>
      </c>
      <c r="R934" s="113" t="s">
        <v>5786</v>
      </c>
      <c r="S934" s="48" t="s">
        <v>5586</v>
      </c>
      <c r="T934" s="48"/>
      <c r="U934" s="62">
        <v>1968</v>
      </c>
      <c r="V934" s="4" t="s">
        <v>4321</v>
      </c>
      <c r="W934" s="68" t="s">
        <v>1686</v>
      </c>
      <c r="X934" s="48" t="s">
        <v>6121</v>
      </c>
      <c r="Y934" s="4" t="s">
        <v>6122</v>
      </c>
      <c r="Z934" s="48" t="s">
        <v>3998</v>
      </c>
      <c r="AA934" s="48"/>
      <c r="AB934" s="207">
        <v>20</v>
      </c>
      <c r="AC934" s="207">
        <v>70</v>
      </c>
      <c r="AD934" s="207">
        <v>9</v>
      </c>
      <c r="AE934" s="207">
        <f>+AD934+AC934+AB934</f>
        <v>99</v>
      </c>
      <c r="AF934" s="51">
        <v>1</v>
      </c>
      <c r="AG934" s="51">
        <v>35</v>
      </c>
      <c r="AH934" s="51">
        <v>15</v>
      </c>
      <c r="AI934" s="51">
        <v>50</v>
      </c>
      <c r="AJ934" s="51">
        <v>0</v>
      </c>
      <c r="AK934" s="52">
        <f>+SUM(AG934:AJ934)</f>
        <v>100</v>
      </c>
      <c r="AL934" s="52"/>
      <c r="AM934" s="48" t="s">
        <v>6135</v>
      </c>
      <c r="AN934" s="67" t="s">
        <v>5786</v>
      </c>
      <c r="AO934" s="16" t="s">
        <v>6122</v>
      </c>
      <c r="AP934" s="48" t="s">
        <v>4780</v>
      </c>
      <c r="AQ934" s="48" t="s">
        <v>6117</v>
      </c>
      <c r="AR934" s="4"/>
      <c r="AS934" s="4"/>
    </row>
    <row r="935" spans="1:45" ht="12.75" customHeight="1">
      <c r="A935" s="16"/>
      <c r="B935" s="3"/>
      <c r="C935" s="3"/>
      <c r="D935" s="3"/>
      <c r="E935" s="49">
        <v>1086</v>
      </c>
      <c r="F935" s="49">
        <v>672</v>
      </c>
      <c r="G935" s="48" t="s">
        <v>7061</v>
      </c>
      <c r="H935" s="48" t="s">
        <v>6888</v>
      </c>
      <c r="I935" s="48" t="s">
        <v>6164</v>
      </c>
      <c r="J935" s="48" t="s">
        <v>6889</v>
      </c>
      <c r="K935" s="48" t="s">
        <v>7062</v>
      </c>
      <c r="L935" s="70" t="s">
        <v>6316</v>
      </c>
      <c r="M935" s="48" t="s">
        <v>4995</v>
      </c>
      <c r="N935" s="48" t="s">
        <v>3506</v>
      </c>
      <c r="O935" s="48" t="s">
        <v>6286</v>
      </c>
      <c r="P935" s="55" t="s">
        <v>7063</v>
      </c>
      <c r="Q935" s="48" t="s">
        <v>6287</v>
      </c>
      <c r="R935" s="113" t="s">
        <v>5786</v>
      </c>
      <c r="S935" s="48" t="s">
        <v>6118</v>
      </c>
      <c r="T935" s="48"/>
      <c r="U935" s="62">
        <v>2000</v>
      </c>
      <c r="V935" s="48" t="s">
        <v>6119</v>
      </c>
      <c r="W935" s="48" t="s">
        <v>1686</v>
      </c>
      <c r="X935" s="48" t="s">
        <v>6121</v>
      </c>
      <c r="Y935" s="4" t="s">
        <v>6122</v>
      </c>
      <c r="Z935" s="48" t="s">
        <v>7066</v>
      </c>
      <c r="AA935" s="48"/>
      <c r="AB935" s="207">
        <v>200</v>
      </c>
      <c r="AC935" s="207">
        <v>0</v>
      </c>
      <c r="AD935" s="207">
        <v>2</v>
      </c>
      <c r="AE935" s="207">
        <f>+AD935+AC935+AB935</f>
        <v>202</v>
      </c>
      <c r="AF935" s="51">
        <v>3</v>
      </c>
      <c r="AG935" s="51">
        <v>35</v>
      </c>
      <c r="AH935" s="51">
        <v>65</v>
      </c>
      <c r="AI935" s="51">
        <v>0</v>
      </c>
      <c r="AJ935" s="51">
        <v>0</v>
      </c>
      <c r="AK935" s="52">
        <f>+SUM(AG935:AJ935)</f>
        <v>100</v>
      </c>
      <c r="AL935" s="52"/>
      <c r="AM935" s="48" t="s">
        <v>3748</v>
      </c>
      <c r="AN935" s="51">
        <v>350000</v>
      </c>
      <c r="AO935" s="16" t="s">
        <v>6122</v>
      </c>
      <c r="AP935" s="48" t="s">
        <v>7064</v>
      </c>
      <c r="AQ935" s="48" t="s">
        <v>7065</v>
      </c>
    </row>
    <row r="936" spans="1:45" ht="12.75" customHeight="1">
      <c r="A936" s="46"/>
      <c r="E936" s="1">
        <v>1086001</v>
      </c>
      <c r="F936" s="1">
        <v>672</v>
      </c>
      <c r="G936" s="4" t="s">
        <v>9197</v>
      </c>
      <c r="H936" s="4" t="s">
        <v>6888</v>
      </c>
      <c r="I936" s="4" t="s">
        <v>3154</v>
      </c>
      <c r="J936" s="4" t="s">
        <v>9198</v>
      </c>
      <c r="K936" s="4" t="s">
        <v>9199</v>
      </c>
      <c r="L936" s="11" t="s">
        <v>6316</v>
      </c>
      <c r="M936" s="4" t="s">
        <v>4995</v>
      </c>
      <c r="N936" s="4" t="s">
        <v>3506</v>
      </c>
      <c r="O936" s="4" t="s">
        <v>7063</v>
      </c>
      <c r="Q936" s="115" t="s">
        <v>9200</v>
      </c>
      <c r="R936" s="113" t="s">
        <v>5786</v>
      </c>
      <c r="S936" s="4" t="s">
        <v>6118</v>
      </c>
      <c r="T936" s="4"/>
      <c r="U936" s="18">
        <v>2010</v>
      </c>
      <c r="V936" s="68" t="s">
        <v>6119</v>
      </c>
      <c r="W936" s="4" t="s">
        <v>9202</v>
      </c>
      <c r="X936" s="4" t="s">
        <v>9203</v>
      </c>
      <c r="Y936" s="4" t="s">
        <v>6122</v>
      </c>
      <c r="Z936" s="4" t="s">
        <v>9204</v>
      </c>
      <c r="AA936" s="4"/>
      <c r="AB936" s="208">
        <v>49</v>
      </c>
      <c r="AC936" s="207">
        <v>0</v>
      </c>
      <c r="AD936" s="207">
        <v>6</v>
      </c>
      <c r="AE936" s="207">
        <v>55</v>
      </c>
      <c r="AF936" s="51">
        <v>2</v>
      </c>
      <c r="AG936" s="51">
        <v>20</v>
      </c>
      <c r="AH936" s="51">
        <v>40</v>
      </c>
      <c r="AI936" s="51">
        <v>25</v>
      </c>
      <c r="AJ936" s="51">
        <v>15</v>
      </c>
      <c r="AK936" s="52">
        <f>+SUM(AG936:AJ936)</f>
        <v>100</v>
      </c>
      <c r="AL936" s="52"/>
      <c r="AM936" s="48" t="s">
        <v>9205</v>
      </c>
      <c r="AN936" s="51" t="s">
        <v>9206</v>
      </c>
      <c r="AO936" s="16" t="s">
        <v>6121</v>
      </c>
      <c r="AP936" s="4" t="s">
        <v>9201</v>
      </c>
      <c r="AQ936" s="4" t="s">
        <v>2651</v>
      </c>
    </row>
    <row r="937" spans="1:45" ht="12.75" customHeight="1">
      <c r="A937" s="16"/>
      <c r="B937" s="16"/>
      <c r="C937" s="16"/>
      <c r="D937" s="16"/>
      <c r="E937" s="8">
        <v>1087</v>
      </c>
      <c r="F937" s="8">
        <v>674</v>
      </c>
      <c r="G937" s="3" t="s">
        <v>6299</v>
      </c>
      <c r="H937" s="3" t="s">
        <v>6300</v>
      </c>
      <c r="I937" s="3" t="s">
        <v>6164</v>
      </c>
      <c r="J937" s="3" t="s">
        <v>6301</v>
      </c>
      <c r="K937" s="3" t="s">
        <v>6302</v>
      </c>
      <c r="L937" s="8">
        <v>72534</v>
      </c>
      <c r="M937" s="3" t="s">
        <v>1913</v>
      </c>
      <c r="N937" s="3" t="s">
        <v>1913</v>
      </c>
      <c r="O937" s="3" t="s">
        <v>6303</v>
      </c>
      <c r="P937" s="2" t="s">
        <v>3159</v>
      </c>
      <c r="Q937" s="48" t="s">
        <v>6304</v>
      </c>
      <c r="R937" s="113" t="s">
        <v>6305</v>
      </c>
      <c r="S937" s="4" t="s">
        <v>6118</v>
      </c>
      <c r="U937" s="3">
        <v>1996</v>
      </c>
      <c r="V937" s="3" t="s">
        <v>4321</v>
      </c>
      <c r="W937" s="3" t="s">
        <v>6307</v>
      </c>
      <c r="X937" s="4" t="s">
        <v>6121</v>
      </c>
      <c r="Y937" s="4" t="s">
        <v>6122</v>
      </c>
      <c r="Z937" s="3" t="s">
        <v>6308</v>
      </c>
      <c r="AB937" s="209">
        <v>16</v>
      </c>
      <c r="AC937" s="209">
        <v>4</v>
      </c>
      <c r="AD937" s="209">
        <v>4</v>
      </c>
      <c r="AE937" s="208">
        <f>+AD937+AC937+AB937</f>
        <v>24</v>
      </c>
      <c r="AF937" s="3">
        <v>3</v>
      </c>
      <c r="AG937" s="7">
        <v>100</v>
      </c>
      <c r="AH937" s="7">
        <v>0</v>
      </c>
      <c r="AI937" s="5">
        <v>0</v>
      </c>
      <c r="AJ937" s="7">
        <v>0</v>
      </c>
      <c r="AK937" s="6">
        <v>100</v>
      </c>
      <c r="AL937" s="6"/>
      <c r="AM937" s="3" t="s">
        <v>3748</v>
      </c>
      <c r="AN937" s="5" t="s">
        <v>5786</v>
      </c>
      <c r="AO937" s="3" t="s">
        <v>3748</v>
      </c>
      <c r="AP937" s="3" t="s">
        <v>6306</v>
      </c>
      <c r="AQ937" s="3" t="s">
        <v>3384</v>
      </c>
      <c r="AR937" s="46"/>
      <c r="AS937" s="46"/>
    </row>
    <row r="938" spans="1:45" ht="12.75" customHeight="1">
      <c r="A938" s="46"/>
      <c r="E938" s="8">
        <v>1088</v>
      </c>
      <c r="F938" s="8">
        <v>675</v>
      </c>
      <c r="G938" s="3" t="s">
        <v>8244</v>
      </c>
      <c r="H938" s="3" t="s">
        <v>8245</v>
      </c>
      <c r="I938" s="3" t="s">
        <v>6164</v>
      </c>
      <c r="J938" s="3" t="s">
        <v>8246</v>
      </c>
      <c r="K938" s="3" t="s">
        <v>6166</v>
      </c>
      <c r="L938" s="8">
        <v>87000</v>
      </c>
      <c r="M938" s="3" t="s">
        <v>5068</v>
      </c>
      <c r="N938" s="3" t="s">
        <v>2633</v>
      </c>
      <c r="O938" s="3" t="s">
        <v>8247</v>
      </c>
      <c r="P938" s="15" t="s">
        <v>8248</v>
      </c>
      <c r="Q938" s="48" t="s">
        <v>8249</v>
      </c>
      <c r="R938" s="113" t="s">
        <v>5786</v>
      </c>
      <c r="S938" s="4" t="s">
        <v>6118</v>
      </c>
      <c r="U938" s="145">
        <v>1971</v>
      </c>
      <c r="V938" s="3" t="s">
        <v>5001</v>
      </c>
      <c r="X938" s="4" t="s">
        <v>6121</v>
      </c>
      <c r="Y938" s="4" t="s">
        <v>6122</v>
      </c>
      <c r="Z938" s="3" t="s">
        <v>8252</v>
      </c>
      <c r="AB938" s="209">
        <v>105</v>
      </c>
      <c r="AC938" s="214">
        <v>80</v>
      </c>
      <c r="AD938" s="214">
        <v>80</v>
      </c>
      <c r="AE938" s="207">
        <v>265</v>
      </c>
      <c r="AF938" s="46">
        <v>4</v>
      </c>
      <c r="AG938" s="50">
        <v>60</v>
      </c>
      <c r="AH938" s="50">
        <v>0</v>
      </c>
      <c r="AI938" s="51">
        <v>40</v>
      </c>
      <c r="AJ938" s="50">
        <v>0</v>
      </c>
      <c r="AK938" s="52">
        <f>+SUM(AG938:AJ938)</f>
        <v>100</v>
      </c>
      <c r="AL938" s="52"/>
      <c r="AM938" s="46" t="s">
        <v>8253</v>
      </c>
      <c r="AN938" s="51">
        <v>3600000</v>
      </c>
      <c r="AO938" s="16" t="s">
        <v>6122</v>
      </c>
      <c r="AP938" s="3" t="s">
        <v>8250</v>
      </c>
      <c r="AQ938" s="3" t="s">
        <v>8251</v>
      </c>
    </row>
    <row r="939" spans="1:45" ht="12.75" customHeight="1">
      <c r="A939" s="46"/>
      <c r="E939" s="8">
        <v>1089</v>
      </c>
      <c r="F939" s="8">
        <v>679</v>
      </c>
      <c r="G939" s="3" t="s">
        <v>9215</v>
      </c>
      <c r="H939" s="3" t="s">
        <v>9216</v>
      </c>
      <c r="I939" s="3" t="s">
        <v>6164</v>
      </c>
      <c r="J939" s="3" t="s">
        <v>9217</v>
      </c>
      <c r="K939" s="3" t="s">
        <v>6969</v>
      </c>
      <c r="L939" s="8" t="s">
        <v>8095</v>
      </c>
      <c r="M939" s="3" t="s">
        <v>4995</v>
      </c>
      <c r="N939" s="3" t="s">
        <v>4996</v>
      </c>
      <c r="O939" s="3" t="s">
        <v>9218</v>
      </c>
      <c r="P939" s="3" t="s">
        <v>9219</v>
      </c>
      <c r="Q939" s="48" t="s">
        <v>9220</v>
      </c>
      <c r="R939" s="113" t="s">
        <v>9221</v>
      </c>
      <c r="S939" s="4" t="s">
        <v>6118</v>
      </c>
      <c r="U939" s="145">
        <v>1989</v>
      </c>
      <c r="V939" s="3" t="s">
        <v>5001</v>
      </c>
      <c r="X939" s="4" t="s">
        <v>6121</v>
      </c>
      <c r="Y939" s="4" t="s">
        <v>6122</v>
      </c>
      <c r="Z939" s="3" t="s">
        <v>9224</v>
      </c>
      <c r="AB939" s="209">
        <v>300</v>
      </c>
      <c r="AC939" s="214">
        <v>400</v>
      </c>
      <c r="AD939" s="214">
        <v>50</v>
      </c>
      <c r="AE939" s="207">
        <v>750</v>
      </c>
      <c r="AF939" s="46">
        <v>4</v>
      </c>
      <c r="AG939" s="50">
        <v>75</v>
      </c>
      <c r="AH939" s="50">
        <v>0</v>
      </c>
      <c r="AI939" s="51">
        <v>25</v>
      </c>
      <c r="AJ939" s="50">
        <v>0</v>
      </c>
      <c r="AK939" s="52">
        <f>+SUM(AG939:AJ939)</f>
        <v>100</v>
      </c>
      <c r="AL939" s="52"/>
      <c r="AM939" s="46" t="s">
        <v>9225</v>
      </c>
      <c r="AN939" s="67" t="s">
        <v>5786</v>
      </c>
      <c r="AO939" s="16" t="s">
        <v>6122</v>
      </c>
      <c r="AP939" s="3" t="s">
        <v>9222</v>
      </c>
      <c r="AQ939" s="3" t="s">
        <v>9223</v>
      </c>
    </row>
    <row r="940" spans="1:45" ht="12.75" customHeight="1">
      <c r="A940" s="46"/>
      <c r="E940" s="47">
        <v>1091</v>
      </c>
      <c r="F940" s="47">
        <v>680</v>
      </c>
      <c r="G940" s="46" t="s">
        <v>2676</v>
      </c>
      <c r="H940" s="46" t="s">
        <v>5294</v>
      </c>
      <c r="I940" s="46" t="s">
        <v>6164</v>
      </c>
      <c r="J940" s="46" t="s">
        <v>6434</v>
      </c>
      <c r="K940" s="46" t="s">
        <v>3163</v>
      </c>
      <c r="L940" s="47">
        <v>22010</v>
      </c>
      <c r="M940" s="46" t="s">
        <v>3715</v>
      </c>
      <c r="N940" s="46" t="s">
        <v>3164</v>
      </c>
      <c r="O940" s="46" t="s">
        <v>2640</v>
      </c>
      <c r="P940" s="45" t="s">
        <v>3159</v>
      </c>
      <c r="Q940" s="48" t="s">
        <v>1980</v>
      </c>
      <c r="R940" s="113" t="s">
        <v>5786</v>
      </c>
      <c r="S940" s="68" t="s">
        <v>6118</v>
      </c>
      <c r="T940" s="46"/>
      <c r="U940" s="59">
        <v>1993</v>
      </c>
      <c r="V940" s="48" t="s">
        <v>6119</v>
      </c>
      <c r="W940" s="46" t="s">
        <v>1686</v>
      </c>
      <c r="X940" s="46" t="s">
        <v>6435</v>
      </c>
      <c r="Y940" s="4" t="s">
        <v>6122</v>
      </c>
      <c r="Z940" s="46" t="s">
        <v>1982</v>
      </c>
      <c r="AA940" s="46"/>
      <c r="AB940" s="214">
        <v>65</v>
      </c>
      <c r="AC940" s="214">
        <v>0</v>
      </c>
      <c r="AD940" s="214">
        <v>40</v>
      </c>
      <c r="AE940" s="207">
        <f>+AD940+AC940+AB940</f>
        <v>105</v>
      </c>
      <c r="AF940" s="46">
        <v>7</v>
      </c>
      <c r="AG940" s="50">
        <v>35</v>
      </c>
      <c r="AH940" s="50">
        <v>50</v>
      </c>
      <c r="AI940" s="51">
        <v>15</v>
      </c>
      <c r="AJ940" s="50">
        <v>0</v>
      </c>
      <c r="AK940" s="52">
        <f>+SUM(AG940:AJ940)</f>
        <v>100</v>
      </c>
      <c r="AL940" s="52"/>
      <c r="AM940" s="46" t="s">
        <v>6135</v>
      </c>
      <c r="AN940" s="50" t="s">
        <v>3747</v>
      </c>
      <c r="AO940" s="16" t="s">
        <v>6122</v>
      </c>
      <c r="AP940" s="46" t="s">
        <v>1981</v>
      </c>
      <c r="AQ940" s="46" t="s">
        <v>3501</v>
      </c>
    </row>
    <row r="941" spans="1:45" ht="12.75" customHeight="1">
      <c r="A941" s="16"/>
      <c r="B941" s="16"/>
      <c r="C941" s="16"/>
      <c r="D941" s="16"/>
      <c r="E941" s="47">
        <v>1092</v>
      </c>
      <c r="F941" s="47">
        <v>681</v>
      </c>
      <c r="G941" s="46" t="s">
        <v>7328</v>
      </c>
      <c r="H941" s="46" t="s">
        <v>1983</v>
      </c>
      <c r="I941" s="46" t="s">
        <v>6164</v>
      </c>
      <c r="J941" s="46" t="s">
        <v>2808</v>
      </c>
      <c r="K941" s="46" t="s">
        <v>6166</v>
      </c>
      <c r="L941" s="47">
        <v>81400</v>
      </c>
      <c r="M941" s="46" t="s">
        <v>4335</v>
      </c>
      <c r="N941" s="46" t="s">
        <v>2809</v>
      </c>
      <c r="O941" s="46" t="s">
        <v>2758</v>
      </c>
      <c r="P941" s="45" t="s">
        <v>3159</v>
      </c>
      <c r="Q941" s="48" t="s">
        <v>2759</v>
      </c>
      <c r="R941" s="113" t="s">
        <v>5786</v>
      </c>
      <c r="S941" s="48" t="s">
        <v>6118</v>
      </c>
      <c r="T941" s="46"/>
      <c r="U941" s="59">
        <v>1980</v>
      </c>
      <c r="V941" s="46" t="s">
        <v>5001</v>
      </c>
      <c r="W941" s="46"/>
      <c r="X941" s="48" t="s">
        <v>6121</v>
      </c>
      <c r="Y941" s="16" t="s">
        <v>6121</v>
      </c>
      <c r="Z941" s="46" t="s">
        <v>7329</v>
      </c>
      <c r="AA941" s="46"/>
      <c r="AB941" s="214">
        <v>30</v>
      </c>
      <c r="AC941" s="214">
        <v>0</v>
      </c>
      <c r="AD941" s="214">
        <v>1</v>
      </c>
      <c r="AE941" s="207">
        <f>+AD941+AC941+AB941</f>
        <v>31</v>
      </c>
      <c r="AF941" s="46">
        <v>5</v>
      </c>
      <c r="AG941" s="50">
        <v>30</v>
      </c>
      <c r="AH941" s="50">
        <v>0</v>
      </c>
      <c r="AI941" s="51">
        <v>70</v>
      </c>
      <c r="AJ941" s="50">
        <v>0</v>
      </c>
      <c r="AK941" s="52">
        <f>+SUM(AG941:AJ941)</f>
        <v>100</v>
      </c>
      <c r="AL941" s="52"/>
      <c r="AM941" s="46" t="s">
        <v>6135</v>
      </c>
      <c r="AN941" s="50" t="s">
        <v>3747</v>
      </c>
      <c r="AO941" s="16" t="s">
        <v>6122</v>
      </c>
      <c r="AP941" s="46" t="s">
        <v>2760</v>
      </c>
      <c r="AQ941" s="46" t="s">
        <v>3938</v>
      </c>
    </row>
    <row r="942" spans="1:45" ht="12.75" customHeight="1">
      <c r="A942" s="16"/>
      <c r="E942" s="47">
        <v>1093</v>
      </c>
      <c r="F942" s="47">
        <v>681</v>
      </c>
      <c r="G942" s="46" t="s">
        <v>7328</v>
      </c>
      <c r="H942" s="46" t="s">
        <v>1983</v>
      </c>
      <c r="I942" s="46" t="s">
        <v>3154</v>
      </c>
      <c r="J942" s="46" t="s">
        <v>2761</v>
      </c>
      <c r="K942" s="46" t="s">
        <v>6166</v>
      </c>
      <c r="L942" s="47">
        <v>81400</v>
      </c>
      <c r="M942" s="46" t="s">
        <v>4335</v>
      </c>
      <c r="N942" s="46" t="s">
        <v>2809</v>
      </c>
      <c r="O942" s="46" t="s">
        <v>2762</v>
      </c>
      <c r="P942" s="45" t="s">
        <v>3159</v>
      </c>
      <c r="Q942" s="48" t="s">
        <v>2763</v>
      </c>
      <c r="R942" s="113" t="s">
        <v>5786</v>
      </c>
      <c r="S942" s="48" t="s">
        <v>6118</v>
      </c>
      <c r="T942" s="46"/>
      <c r="U942" s="146">
        <v>1989</v>
      </c>
      <c r="V942" s="46" t="s">
        <v>5001</v>
      </c>
      <c r="W942" s="46"/>
      <c r="X942" s="48" t="s">
        <v>6121</v>
      </c>
      <c r="Y942" s="46" t="s">
        <v>6121</v>
      </c>
      <c r="Z942" s="46" t="s">
        <v>4323</v>
      </c>
      <c r="AA942" s="46"/>
      <c r="AB942" s="214">
        <v>20</v>
      </c>
      <c r="AC942" s="214">
        <v>0</v>
      </c>
      <c r="AD942" s="214">
        <v>1</v>
      </c>
      <c r="AE942" s="207">
        <f>+AD942+AC942+AB942</f>
        <v>21</v>
      </c>
      <c r="AF942" s="46">
        <v>2</v>
      </c>
      <c r="AG942" s="50">
        <v>55</v>
      </c>
      <c r="AH942" s="50">
        <v>35</v>
      </c>
      <c r="AI942" s="51">
        <v>10</v>
      </c>
      <c r="AJ942" s="50">
        <v>0</v>
      </c>
      <c r="AK942" s="52">
        <f>+SUM(AG942:AJ942)</f>
        <v>100</v>
      </c>
      <c r="AL942" s="52"/>
      <c r="AM942" s="46" t="s">
        <v>6135</v>
      </c>
      <c r="AN942" s="50" t="s">
        <v>3747</v>
      </c>
      <c r="AO942" s="16" t="s">
        <v>6122</v>
      </c>
      <c r="AP942" s="46" t="s">
        <v>6436</v>
      </c>
      <c r="AQ942" s="46" t="s">
        <v>3938</v>
      </c>
    </row>
    <row r="943" spans="1:45" ht="12.75" customHeight="1">
      <c r="A943" s="16"/>
      <c r="B943" s="68"/>
      <c r="C943" s="68"/>
      <c r="D943" s="68"/>
      <c r="E943" s="8">
        <v>1094</v>
      </c>
      <c r="F943" s="8">
        <v>682</v>
      </c>
      <c r="G943" s="3" t="s">
        <v>2676</v>
      </c>
      <c r="H943" s="3" t="s">
        <v>9226</v>
      </c>
      <c r="I943" s="3" t="s">
        <v>6164</v>
      </c>
      <c r="J943" s="3" t="s">
        <v>9227</v>
      </c>
      <c r="K943" s="3" t="s">
        <v>5003</v>
      </c>
      <c r="L943" s="8">
        <v>72000</v>
      </c>
      <c r="M943" s="3" t="s">
        <v>1913</v>
      </c>
      <c r="N943" s="3" t="s">
        <v>1913</v>
      </c>
      <c r="O943" s="3" t="s">
        <v>9228</v>
      </c>
      <c r="P943" s="15" t="s">
        <v>9229</v>
      </c>
      <c r="Q943" s="48" t="s">
        <v>9230</v>
      </c>
      <c r="R943" s="113" t="s">
        <v>5786</v>
      </c>
      <c r="S943" s="4" t="s">
        <v>6118</v>
      </c>
      <c r="U943" s="105">
        <v>1979</v>
      </c>
      <c r="V943" s="3" t="s">
        <v>6119</v>
      </c>
      <c r="W943" s="3" t="s">
        <v>9232</v>
      </c>
      <c r="X943" s="4" t="s">
        <v>6121</v>
      </c>
      <c r="Y943" s="4" t="s">
        <v>6122</v>
      </c>
      <c r="Z943" s="3" t="s">
        <v>9233</v>
      </c>
      <c r="AB943" s="209">
        <v>180</v>
      </c>
      <c r="AC943" s="214">
        <v>20</v>
      </c>
      <c r="AD943" s="214">
        <v>20</v>
      </c>
      <c r="AE943" s="207">
        <v>220</v>
      </c>
      <c r="AF943" s="46">
        <v>8</v>
      </c>
      <c r="AG943" s="50">
        <v>20</v>
      </c>
      <c r="AH943" s="50">
        <v>40</v>
      </c>
      <c r="AI943" s="51">
        <v>40</v>
      </c>
      <c r="AJ943" s="50">
        <v>0</v>
      </c>
      <c r="AK943" s="52">
        <f>+SUM(AG943:AJ943)</f>
        <v>100</v>
      </c>
      <c r="AL943" s="52"/>
      <c r="AM943" s="46" t="s">
        <v>9234</v>
      </c>
      <c r="AN943" s="50">
        <v>1000000</v>
      </c>
      <c r="AO943" s="16" t="s">
        <v>6121</v>
      </c>
      <c r="AP943" s="3" t="s">
        <v>9231</v>
      </c>
      <c r="AQ943" s="3" t="s">
        <v>3970</v>
      </c>
    </row>
    <row r="944" spans="1:45" ht="12.75" customHeight="1">
      <c r="A944" s="16"/>
      <c r="B944" s="3"/>
      <c r="C944" s="3"/>
      <c r="D944" s="3"/>
      <c r="E944" s="8">
        <v>1095</v>
      </c>
      <c r="F944" s="8">
        <v>684</v>
      </c>
      <c r="G944" s="3" t="s">
        <v>2676</v>
      </c>
      <c r="H944" s="3" t="s">
        <v>2658</v>
      </c>
      <c r="I944" s="3" t="s">
        <v>6164</v>
      </c>
      <c r="J944" s="3" t="s">
        <v>2659</v>
      </c>
      <c r="K944" s="3" t="s">
        <v>2660</v>
      </c>
      <c r="L944" s="8">
        <v>27260</v>
      </c>
      <c r="M944" s="2" t="s">
        <v>6628</v>
      </c>
      <c r="N944" s="3" t="s">
        <v>6629</v>
      </c>
      <c r="O944" s="3" t="s">
        <v>2661</v>
      </c>
      <c r="P944" s="2" t="s">
        <v>3159</v>
      </c>
      <c r="Q944" s="48" t="s">
        <v>2662</v>
      </c>
      <c r="R944" s="113" t="s">
        <v>5786</v>
      </c>
      <c r="S944" s="4" t="s">
        <v>6118</v>
      </c>
      <c r="U944" s="3">
        <v>2001</v>
      </c>
      <c r="V944" s="3" t="s">
        <v>6119</v>
      </c>
      <c r="W944" s="3" t="s">
        <v>1686</v>
      </c>
      <c r="X944" s="4" t="s">
        <v>6121</v>
      </c>
      <c r="Y944" s="4" t="s">
        <v>6122</v>
      </c>
      <c r="Z944" s="3" t="s">
        <v>2663</v>
      </c>
      <c r="AB944" s="209">
        <v>20</v>
      </c>
      <c r="AC944" s="209">
        <v>0</v>
      </c>
      <c r="AD944" s="209">
        <v>5</v>
      </c>
      <c r="AE944" s="208">
        <f>+AD944+AC944+AB944</f>
        <v>25</v>
      </c>
      <c r="AF944" s="3">
        <v>2</v>
      </c>
      <c r="AG944" s="7">
        <v>5</v>
      </c>
      <c r="AH944" s="7">
        <v>80</v>
      </c>
      <c r="AI944" s="5">
        <v>15</v>
      </c>
      <c r="AJ944" s="7">
        <v>0</v>
      </c>
      <c r="AK944" s="6">
        <v>100</v>
      </c>
      <c r="AL944" s="6"/>
      <c r="AM944" s="3" t="s">
        <v>1933</v>
      </c>
      <c r="AN944" s="7">
        <v>800000</v>
      </c>
      <c r="AO944" s="3" t="s">
        <v>3748</v>
      </c>
      <c r="AP944" s="3" t="s">
        <v>2658</v>
      </c>
      <c r="AQ944" s="3" t="s">
        <v>3965</v>
      </c>
      <c r="AR944" s="46"/>
      <c r="AS944" s="46"/>
    </row>
    <row r="945" spans="1:45" ht="12.75" customHeight="1">
      <c r="A945" s="46"/>
      <c r="E945" s="8">
        <v>1096</v>
      </c>
      <c r="F945" s="8">
        <v>685</v>
      </c>
      <c r="G945" s="3" t="s">
        <v>1934</v>
      </c>
      <c r="H945" s="3" t="s">
        <v>189</v>
      </c>
      <c r="I945" s="3" t="s">
        <v>6164</v>
      </c>
      <c r="J945" s="3" t="s">
        <v>190</v>
      </c>
      <c r="K945" s="3" t="s">
        <v>6166</v>
      </c>
      <c r="L945" s="8">
        <v>83000</v>
      </c>
      <c r="M945" s="3" t="s">
        <v>3067</v>
      </c>
      <c r="N945" s="3" t="s">
        <v>3068</v>
      </c>
      <c r="O945" s="3" t="s">
        <v>191</v>
      </c>
      <c r="P945" s="2" t="s">
        <v>3159</v>
      </c>
      <c r="Q945" s="48" t="s">
        <v>192</v>
      </c>
      <c r="R945" s="113" t="s">
        <v>5786</v>
      </c>
      <c r="S945" s="4" t="s">
        <v>6118</v>
      </c>
      <c r="U945" s="20">
        <v>2000</v>
      </c>
      <c r="V945" s="3" t="s">
        <v>5001</v>
      </c>
      <c r="X945" s="4" t="s">
        <v>6121</v>
      </c>
      <c r="Y945" s="4" t="s">
        <v>6122</v>
      </c>
      <c r="Z945" s="3" t="s">
        <v>1695</v>
      </c>
      <c r="AB945" s="209">
        <v>60</v>
      </c>
      <c r="AC945" s="209">
        <v>0</v>
      </c>
      <c r="AD945" s="209">
        <v>2</v>
      </c>
      <c r="AE945" s="208">
        <f>+AD945+AC945+AB945</f>
        <v>62</v>
      </c>
      <c r="AF945" s="3">
        <v>2</v>
      </c>
      <c r="AG945" s="7">
        <v>25</v>
      </c>
      <c r="AH945" s="7">
        <v>0</v>
      </c>
      <c r="AI945" s="5">
        <v>75</v>
      </c>
      <c r="AJ945" s="7">
        <v>0</v>
      </c>
      <c r="AK945" s="6">
        <v>100</v>
      </c>
      <c r="AL945" s="6"/>
      <c r="AM945" s="3" t="s">
        <v>1696</v>
      </c>
      <c r="AN945" s="5" t="s">
        <v>5801</v>
      </c>
      <c r="AO945" s="3" t="s">
        <v>2428</v>
      </c>
      <c r="AP945" s="3" t="s">
        <v>189</v>
      </c>
      <c r="AQ945" s="3" t="s">
        <v>6717</v>
      </c>
      <c r="AR945" s="46"/>
      <c r="AS945" s="46"/>
    </row>
    <row r="946" spans="1:45" ht="12.75" customHeight="1">
      <c r="A946" s="46"/>
      <c r="E946" s="47">
        <v>1097</v>
      </c>
      <c r="F946" s="47">
        <v>688</v>
      </c>
      <c r="G946" s="46" t="s">
        <v>1697</v>
      </c>
      <c r="H946" s="46" t="s">
        <v>1698</v>
      </c>
      <c r="I946" s="46" t="s">
        <v>6164</v>
      </c>
      <c r="J946" s="46" t="s">
        <v>1699</v>
      </c>
      <c r="K946" s="46" t="s">
        <v>1700</v>
      </c>
      <c r="L946" s="47">
        <v>29200</v>
      </c>
      <c r="M946" s="46" t="s">
        <v>4357</v>
      </c>
      <c r="N946" s="46" t="s">
        <v>4358</v>
      </c>
      <c r="O946" s="46" t="s">
        <v>1701</v>
      </c>
      <c r="P946" s="45" t="s">
        <v>3159</v>
      </c>
      <c r="Q946" s="48" t="s">
        <v>1702</v>
      </c>
      <c r="R946" s="113" t="s">
        <v>5786</v>
      </c>
      <c r="S946" s="48" t="s">
        <v>6118</v>
      </c>
      <c r="T946" s="46"/>
      <c r="U946" s="59">
        <v>1982</v>
      </c>
      <c r="V946" s="16" t="s">
        <v>4321</v>
      </c>
      <c r="W946" s="46" t="s">
        <v>1703</v>
      </c>
      <c r="X946" s="46" t="s">
        <v>1</v>
      </c>
      <c r="Y946" s="4" t="s">
        <v>6122</v>
      </c>
      <c r="Z946" s="46" t="s">
        <v>4240</v>
      </c>
      <c r="AA946" s="46"/>
      <c r="AB946" s="214">
        <v>22</v>
      </c>
      <c r="AC946" s="214">
        <v>20</v>
      </c>
      <c r="AD946" s="214">
        <v>1</v>
      </c>
      <c r="AE946" s="207">
        <f>+AD946+AC946+AB946</f>
        <v>43</v>
      </c>
      <c r="AF946" s="46">
        <v>1</v>
      </c>
      <c r="AG946" s="50">
        <v>80</v>
      </c>
      <c r="AH946" s="50">
        <v>0</v>
      </c>
      <c r="AI946" s="51">
        <v>20</v>
      </c>
      <c r="AJ946" s="50">
        <v>0</v>
      </c>
      <c r="AK946" s="52">
        <f>+SUM(AG946:AJ946)</f>
        <v>100</v>
      </c>
      <c r="AL946" s="52"/>
      <c r="AM946" s="46" t="s">
        <v>1992</v>
      </c>
      <c r="AN946" s="50">
        <v>125000</v>
      </c>
      <c r="AO946" s="16" t="s">
        <v>6121</v>
      </c>
      <c r="AP946" s="46" t="s">
        <v>1698</v>
      </c>
      <c r="AQ946" s="46" t="s">
        <v>6717</v>
      </c>
    </row>
    <row r="947" spans="1:45" ht="12.75" customHeight="1">
      <c r="A947" s="46"/>
      <c r="E947" s="8">
        <v>1098</v>
      </c>
      <c r="F947" s="8">
        <v>689</v>
      </c>
      <c r="G947" s="3" t="s">
        <v>1993</v>
      </c>
      <c r="H947" s="3" t="s">
        <v>1994</v>
      </c>
      <c r="I947" s="3" t="s">
        <v>6164</v>
      </c>
      <c r="J947" s="3" t="s">
        <v>9235</v>
      </c>
      <c r="K947" s="3" t="s">
        <v>6166</v>
      </c>
      <c r="L947" s="8">
        <v>50000</v>
      </c>
      <c r="M947" s="3" t="s">
        <v>4125</v>
      </c>
      <c r="N947" s="3" t="s">
        <v>2411</v>
      </c>
      <c r="O947" s="3" t="s">
        <v>9236</v>
      </c>
      <c r="P947" s="15" t="s">
        <v>9237</v>
      </c>
      <c r="Q947" s="48" t="s">
        <v>1995</v>
      </c>
      <c r="R947" s="113" t="s">
        <v>1375</v>
      </c>
      <c r="S947" s="4" t="s">
        <v>6118</v>
      </c>
      <c r="U947" s="105">
        <v>1984</v>
      </c>
      <c r="V947" s="3" t="s">
        <v>5001</v>
      </c>
      <c r="X947" s="3" t="s">
        <v>9239</v>
      </c>
      <c r="Y947" s="4" t="s">
        <v>6122</v>
      </c>
      <c r="Z947" s="3" t="s">
        <v>1376</v>
      </c>
      <c r="AB947" s="209">
        <v>30</v>
      </c>
      <c r="AC947" s="214">
        <v>40</v>
      </c>
      <c r="AD947" s="214">
        <v>4</v>
      </c>
      <c r="AE947" s="207">
        <v>74</v>
      </c>
      <c r="AF947" s="46">
        <v>4</v>
      </c>
      <c r="AG947" s="50">
        <v>70</v>
      </c>
      <c r="AH947" s="50">
        <v>30</v>
      </c>
      <c r="AI947" s="51">
        <v>0</v>
      </c>
      <c r="AJ947" s="50">
        <v>0</v>
      </c>
      <c r="AK947" s="52">
        <f>+SUM(AG947:AJ947)</f>
        <v>100</v>
      </c>
      <c r="AL947" s="52"/>
      <c r="AM947" s="46" t="s">
        <v>3748</v>
      </c>
      <c r="AN947" s="50">
        <v>3000000</v>
      </c>
      <c r="AO947" s="16" t="s">
        <v>6122</v>
      </c>
      <c r="AP947" s="3" t="s">
        <v>9238</v>
      </c>
      <c r="AQ947" s="3" t="s">
        <v>3384</v>
      </c>
    </row>
    <row r="948" spans="1:45" ht="12.75" customHeight="1">
      <c r="A948" s="46"/>
      <c r="E948" s="47">
        <v>1099</v>
      </c>
      <c r="F948" s="47">
        <v>689</v>
      </c>
      <c r="G948" s="46" t="s">
        <v>1993</v>
      </c>
      <c r="H948" s="46" t="s">
        <v>1994</v>
      </c>
      <c r="I948" s="46" t="s">
        <v>3154</v>
      </c>
      <c r="J948" s="46" t="s">
        <v>1377</v>
      </c>
      <c r="K948" s="46" t="s">
        <v>6166</v>
      </c>
      <c r="L948" s="47">
        <v>50000</v>
      </c>
      <c r="M948" s="46" t="s">
        <v>4125</v>
      </c>
      <c r="N948" s="46" t="s">
        <v>2411</v>
      </c>
      <c r="O948" s="46" t="s">
        <v>1378</v>
      </c>
      <c r="P948" s="45" t="s">
        <v>3159</v>
      </c>
      <c r="Q948" s="48" t="s">
        <v>1995</v>
      </c>
      <c r="R948" s="113" t="s">
        <v>1375</v>
      </c>
      <c r="S948" s="48" t="s">
        <v>6118</v>
      </c>
      <c r="T948" s="46"/>
      <c r="U948" s="59">
        <v>1994</v>
      </c>
      <c r="V948" s="46" t="s">
        <v>5001</v>
      </c>
      <c r="W948" s="46"/>
      <c r="X948" s="48" t="s">
        <v>6121</v>
      </c>
      <c r="Y948" s="4" t="s">
        <v>6122</v>
      </c>
      <c r="Z948" s="46" t="s">
        <v>1376</v>
      </c>
      <c r="AA948" s="46"/>
      <c r="AB948" s="214">
        <v>25</v>
      </c>
      <c r="AC948" s="214">
        <v>36</v>
      </c>
      <c r="AD948" s="214">
        <v>2</v>
      </c>
      <c r="AE948" s="207">
        <f>+AD948+AC948+AB948</f>
        <v>63</v>
      </c>
      <c r="AF948" s="46">
        <v>2</v>
      </c>
      <c r="AG948" s="50">
        <v>80</v>
      </c>
      <c r="AH948" s="50">
        <v>20</v>
      </c>
      <c r="AI948" s="51">
        <v>0</v>
      </c>
      <c r="AJ948" s="50">
        <v>0</v>
      </c>
      <c r="AK948" s="52">
        <f>+SUM(AG948:AJ948)</f>
        <v>100</v>
      </c>
      <c r="AL948" s="52"/>
      <c r="AM948" s="46" t="s">
        <v>3748</v>
      </c>
      <c r="AN948" s="50">
        <v>2000000</v>
      </c>
      <c r="AO948" s="16" t="s">
        <v>6122</v>
      </c>
      <c r="AP948" s="46" t="s">
        <v>785</v>
      </c>
      <c r="AQ948" s="46" t="s">
        <v>784</v>
      </c>
    </row>
    <row r="949" spans="1:45" ht="12.75" customHeight="1">
      <c r="A949" s="46"/>
      <c r="E949" s="8">
        <v>1100</v>
      </c>
      <c r="F949" s="8">
        <v>690</v>
      </c>
      <c r="G949" s="3" t="s">
        <v>1993</v>
      </c>
      <c r="H949" s="3" t="s">
        <v>9240</v>
      </c>
      <c r="I949" s="3" t="s">
        <v>6164</v>
      </c>
      <c r="J949" s="3" t="s">
        <v>9241</v>
      </c>
      <c r="K949" s="3" t="s">
        <v>9242</v>
      </c>
      <c r="L949" s="8">
        <v>52179</v>
      </c>
      <c r="M949" s="3" t="s">
        <v>4125</v>
      </c>
      <c r="N949" s="3" t="s">
        <v>7258</v>
      </c>
      <c r="O949" s="3" t="s">
        <v>9243</v>
      </c>
      <c r="P949" s="2" t="s">
        <v>3159</v>
      </c>
      <c r="Q949" s="115" t="s">
        <v>9244</v>
      </c>
      <c r="R949" s="113" t="s">
        <v>1375</v>
      </c>
      <c r="S949" s="4" t="s">
        <v>6118</v>
      </c>
      <c r="U949" s="145">
        <v>2003</v>
      </c>
      <c r="V949" s="3" t="s">
        <v>5001</v>
      </c>
      <c r="X949" s="3" t="s">
        <v>9245</v>
      </c>
      <c r="Y949" s="4" t="s">
        <v>6122</v>
      </c>
      <c r="Z949" s="3" t="s">
        <v>9246</v>
      </c>
      <c r="AB949" s="209">
        <v>10</v>
      </c>
      <c r="AC949" s="214">
        <v>0</v>
      </c>
      <c r="AD949" s="214">
        <v>10</v>
      </c>
      <c r="AE949" s="207">
        <v>20</v>
      </c>
      <c r="AF949" s="46">
        <v>3</v>
      </c>
      <c r="AG949" s="50">
        <v>80</v>
      </c>
      <c r="AH949" s="50">
        <v>20</v>
      </c>
      <c r="AI949" s="51">
        <v>0</v>
      </c>
      <c r="AJ949" s="50">
        <v>0</v>
      </c>
      <c r="AK949" s="52">
        <f>+SUM(AG949:AJ949)</f>
        <v>100</v>
      </c>
      <c r="AL949" s="52"/>
      <c r="AM949" s="46" t="s">
        <v>3748</v>
      </c>
      <c r="AN949" s="50">
        <v>700000</v>
      </c>
      <c r="AO949" s="16" t="s">
        <v>6122</v>
      </c>
      <c r="AP949" s="3" t="s">
        <v>9240</v>
      </c>
      <c r="AQ949" s="3" t="s">
        <v>6717</v>
      </c>
    </row>
    <row r="950" spans="1:45" ht="12.75" customHeight="1">
      <c r="A950" s="46"/>
      <c r="E950" s="47">
        <v>1101</v>
      </c>
      <c r="F950" s="47">
        <v>691</v>
      </c>
      <c r="G950" s="46" t="s">
        <v>1531</v>
      </c>
      <c r="H950" s="46" t="s">
        <v>1531</v>
      </c>
      <c r="I950" s="46" t="s">
        <v>6164</v>
      </c>
      <c r="J950" s="46" t="s">
        <v>733</v>
      </c>
      <c r="K950" s="46" t="s">
        <v>734</v>
      </c>
      <c r="L950" s="47">
        <v>72090</v>
      </c>
      <c r="M950" s="46" t="s">
        <v>1913</v>
      </c>
      <c r="N950" s="46" t="s">
        <v>1913</v>
      </c>
      <c r="O950" s="46" t="s">
        <v>735</v>
      </c>
      <c r="P950" s="55" t="s">
        <v>736</v>
      </c>
      <c r="Q950" s="48" t="s">
        <v>737</v>
      </c>
      <c r="R950" s="113" t="s">
        <v>5786</v>
      </c>
      <c r="S950" s="48" t="s">
        <v>6118</v>
      </c>
      <c r="T950" s="46"/>
      <c r="U950" s="59">
        <v>1989</v>
      </c>
      <c r="V950" s="46" t="s">
        <v>4321</v>
      </c>
      <c r="W950" s="46" t="s">
        <v>6233</v>
      </c>
      <c r="X950" s="48" t="s">
        <v>6121</v>
      </c>
      <c r="Y950" s="4" t="s">
        <v>6122</v>
      </c>
      <c r="Z950" s="46" t="s">
        <v>2998</v>
      </c>
      <c r="AA950" s="46"/>
      <c r="AB950" s="214">
        <v>20</v>
      </c>
      <c r="AC950" s="214">
        <v>20</v>
      </c>
      <c r="AD950" s="214">
        <v>10</v>
      </c>
      <c r="AE950" s="207">
        <f>+AD950+AC950+AB950</f>
        <v>50</v>
      </c>
      <c r="AF950" s="46">
        <v>6</v>
      </c>
      <c r="AG950" s="50">
        <v>90</v>
      </c>
      <c r="AH950" s="50">
        <v>0</v>
      </c>
      <c r="AI950" s="51">
        <v>10</v>
      </c>
      <c r="AJ950" s="50">
        <v>0</v>
      </c>
      <c r="AK950" s="52">
        <f>+SUM(AG950:AJ950)</f>
        <v>100</v>
      </c>
      <c r="AL950" s="52"/>
      <c r="AM950" s="46" t="s">
        <v>2999</v>
      </c>
      <c r="AN950" s="99">
        <v>2000000</v>
      </c>
      <c r="AO950" s="16" t="s">
        <v>6121</v>
      </c>
      <c r="AP950" s="46" t="s">
        <v>3440</v>
      </c>
      <c r="AQ950" s="46" t="s">
        <v>3551</v>
      </c>
    </row>
    <row r="951" spans="1:45" ht="12.75" customHeight="1">
      <c r="A951" s="46"/>
      <c r="E951" s="47">
        <v>1102</v>
      </c>
      <c r="F951" s="47">
        <v>692</v>
      </c>
      <c r="G951" s="46" t="s">
        <v>2989</v>
      </c>
      <c r="H951" s="46" t="s">
        <v>2990</v>
      </c>
      <c r="I951" s="46" t="s">
        <v>6164</v>
      </c>
      <c r="J951" s="46" t="s">
        <v>2991</v>
      </c>
      <c r="K951" s="46" t="s">
        <v>6166</v>
      </c>
      <c r="L951" s="47">
        <v>23920</v>
      </c>
      <c r="M951" s="46" t="s">
        <v>7021</v>
      </c>
      <c r="N951" s="46" t="s">
        <v>2992</v>
      </c>
      <c r="O951" s="46" t="s">
        <v>2993</v>
      </c>
      <c r="P951" s="45" t="s">
        <v>3159</v>
      </c>
      <c r="Q951" s="48" t="s">
        <v>2994</v>
      </c>
      <c r="R951" s="113" t="s">
        <v>5786</v>
      </c>
      <c r="S951" s="48" t="s">
        <v>6118</v>
      </c>
      <c r="T951" s="46"/>
      <c r="U951" s="59">
        <v>1974</v>
      </c>
      <c r="V951" s="46" t="s">
        <v>5001</v>
      </c>
      <c r="W951" s="46"/>
      <c r="X951" s="48" t="s">
        <v>6121</v>
      </c>
      <c r="Y951" s="4" t="s">
        <v>6122</v>
      </c>
      <c r="Z951" s="46" t="s">
        <v>3748</v>
      </c>
      <c r="AA951" s="46"/>
      <c r="AB951" s="214">
        <v>16</v>
      </c>
      <c r="AC951" s="214">
        <v>0</v>
      </c>
      <c r="AD951" s="214">
        <v>8</v>
      </c>
      <c r="AE951" s="207">
        <f>+AD951+AC951+AB951</f>
        <v>24</v>
      </c>
      <c r="AF951" s="46">
        <v>3</v>
      </c>
      <c r="AG951" s="50">
        <v>30</v>
      </c>
      <c r="AH951" s="50">
        <v>0</v>
      </c>
      <c r="AI951" s="51">
        <v>70</v>
      </c>
      <c r="AJ951" s="50">
        <v>0</v>
      </c>
      <c r="AK951" s="52">
        <f>+SUM(AG951:AJ951)</f>
        <v>100</v>
      </c>
      <c r="AL951" s="52"/>
      <c r="AM951" s="46" t="s">
        <v>2995</v>
      </c>
      <c r="AN951" s="51">
        <v>400000</v>
      </c>
      <c r="AO951" s="16" t="s">
        <v>6121</v>
      </c>
      <c r="AP951" s="46" t="s">
        <v>2990</v>
      </c>
      <c r="AQ951" s="46" t="s">
        <v>6717</v>
      </c>
    </row>
    <row r="952" spans="1:45" ht="12.75" customHeight="1">
      <c r="A952" s="46"/>
      <c r="E952" s="47">
        <v>1104</v>
      </c>
      <c r="F952" s="47">
        <v>694</v>
      </c>
      <c r="G952" s="46" t="s">
        <v>1111</v>
      </c>
      <c r="H952" s="46" t="s">
        <v>1112</v>
      </c>
      <c r="I952" s="46" t="s">
        <v>6164</v>
      </c>
      <c r="J952" s="46" t="s">
        <v>1113</v>
      </c>
      <c r="K952" s="46" t="s">
        <v>5003</v>
      </c>
      <c r="L952" s="47">
        <v>72000</v>
      </c>
      <c r="M952" s="46" t="s">
        <v>1913</v>
      </c>
      <c r="N952" s="46" t="s">
        <v>1913</v>
      </c>
      <c r="O952" s="46" t="s">
        <v>1438</v>
      </c>
      <c r="P952" s="45" t="s">
        <v>3159</v>
      </c>
      <c r="Q952" s="48" t="s">
        <v>1439</v>
      </c>
      <c r="R952" s="113" t="s">
        <v>5786</v>
      </c>
      <c r="S952" s="48" t="s">
        <v>6118</v>
      </c>
      <c r="T952" s="46"/>
      <c r="U952" s="59">
        <v>1992</v>
      </c>
      <c r="V952" s="46" t="s">
        <v>4321</v>
      </c>
      <c r="W952" s="46" t="s">
        <v>1440</v>
      </c>
      <c r="X952" s="48" t="s">
        <v>6121</v>
      </c>
      <c r="Y952" s="4" t="s">
        <v>6122</v>
      </c>
      <c r="Z952" s="46" t="s">
        <v>644</v>
      </c>
      <c r="AA952" s="46"/>
      <c r="AB952" s="214">
        <v>1.5</v>
      </c>
      <c r="AC952" s="214">
        <v>0</v>
      </c>
      <c r="AD952" s="214">
        <v>1</v>
      </c>
      <c r="AE952" s="207">
        <f>+AD952+AC952+AB952</f>
        <v>2.5</v>
      </c>
      <c r="AF952" s="46">
        <v>1</v>
      </c>
      <c r="AG952" s="50">
        <v>100</v>
      </c>
      <c r="AH952" s="50">
        <v>0</v>
      </c>
      <c r="AI952" s="51">
        <v>0</v>
      </c>
      <c r="AJ952" s="50">
        <v>0</v>
      </c>
      <c r="AK952" s="52">
        <f>+SUM(AG952:AJ952)</f>
        <v>100</v>
      </c>
      <c r="AL952" s="52"/>
      <c r="AM952" s="46" t="s">
        <v>3748</v>
      </c>
      <c r="AN952" s="50">
        <v>80000</v>
      </c>
      <c r="AO952" s="16" t="s">
        <v>6121</v>
      </c>
      <c r="AP952" s="46" t="s">
        <v>3043</v>
      </c>
      <c r="AQ952" s="46" t="s">
        <v>4921</v>
      </c>
    </row>
    <row r="953" spans="1:45" ht="12.75" customHeight="1">
      <c r="A953" s="46"/>
      <c r="E953" s="47">
        <v>1105</v>
      </c>
      <c r="F953" s="47">
        <v>695</v>
      </c>
      <c r="G953" s="46" t="s">
        <v>1689</v>
      </c>
      <c r="H953" s="46" t="s">
        <v>686</v>
      </c>
      <c r="I953" s="46" t="s">
        <v>6164</v>
      </c>
      <c r="J953" s="46" t="s">
        <v>687</v>
      </c>
      <c r="K953" s="46" t="s">
        <v>6166</v>
      </c>
      <c r="L953" s="47">
        <v>87300</v>
      </c>
      <c r="M953" s="46" t="s">
        <v>5068</v>
      </c>
      <c r="N953" s="46" t="s">
        <v>5796</v>
      </c>
      <c r="O953" s="46" t="s">
        <v>688</v>
      </c>
      <c r="P953" s="55" t="s">
        <v>4922</v>
      </c>
      <c r="Q953" s="48" t="s">
        <v>5786</v>
      </c>
      <c r="R953" s="113" t="s">
        <v>5786</v>
      </c>
      <c r="S953" s="48" t="s">
        <v>6118</v>
      </c>
      <c r="T953" s="46"/>
      <c r="U953" s="59">
        <v>2004</v>
      </c>
      <c r="V953" s="46" t="s">
        <v>4321</v>
      </c>
      <c r="W953" s="46" t="s">
        <v>2442</v>
      </c>
      <c r="X953" s="48" t="s">
        <v>6121</v>
      </c>
      <c r="Y953" s="4" t="s">
        <v>6122</v>
      </c>
      <c r="Z953" s="46" t="s">
        <v>690</v>
      </c>
      <c r="AA953" s="46"/>
      <c r="AB953" s="214">
        <v>6</v>
      </c>
      <c r="AC953" s="214">
        <v>4</v>
      </c>
      <c r="AD953" s="214">
        <v>1</v>
      </c>
      <c r="AE953" s="207">
        <f>+AD953+AC953+AB953</f>
        <v>11</v>
      </c>
      <c r="AF953" s="46">
        <v>1</v>
      </c>
      <c r="AG953" s="50">
        <v>90</v>
      </c>
      <c r="AH953" s="50">
        <v>0</v>
      </c>
      <c r="AI953" s="51">
        <v>10</v>
      </c>
      <c r="AJ953" s="50">
        <v>0</v>
      </c>
      <c r="AK953" s="52">
        <f>+SUM(AG953:AJ953)</f>
        <v>100</v>
      </c>
      <c r="AL953" s="52"/>
      <c r="AM953" s="46" t="s">
        <v>691</v>
      </c>
      <c r="AN953" s="50" t="s">
        <v>3747</v>
      </c>
      <c r="AO953" s="16" t="s">
        <v>6121</v>
      </c>
      <c r="AP953" s="46" t="s">
        <v>689</v>
      </c>
      <c r="AQ953" s="46" t="s">
        <v>3384</v>
      </c>
    </row>
    <row r="954" spans="1:45" ht="12.75" customHeight="1">
      <c r="A954" s="46"/>
      <c r="E954" s="47">
        <v>1106</v>
      </c>
      <c r="F954" s="47">
        <v>696</v>
      </c>
      <c r="G954" s="46" t="s">
        <v>6525</v>
      </c>
      <c r="H954" s="46" t="s">
        <v>6526</v>
      </c>
      <c r="I954" s="46" t="s">
        <v>6164</v>
      </c>
      <c r="J954" s="46" t="s">
        <v>3852</v>
      </c>
      <c r="K954" s="46" t="s">
        <v>5041</v>
      </c>
      <c r="L954" s="47">
        <v>64000</v>
      </c>
      <c r="M954" s="46" t="s">
        <v>3537</v>
      </c>
      <c r="N954" s="46" t="s">
        <v>3538</v>
      </c>
      <c r="O954" s="46" t="s">
        <v>5205</v>
      </c>
      <c r="P954" s="55" t="s">
        <v>5206</v>
      </c>
      <c r="Q954" s="48" t="s">
        <v>3853</v>
      </c>
      <c r="R954" s="113" t="s">
        <v>5786</v>
      </c>
      <c r="S954" s="48" t="s">
        <v>6118</v>
      </c>
      <c r="T954" s="46"/>
      <c r="U954" s="59">
        <v>1950</v>
      </c>
      <c r="V954" s="48" t="s">
        <v>4321</v>
      </c>
      <c r="W954" s="48" t="s">
        <v>1686</v>
      </c>
      <c r="X954" s="48" t="s">
        <v>6121</v>
      </c>
      <c r="Y954" s="4" t="s">
        <v>6122</v>
      </c>
      <c r="Z954" s="46" t="s">
        <v>3854</v>
      </c>
      <c r="AA954" s="46"/>
      <c r="AB954" s="214">
        <v>120</v>
      </c>
      <c r="AC954" s="214">
        <v>200</v>
      </c>
      <c r="AD954" s="214">
        <v>50</v>
      </c>
      <c r="AE954" s="207">
        <f>+AD954+AC954+AB954</f>
        <v>370</v>
      </c>
      <c r="AF954" s="46">
        <v>35</v>
      </c>
      <c r="AG954" s="50">
        <v>35</v>
      </c>
      <c r="AH954" s="50">
        <v>55</v>
      </c>
      <c r="AI954" s="51">
        <v>10</v>
      </c>
      <c r="AJ954" s="50">
        <v>0</v>
      </c>
      <c r="AK954" s="52">
        <f>+SUM(AG954:AJ954)</f>
        <v>100</v>
      </c>
      <c r="AL954" s="52"/>
      <c r="AM954" s="46" t="s">
        <v>3855</v>
      </c>
      <c r="AN954" s="50">
        <v>32000000</v>
      </c>
      <c r="AO954" s="16" t="s">
        <v>6122</v>
      </c>
      <c r="AP954" s="46" t="s">
        <v>6527</v>
      </c>
      <c r="AQ954" s="46" t="s">
        <v>6504</v>
      </c>
    </row>
    <row r="955" spans="1:45" ht="12.75" customHeight="1">
      <c r="A955" s="46"/>
      <c r="E955" s="8">
        <v>1107</v>
      </c>
      <c r="F955" s="8">
        <v>697</v>
      </c>
      <c r="G955" s="3" t="s">
        <v>1141</v>
      </c>
      <c r="H955" s="3" t="s">
        <v>3856</v>
      </c>
      <c r="I955" s="3" t="s">
        <v>6164</v>
      </c>
      <c r="J955" s="3" t="s">
        <v>3857</v>
      </c>
      <c r="K955" s="3" t="s">
        <v>5003</v>
      </c>
      <c r="L955" s="8">
        <v>72000</v>
      </c>
      <c r="M955" s="3" t="s">
        <v>1913</v>
      </c>
      <c r="N955" s="3" t="s">
        <v>1913</v>
      </c>
      <c r="O955" s="3" t="s">
        <v>3858</v>
      </c>
      <c r="P955" s="2" t="s">
        <v>3159</v>
      </c>
      <c r="Q955" s="48" t="s">
        <v>5786</v>
      </c>
      <c r="R955" s="113" t="s">
        <v>5786</v>
      </c>
      <c r="S955" s="4" t="s">
        <v>6118</v>
      </c>
      <c r="U955" s="3">
        <v>2006</v>
      </c>
      <c r="V955" s="3" t="s">
        <v>5001</v>
      </c>
      <c r="X955" s="4" t="s">
        <v>6121</v>
      </c>
      <c r="Y955" s="3" t="s">
        <v>6121</v>
      </c>
      <c r="Z955" s="3" t="s">
        <v>4323</v>
      </c>
      <c r="AB955" s="209">
        <v>6</v>
      </c>
      <c r="AC955" s="209">
        <v>0</v>
      </c>
      <c r="AD955" s="209">
        <v>2</v>
      </c>
      <c r="AE955" s="208">
        <f>+AD955+AC955+AB955</f>
        <v>8</v>
      </c>
      <c r="AF955" s="3">
        <v>2</v>
      </c>
      <c r="AG955" s="7">
        <v>100</v>
      </c>
      <c r="AH955" s="7">
        <v>0</v>
      </c>
      <c r="AI955" s="5">
        <v>0</v>
      </c>
      <c r="AJ955" s="7">
        <v>0</v>
      </c>
      <c r="AK955" s="6">
        <v>100</v>
      </c>
      <c r="AL955" s="6"/>
      <c r="AM955" s="3" t="s">
        <v>3748</v>
      </c>
      <c r="AN955" s="5" t="s">
        <v>5801</v>
      </c>
      <c r="AO955" s="3" t="s">
        <v>3748</v>
      </c>
      <c r="AP955" s="3" t="s">
        <v>3856</v>
      </c>
      <c r="AQ955" s="3" t="s">
        <v>3965</v>
      </c>
      <c r="AR955" s="46"/>
      <c r="AS955" s="46"/>
    </row>
    <row r="956" spans="1:45" ht="12.75" customHeight="1">
      <c r="A956" s="16"/>
      <c r="B956" s="16"/>
      <c r="C956" s="16"/>
      <c r="D956" s="16"/>
      <c r="E956" s="47">
        <v>1108</v>
      </c>
      <c r="F956" s="47">
        <v>698</v>
      </c>
      <c r="G956" s="46" t="s">
        <v>4663</v>
      </c>
      <c r="H956" s="46" t="s">
        <v>3859</v>
      </c>
      <c r="I956" s="46" t="s">
        <v>6164</v>
      </c>
      <c r="J956" s="46" t="s">
        <v>3860</v>
      </c>
      <c r="K956" s="46" t="s">
        <v>3861</v>
      </c>
      <c r="L956" s="47">
        <v>94570</v>
      </c>
      <c r="M956" s="46" t="s">
        <v>2393</v>
      </c>
      <c r="N956" s="46" t="s">
        <v>2394</v>
      </c>
      <c r="O956" s="55" t="s">
        <v>4000</v>
      </c>
      <c r="P956" s="46" t="s">
        <v>3159</v>
      </c>
      <c r="Q956" s="48" t="s">
        <v>3649</v>
      </c>
      <c r="R956" s="113" t="s">
        <v>3650</v>
      </c>
      <c r="S956" s="48" t="s">
        <v>6118</v>
      </c>
      <c r="T956" s="46"/>
      <c r="U956" s="59">
        <v>2006</v>
      </c>
      <c r="V956" s="46" t="s">
        <v>5001</v>
      </c>
      <c r="W956" s="46"/>
      <c r="X956" s="48" t="s">
        <v>3651</v>
      </c>
      <c r="Y956" s="4" t="s">
        <v>6122</v>
      </c>
      <c r="Z956" s="46" t="s">
        <v>4510</v>
      </c>
      <c r="AA956" s="46"/>
      <c r="AB956" s="214">
        <v>5.4</v>
      </c>
      <c r="AC956" s="214">
        <v>3</v>
      </c>
      <c r="AD956" s="214">
        <v>1.5</v>
      </c>
      <c r="AE956" s="207">
        <f>+AD956+AC956+AB956</f>
        <v>9.9</v>
      </c>
      <c r="AF956" s="46">
        <v>4</v>
      </c>
      <c r="AG956" s="50">
        <v>50</v>
      </c>
      <c r="AH956" s="50">
        <v>0</v>
      </c>
      <c r="AI956" s="51">
        <v>50</v>
      </c>
      <c r="AJ956" s="50">
        <v>0</v>
      </c>
      <c r="AK956" s="52">
        <f>+SUM(AG956:AJ956)</f>
        <v>100</v>
      </c>
      <c r="AL956" s="52"/>
      <c r="AM956" s="46" t="s">
        <v>3653</v>
      </c>
      <c r="AN956" s="50">
        <v>200000</v>
      </c>
      <c r="AO956" s="16" t="s">
        <v>6122</v>
      </c>
      <c r="AP956" s="46" t="s">
        <v>3652</v>
      </c>
      <c r="AQ956" s="46" t="s">
        <v>3970</v>
      </c>
    </row>
    <row r="957" spans="1:45" ht="15" customHeight="1">
      <c r="A957" s="46"/>
      <c r="E957" s="47">
        <v>1109</v>
      </c>
      <c r="F957" s="47">
        <v>699</v>
      </c>
      <c r="G957" s="46" t="s">
        <v>4511</v>
      </c>
      <c r="H957" s="46" t="s">
        <v>4512</v>
      </c>
      <c r="I957" s="46" t="s">
        <v>6164</v>
      </c>
      <c r="J957" s="46" t="s">
        <v>4513</v>
      </c>
      <c r="K957" s="46" t="s">
        <v>6166</v>
      </c>
      <c r="L957" s="47">
        <v>38040</v>
      </c>
      <c r="M957" s="46" t="s">
        <v>3080</v>
      </c>
      <c r="N957" s="46" t="s">
        <v>3081</v>
      </c>
      <c r="O957" s="46" t="s">
        <v>4514</v>
      </c>
      <c r="P957" s="45" t="s">
        <v>3159</v>
      </c>
      <c r="Q957" s="48" t="s">
        <v>4515</v>
      </c>
      <c r="R957" s="113" t="s">
        <v>5786</v>
      </c>
      <c r="S957" s="48" t="s">
        <v>6118</v>
      </c>
      <c r="T957" s="46"/>
      <c r="U957" s="59">
        <v>1973</v>
      </c>
      <c r="V957" s="46" t="s">
        <v>5001</v>
      </c>
      <c r="W957" s="46"/>
      <c r="X957" s="48" t="s">
        <v>6121</v>
      </c>
      <c r="Y957" s="4" t="s">
        <v>6122</v>
      </c>
      <c r="Z957" s="46" t="s">
        <v>4662</v>
      </c>
      <c r="AA957" s="46"/>
      <c r="AB957" s="214">
        <v>150</v>
      </c>
      <c r="AC957" s="214">
        <v>150</v>
      </c>
      <c r="AD957" s="214">
        <v>8</v>
      </c>
      <c r="AE957" s="207">
        <f>+AD957+AC957+AB957</f>
        <v>308</v>
      </c>
      <c r="AF957" s="46">
        <v>6</v>
      </c>
      <c r="AG957" s="50">
        <v>40</v>
      </c>
      <c r="AH957" s="50">
        <v>50</v>
      </c>
      <c r="AI957" s="51">
        <v>10</v>
      </c>
      <c r="AJ957" s="50">
        <v>0</v>
      </c>
      <c r="AK957" s="52">
        <f>+SUM(AG957:AJ957)</f>
        <v>100</v>
      </c>
      <c r="AL957" s="52"/>
      <c r="AM957" s="46" t="s">
        <v>6135</v>
      </c>
      <c r="AN957" s="50">
        <v>1200000</v>
      </c>
      <c r="AO957" s="16" t="s">
        <v>6122</v>
      </c>
      <c r="AP957" s="46" t="s">
        <v>5891</v>
      </c>
      <c r="AQ957" s="46" t="s">
        <v>3970</v>
      </c>
    </row>
    <row r="958" spans="1:45" ht="12.75" customHeight="1">
      <c r="A958" s="16"/>
      <c r="B958" s="16"/>
      <c r="C958" s="16"/>
      <c r="D958" s="16"/>
      <c r="E958" s="47">
        <v>1110</v>
      </c>
      <c r="F958" s="47">
        <v>700</v>
      </c>
      <c r="G958" s="46" t="s">
        <v>3266</v>
      </c>
      <c r="H958" s="46" t="s">
        <v>3267</v>
      </c>
      <c r="I958" s="46" t="s">
        <v>6164</v>
      </c>
      <c r="J958" s="16" t="s">
        <v>7544</v>
      </c>
      <c r="K958" s="46" t="s">
        <v>6166</v>
      </c>
      <c r="L958" s="58" t="s">
        <v>4362</v>
      </c>
      <c r="M958" s="46" t="s">
        <v>4995</v>
      </c>
      <c r="N958" s="46" t="s">
        <v>4996</v>
      </c>
      <c r="O958" s="46" t="s">
        <v>3268</v>
      </c>
      <c r="P958" s="45" t="s">
        <v>3159</v>
      </c>
      <c r="Q958" s="115" t="s">
        <v>2237</v>
      </c>
      <c r="R958" s="113" t="s">
        <v>5786</v>
      </c>
      <c r="S958" s="48" t="s">
        <v>6118</v>
      </c>
      <c r="T958" s="46"/>
      <c r="U958" s="59">
        <v>1999</v>
      </c>
      <c r="V958" s="46" t="s">
        <v>4321</v>
      </c>
      <c r="W958" s="46" t="s">
        <v>3287</v>
      </c>
      <c r="X958" s="48" t="s">
        <v>6121</v>
      </c>
      <c r="Y958" s="4" t="s">
        <v>6122</v>
      </c>
      <c r="Z958" s="46" t="s">
        <v>2239</v>
      </c>
      <c r="AA958" s="46"/>
      <c r="AB958" s="214">
        <v>50</v>
      </c>
      <c r="AC958" s="214">
        <v>0</v>
      </c>
      <c r="AD958" s="214">
        <v>3</v>
      </c>
      <c r="AE958" s="207">
        <f>+AD958+AC958+AB958</f>
        <v>53</v>
      </c>
      <c r="AF958" s="46">
        <v>2</v>
      </c>
      <c r="AG958" s="50">
        <v>60</v>
      </c>
      <c r="AH958" s="50">
        <v>0</v>
      </c>
      <c r="AI958" s="51">
        <v>40</v>
      </c>
      <c r="AJ958" s="50">
        <v>0</v>
      </c>
      <c r="AK958" s="52">
        <f>+SUM(AG958:AJ958)</f>
        <v>100</v>
      </c>
      <c r="AL958" s="52"/>
      <c r="AM958" s="46" t="s">
        <v>5649</v>
      </c>
      <c r="AN958" s="50">
        <v>1000000</v>
      </c>
      <c r="AO958" s="16" t="s">
        <v>6122</v>
      </c>
      <c r="AP958" s="46" t="s">
        <v>2238</v>
      </c>
      <c r="AQ958" s="46" t="s">
        <v>3501</v>
      </c>
    </row>
    <row r="959" spans="1:45" ht="12.75" customHeight="1">
      <c r="A959" s="46"/>
      <c r="E959" s="8">
        <v>1111</v>
      </c>
      <c r="F959" s="8">
        <v>700</v>
      </c>
      <c r="G959" s="3" t="s">
        <v>3266</v>
      </c>
      <c r="H959" s="3" t="s">
        <v>3267</v>
      </c>
      <c r="I959" s="3" t="s">
        <v>3154</v>
      </c>
      <c r="J959" s="3" t="s">
        <v>9247</v>
      </c>
      <c r="K959" s="3" t="s">
        <v>6166</v>
      </c>
      <c r="L959" s="21" t="s">
        <v>3688</v>
      </c>
      <c r="M959" s="3" t="s">
        <v>4995</v>
      </c>
      <c r="N959" s="3" t="s">
        <v>4996</v>
      </c>
      <c r="O959" s="3" t="s">
        <v>9248</v>
      </c>
      <c r="P959" s="2" t="s">
        <v>3159</v>
      </c>
      <c r="Q959" s="48" t="s">
        <v>9249</v>
      </c>
      <c r="R959" s="113" t="s">
        <v>5786</v>
      </c>
      <c r="S959" s="4" t="s">
        <v>6118</v>
      </c>
      <c r="U959" s="105">
        <v>2001</v>
      </c>
      <c r="V959" s="3" t="s">
        <v>4321</v>
      </c>
      <c r="W959" s="3" t="s">
        <v>9251</v>
      </c>
      <c r="X959" s="3" t="s">
        <v>9252</v>
      </c>
      <c r="Y959" s="3" t="s">
        <v>6121</v>
      </c>
      <c r="Z959" s="3" t="s">
        <v>4323</v>
      </c>
      <c r="AB959" s="209">
        <v>80</v>
      </c>
      <c r="AC959" s="214">
        <v>3</v>
      </c>
      <c r="AD959" s="214">
        <v>2</v>
      </c>
      <c r="AE959" s="207">
        <v>85</v>
      </c>
      <c r="AF959" s="46">
        <v>5</v>
      </c>
      <c r="AG959" s="50">
        <v>40</v>
      </c>
      <c r="AH959" s="50">
        <v>0</v>
      </c>
      <c r="AI959" s="51">
        <v>60</v>
      </c>
      <c r="AJ959" s="50">
        <v>0</v>
      </c>
      <c r="AK959" s="52">
        <f>+SUM(AG959:AJ959)</f>
        <v>100</v>
      </c>
      <c r="AL959" s="52"/>
      <c r="AM959" s="46" t="s">
        <v>9253</v>
      </c>
      <c r="AN959" s="50">
        <v>600000</v>
      </c>
      <c r="AO959" s="16" t="s">
        <v>6122</v>
      </c>
      <c r="AP959" s="3" t="s">
        <v>9250</v>
      </c>
      <c r="AQ959" s="3" t="s">
        <v>2651</v>
      </c>
    </row>
    <row r="960" spans="1:45" ht="12.75" customHeight="1">
      <c r="A960" s="46"/>
      <c r="E960" s="47">
        <v>1112</v>
      </c>
      <c r="F960" s="47">
        <v>701</v>
      </c>
      <c r="G960" s="46" t="s">
        <v>5906</v>
      </c>
      <c r="H960" s="46" t="s">
        <v>6309</v>
      </c>
      <c r="I960" s="46" t="s">
        <v>6164</v>
      </c>
      <c r="J960" s="46" t="s">
        <v>6310</v>
      </c>
      <c r="K960" s="46" t="s">
        <v>6166</v>
      </c>
      <c r="L960" s="47">
        <v>88500</v>
      </c>
      <c r="M960" s="46" t="s">
        <v>5068</v>
      </c>
      <c r="N960" s="46" t="s">
        <v>4369</v>
      </c>
      <c r="O960" s="46" t="s">
        <v>692</v>
      </c>
      <c r="P960" s="45" t="s">
        <v>3159</v>
      </c>
      <c r="Q960" s="115" t="s">
        <v>1444</v>
      </c>
      <c r="R960" s="113" t="s">
        <v>5786</v>
      </c>
      <c r="S960" s="48" t="s">
        <v>6118</v>
      </c>
      <c r="T960" s="46"/>
      <c r="U960" s="59">
        <v>1959</v>
      </c>
      <c r="V960" s="46" t="s">
        <v>5001</v>
      </c>
      <c r="W960" s="46"/>
      <c r="X960" s="48" t="s">
        <v>6121</v>
      </c>
      <c r="Y960" s="4" t="s">
        <v>6122</v>
      </c>
      <c r="Z960" s="46" t="s">
        <v>5908</v>
      </c>
      <c r="AA960" s="46"/>
      <c r="AB960" s="214">
        <v>36</v>
      </c>
      <c r="AC960" s="214">
        <v>2</v>
      </c>
      <c r="AD960" s="214">
        <v>4</v>
      </c>
      <c r="AE960" s="207">
        <f>+AD960+AC960+AB960</f>
        <v>42</v>
      </c>
      <c r="AF960" s="46">
        <v>1</v>
      </c>
      <c r="AG960" s="50">
        <v>20</v>
      </c>
      <c r="AH960" s="50">
        <v>30</v>
      </c>
      <c r="AI960" s="51">
        <v>50</v>
      </c>
      <c r="AJ960" s="50">
        <v>0</v>
      </c>
      <c r="AK960" s="52">
        <f>+SUM(AG960:AJ960)</f>
        <v>100</v>
      </c>
      <c r="AL960" s="52"/>
      <c r="AM960" s="46" t="s">
        <v>5909</v>
      </c>
      <c r="AN960" s="50">
        <v>1400000</v>
      </c>
      <c r="AO960" s="16" t="s">
        <v>6122</v>
      </c>
      <c r="AP960" s="46" t="s">
        <v>5907</v>
      </c>
      <c r="AQ960" s="46" t="s">
        <v>1797</v>
      </c>
    </row>
    <row r="961" spans="1:45" ht="12.75" customHeight="1">
      <c r="A961" s="16"/>
      <c r="B961" s="3"/>
      <c r="C961" s="3"/>
      <c r="D961" s="3"/>
      <c r="E961" s="47">
        <v>1114</v>
      </c>
      <c r="F961" s="47">
        <v>703</v>
      </c>
      <c r="G961" s="46" t="s">
        <v>693</v>
      </c>
      <c r="H961" s="46" t="s">
        <v>694</v>
      </c>
      <c r="I961" s="46" t="s">
        <v>6164</v>
      </c>
      <c r="J961" s="46" t="s">
        <v>695</v>
      </c>
      <c r="K961" s="46" t="s">
        <v>6166</v>
      </c>
      <c r="L961" s="47">
        <v>44100</v>
      </c>
      <c r="M961" s="46" t="s">
        <v>3708</v>
      </c>
      <c r="N961" s="46" t="s">
        <v>4318</v>
      </c>
      <c r="O961" s="46" t="s">
        <v>696</v>
      </c>
      <c r="P961" s="45" t="s">
        <v>3159</v>
      </c>
      <c r="Q961" s="48" t="s">
        <v>697</v>
      </c>
      <c r="R961" s="113" t="s">
        <v>5786</v>
      </c>
      <c r="S961" s="48" t="s">
        <v>6118</v>
      </c>
      <c r="T961" s="46"/>
      <c r="U961" s="59">
        <v>1970</v>
      </c>
      <c r="V961" s="46" t="s">
        <v>4321</v>
      </c>
      <c r="W961" s="46" t="s">
        <v>5207</v>
      </c>
      <c r="X961" s="48" t="s">
        <v>6121</v>
      </c>
      <c r="Y961" s="4" t="s">
        <v>6122</v>
      </c>
      <c r="Z961" s="46" t="s">
        <v>5208</v>
      </c>
      <c r="AA961" s="46"/>
      <c r="AB961" s="214">
        <v>4</v>
      </c>
      <c r="AC961" s="214">
        <v>0</v>
      </c>
      <c r="AD961" s="214">
        <v>5</v>
      </c>
      <c r="AE961" s="207">
        <f>+AD961+AC961+AB961</f>
        <v>9</v>
      </c>
      <c r="AF961" s="46">
        <v>1</v>
      </c>
      <c r="AG961" s="50">
        <v>85</v>
      </c>
      <c r="AH961" s="50">
        <v>0</v>
      </c>
      <c r="AI961" s="51">
        <v>15</v>
      </c>
      <c r="AJ961" s="50">
        <v>0</v>
      </c>
      <c r="AK961" s="52">
        <f>+SUM(AG961:AJ961)</f>
        <v>100</v>
      </c>
      <c r="AL961" s="52"/>
      <c r="AM961" s="46" t="s">
        <v>5209</v>
      </c>
      <c r="AN961" s="50">
        <v>1200000</v>
      </c>
      <c r="AO961" s="16" t="s">
        <v>6122</v>
      </c>
      <c r="AP961" s="46" t="s">
        <v>694</v>
      </c>
      <c r="AQ961" s="46" t="s">
        <v>3965</v>
      </c>
    </row>
    <row r="962" spans="1:45" ht="12.75" customHeight="1">
      <c r="A962" s="46"/>
      <c r="E962" s="47">
        <v>1115</v>
      </c>
      <c r="F962" s="47">
        <v>706</v>
      </c>
      <c r="G962" s="46" t="s">
        <v>698</v>
      </c>
      <c r="H962" s="46" t="s">
        <v>521</v>
      </c>
      <c r="I962" s="46" t="s">
        <v>6164</v>
      </c>
      <c r="J962" s="46" t="s">
        <v>522</v>
      </c>
      <c r="K962" s="46" t="s">
        <v>5758</v>
      </c>
      <c r="L962" s="47">
        <v>23400</v>
      </c>
      <c r="M962" s="46" t="s">
        <v>7021</v>
      </c>
      <c r="N962" s="48" t="s">
        <v>4798</v>
      </c>
      <c r="O962" s="46" t="s">
        <v>2106</v>
      </c>
      <c r="P962" s="45" t="s">
        <v>3159</v>
      </c>
      <c r="Q962" s="48" t="s">
        <v>2107</v>
      </c>
      <c r="R962" s="113" t="s">
        <v>5786</v>
      </c>
      <c r="S962" s="48" t="s">
        <v>6118</v>
      </c>
      <c r="T962" s="46"/>
      <c r="U962" s="59">
        <v>1990</v>
      </c>
      <c r="V962" s="46" t="s">
        <v>5001</v>
      </c>
      <c r="W962" s="46" t="s">
        <v>1686</v>
      </c>
      <c r="X962" s="48" t="s">
        <v>6121</v>
      </c>
      <c r="Y962" s="46" t="s">
        <v>6121</v>
      </c>
      <c r="Z962" s="46" t="s">
        <v>4323</v>
      </c>
      <c r="AA962" s="46"/>
      <c r="AB962" s="214">
        <v>8</v>
      </c>
      <c r="AC962" s="214">
        <v>12</v>
      </c>
      <c r="AD962" s="214">
        <v>3</v>
      </c>
      <c r="AE962" s="207">
        <f>+AD962+AC962+AB962</f>
        <v>23</v>
      </c>
      <c r="AF962" s="46">
        <v>2</v>
      </c>
      <c r="AG962" s="50">
        <v>5</v>
      </c>
      <c r="AH962" s="50">
        <v>45</v>
      </c>
      <c r="AI962" s="51">
        <v>50</v>
      </c>
      <c r="AJ962" s="50">
        <v>0</v>
      </c>
      <c r="AK962" s="52">
        <f>+SUM(AG962:AJ962)</f>
        <v>100</v>
      </c>
      <c r="AL962" s="52"/>
      <c r="AM962" s="46" t="s">
        <v>5905</v>
      </c>
      <c r="AN962" s="51">
        <v>886697</v>
      </c>
      <c r="AO962" s="16" t="s">
        <v>6122</v>
      </c>
      <c r="AP962" s="46" t="s">
        <v>4665</v>
      </c>
      <c r="AQ962" s="46" t="s">
        <v>1725</v>
      </c>
    </row>
    <row r="963" spans="1:45" ht="12.75" customHeight="1">
      <c r="A963" s="46"/>
      <c r="E963" s="8">
        <v>1116</v>
      </c>
      <c r="F963" s="8">
        <v>708</v>
      </c>
      <c r="G963" s="15" t="s">
        <v>9254</v>
      </c>
      <c r="H963" s="3" t="s">
        <v>9255</v>
      </c>
      <c r="I963" s="3" t="s">
        <v>6164</v>
      </c>
      <c r="J963" s="3" t="s">
        <v>9256</v>
      </c>
      <c r="K963" s="3" t="s">
        <v>5003</v>
      </c>
      <c r="L963" s="8">
        <v>58000</v>
      </c>
      <c r="M963" s="3" t="s">
        <v>3417</v>
      </c>
      <c r="N963" s="3" t="s">
        <v>4034</v>
      </c>
      <c r="O963" s="15" t="s">
        <v>9257</v>
      </c>
      <c r="P963" s="3"/>
      <c r="Q963" s="48" t="s">
        <v>9258</v>
      </c>
      <c r="R963" s="113" t="s">
        <v>5786</v>
      </c>
      <c r="S963" s="4" t="s">
        <v>6118</v>
      </c>
      <c r="U963" s="105">
        <v>1995</v>
      </c>
      <c r="V963" s="3" t="s">
        <v>6119</v>
      </c>
      <c r="W963" s="3" t="s">
        <v>9261</v>
      </c>
      <c r="X963" s="4" t="s">
        <v>6121</v>
      </c>
      <c r="Y963" s="4" t="s">
        <v>6122</v>
      </c>
      <c r="Z963" s="3" t="s">
        <v>9262</v>
      </c>
      <c r="AB963" s="209">
        <v>52</v>
      </c>
      <c r="AC963" s="214">
        <v>0</v>
      </c>
      <c r="AD963" s="214">
        <v>4</v>
      </c>
      <c r="AE963" s="207">
        <v>56</v>
      </c>
      <c r="AF963" s="46">
        <v>3</v>
      </c>
      <c r="AG963" s="50">
        <v>90</v>
      </c>
      <c r="AH963" s="50">
        <v>0</v>
      </c>
      <c r="AI963" s="51">
        <v>0</v>
      </c>
      <c r="AJ963" s="50">
        <v>10</v>
      </c>
      <c r="AK963" s="52">
        <f>+SUM(AG963:AJ963)</f>
        <v>100</v>
      </c>
      <c r="AL963" s="52"/>
      <c r="AM963" s="46" t="s">
        <v>9263</v>
      </c>
      <c r="AN963" s="50">
        <v>400000</v>
      </c>
      <c r="AO963" s="16" t="s">
        <v>6122</v>
      </c>
      <c r="AP963" s="3" t="s">
        <v>9259</v>
      </c>
      <c r="AQ963" s="3" t="s">
        <v>9260</v>
      </c>
    </row>
    <row r="964" spans="1:45" ht="12.75" customHeight="1">
      <c r="E964" s="47">
        <v>1117</v>
      </c>
      <c r="F964" s="47">
        <v>709</v>
      </c>
      <c r="G964" s="46" t="s">
        <v>4914</v>
      </c>
      <c r="H964" s="46" t="s">
        <v>4915</v>
      </c>
      <c r="I964" s="46" t="s">
        <v>6164</v>
      </c>
      <c r="J964" s="46" t="s">
        <v>4916</v>
      </c>
      <c r="K964" s="46" t="s">
        <v>6166</v>
      </c>
      <c r="L964" s="47">
        <v>36500</v>
      </c>
      <c r="M964" s="46" t="s">
        <v>3080</v>
      </c>
      <c r="N964" s="46" t="s">
        <v>464</v>
      </c>
      <c r="O964" s="46" t="s">
        <v>4917</v>
      </c>
      <c r="P964" s="45" t="s">
        <v>3159</v>
      </c>
      <c r="Q964" s="48" t="s">
        <v>4918</v>
      </c>
      <c r="R964" s="113" t="s">
        <v>5786</v>
      </c>
      <c r="S964" s="68" t="s">
        <v>6118</v>
      </c>
      <c r="T964" s="46"/>
      <c r="U964" s="59">
        <v>1990</v>
      </c>
      <c r="V964" s="48" t="s">
        <v>6119</v>
      </c>
      <c r="W964" s="46" t="s">
        <v>1686</v>
      </c>
      <c r="X964" s="48" t="s">
        <v>6121</v>
      </c>
      <c r="Y964" s="46" t="s">
        <v>6121</v>
      </c>
      <c r="Z964" s="46" t="s">
        <v>4323</v>
      </c>
      <c r="AA964" s="46"/>
      <c r="AB964" s="214">
        <v>60</v>
      </c>
      <c r="AC964" s="214">
        <v>20</v>
      </c>
      <c r="AD964" s="214">
        <v>9</v>
      </c>
      <c r="AE964" s="207">
        <f>+AD964+AC964+AB964</f>
        <v>89</v>
      </c>
      <c r="AF964" s="46">
        <v>3</v>
      </c>
      <c r="AG964" s="50">
        <v>60</v>
      </c>
      <c r="AH964" s="50">
        <v>20</v>
      </c>
      <c r="AI964" s="51">
        <v>20</v>
      </c>
      <c r="AJ964" s="50">
        <v>0</v>
      </c>
      <c r="AK964" s="52">
        <f>+SUM(AG964:AJ964)</f>
        <v>100</v>
      </c>
      <c r="AL964" s="52"/>
      <c r="AM964" s="46" t="s">
        <v>6135</v>
      </c>
      <c r="AN964" s="50">
        <v>200000</v>
      </c>
      <c r="AO964" s="16" t="s">
        <v>6121</v>
      </c>
      <c r="AP964" s="46" t="s">
        <v>4074</v>
      </c>
      <c r="AQ964" s="46" t="s">
        <v>3501</v>
      </c>
    </row>
    <row r="965" spans="1:45" ht="12.75" customHeight="1">
      <c r="A965" s="46"/>
      <c r="E965" s="47">
        <v>1118</v>
      </c>
      <c r="F965" s="47">
        <v>710</v>
      </c>
      <c r="G965" s="46" t="s">
        <v>4486</v>
      </c>
      <c r="H965" s="46" t="s">
        <v>4487</v>
      </c>
      <c r="I965" s="46" t="s">
        <v>6164</v>
      </c>
      <c r="J965" s="46" t="s">
        <v>7294</v>
      </c>
      <c r="K965" s="46" t="s">
        <v>5717</v>
      </c>
      <c r="L965" s="47">
        <v>88500</v>
      </c>
      <c r="M965" s="46" t="s">
        <v>5068</v>
      </c>
      <c r="N965" s="46" t="s">
        <v>4369</v>
      </c>
      <c r="O965" s="46" t="s">
        <v>5718</v>
      </c>
      <c r="P965" s="55" t="s">
        <v>7298</v>
      </c>
      <c r="Q965" s="115" t="s">
        <v>7295</v>
      </c>
      <c r="R965" s="113" t="s">
        <v>5786</v>
      </c>
      <c r="S965" s="48" t="s">
        <v>6118</v>
      </c>
      <c r="T965" s="46"/>
      <c r="U965" s="59">
        <v>1992</v>
      </c>
      <c r="V965" s="46" t="s">
        <v>4321</v>
      </c>
      <c r="W965" s="46" t="s">
        <v>4317</v>
      </c>
      <c r="X965" s="46" t="s">
        <v>5719</v>
      </c>
      <c r="Y965" s="4" t="s">
        <v>6122</v>
      </c>
      <c r="Z965" s="46" t="s">
        <v>5720</v>
      </c>
      <c r="AA965" s="46"/>
      <c r="AB965" s="214">
        <v>7</v>
      </c>
      <c r="AC965" s="214">
        <v>9</v>
      </c>
      <c r="AD965" s="214">
        <v>9</v>
      </c>
      <c r="AE965" s="207">
        <f>+AD965+AC965+AB965</f>
        <v>25</v>
      </c>
      <c r="AF965" s="46">
        <v>2</v>
      </c>
      <c r="AG965" s="50">
        <v>50</v>
      </c>
      <c r="AH965" s="50">
        <v>0</v>
      </c>
      <c r="AI965" s="51">
        <v>50</v>
      </c>
      <c r="AJ965" s="50">
        <v>0</v>
      </c>
      <c r="AK965" s="52">
        <f>+SUM(AG965:AJ965)</f>
        <v>100</v>
      </c>
      <c r="AL965" s="52"/>
      <c r="AM965" s="46" t="s">
        <v>5721</v>
      </c>
      <c r="AN965" s="50">
        <v>600000</v>
      </c>
      <c r="AO965" s="16" t="s">
        <v>6122</v>
      </c>
      <c r="AP965" s="46" t="s">
        <v>7296</v>
      </c>
      <c r="AQ965" s="46" t="s">
        <v>7297</v>
      </c>
    </row>
    <row r="966" spans="1:45" ht="12.75" customHeight="1">
      <c r="A966" s="46"/>
      <c r="E966" s="8">
        <v>1120</v>
      </c>
      <c r="F966" s="8">
        <v>712</v>
      </c>
      <c r="G966" s="3" t="s">
        <v>6600</v>
      </c>
      <c r="H966" s="3" t="s">
        <v>5134</v>
      </c>
      <c r="I966" s="3" t="s">
        <v>6164</v>
      </c>
      <c r="J966" s="3" t="s">
        <v>5135</v>
      </c>
      <c r="K966" s="3" t="s">
        <v>6166</v>
      </c>
      <c r="L966" s="8">
        <v>20000</v>
      </c>
      <c r="M966" s="3" t="s">
        <v>6108</v>
      </c>
      <c r="N966" s="3" t="s">
        <v>6108</v>
      </c>
      <c r="O966" s="3" t="s">
        <v>5136</v>
      </c>
      <c r="P966" s="2" t="s">
        <v>5607</v>
      </c>
      <c r="Q966" s="48" t="s">
        <v>5357</v>
      </c>
      <c r="R966" s="113" t="s">
        <v>5608</v>
      </c>
      <c r="S966" s="4" t="s">
        <v>6118</v>
      </c>
      <c r="U966" s="105">
        <v>1982</v>
      </c>
      <c r="V966" s="3" t="s">
        <v>4321</v>
      </c>
      <c r="W966" s="3" t="s">
        <v>2442</v>
      </c>
      <c r="X966" s="4" t="s">
        <v>6121</v>
      </c>
      <c r="Y966" s="4" t="s">
        <v>6122</v>
      </c>
      <c r="Z966" s="3" t="s">
        <v>6831</v>
      </c>
      <c r="AB966" s="209">
        <v>200</v>
      </c>
      <c r="AC966" s="214">
        <v>120</v>
      </c>
      <c r="AD966" s="214">
        <v>20</v>
      </c>
      <c r="AE966" s="207">
        <f>+AD966+AC966+AB966</f>
        <v>340</v>
      </c>
      <c r="AF966" s="46">
        <v>5</v>
      </c>
      <c r="AG966" s="50">
        <v>80</v>
      </c>
      <c r="AH966" s="50">
        <v>0</v>
      </c>
      <c r="AI966" s="51">
        <v>20</v>
      </c>
      <c r="AJ966" s="50">
        <v>0</v>
      </c>
      <c r="AK966" s="52">
        <f>+SUM(AG966:AJ966)</f>
        <v>100</v>
      </c>
      <c r="AL966" s="52"/>
      <c r="AM966" s="46" t="s">
        <v>6832</v>
      </c>
      <c r="AN966" s="50">
        <v>4200000</v>
      </c>
      <c r="AO966" s="16" t="s">
        <v>6121</v>
      </c>
      <c r="AP966" s="3" t="s">
        <v>5358</v>
      </c>
      <c r="AQ966" s="3" t="s">
        <v>4048</v>
      </c>
    </row>
    <row r="967" spans="1:45" ht="12.75" customHeight="1">
      <c r="A967" s="46"/>
      <c r="E967" s="8">
        <v>1121</v>
      </c>
      <c r="F967" s="8">
        <v>714</v>
      </c>
      <c r="G967" s="3" t="s">
        <v>5609</v>
      </c>
      <c r="H967" s="3" t="s">
        <v>5359</v>
      </c>
      <c r="I967" s="3" t="s">
        <v>6164</v>
      </c>
      <c r="J967" s="3" t="s">
        <v>5610</v>
      </c>
      <c r="K967" s="3" t="s">
        <v>5611</v>
      </c>
      <c r="L967" s="8">
        <v>50130</v>
      </c>
      <c r="M967" s="3" t="s">
        <v>4125</v>
      </c>
      <c r="N967" s="3" t="s">
        <v>2411</v>
      </c>
      <c r="O967" s="3" t="s">
        <v>5360</v>
      </c>
      <c r="P967" s="3" t="s">
        <v>5361</v>
      </c>
      <c r="Q967" s="48" t="s">
        <v>7419</v>
      </c>
      <c r="R967" s="113" t="s">
        <v>5786</v>
      </c>
      <c r="S967" s="4" t="s">
        <v>6118</v>
      </c>
      <c r="U967" s="105">
        <v>1979</v>
      </c>
      <c r="V967" s="3" t="s">
        <v>4321</v>
      </c>
      <c r="W967" s="3" t="s">
        <v>7420</v>
      </c>
      <c r="X967" s="4" t="s">
        <v>6121</v>
      </c>
      <c r="Y967" s="3" t="s">
        <v>6121</v>
      </c>
      <c r="Z967" s="3" t="s">
        <v>4323</v>
      </c>
      <c r="AB967" s="209">
        <v>20</v>
      </c>
      <c r="AC967" s="214">
        <v>10</v>
      </c>
      <c r="AD967" s="214">
        <v>10</v>
      </c>
      <c r="AE967" s="207">
        <f>+AD967+AC967+AB967</f>
        <v>40</v>
      </c>
      <c r="AF967" s="46">
        <v>2</v>
      </c>
      <c r="AG967" s="50">
        <v>60</v>
      </c>
      <c r="AH967" s="50">
        <v>0</v>
      </c>
      <c r="AI967" s="51">
        <v>20</v>
      </c>
      <c r="AJ967" s="50">
        <v>20</v>
      </c>
      <c r="AK967" s="52">
        <f>+SUM(AG967:AJ967)</f>
        <v>100</v>
      </c>
      <c r="AL967" s="52"/>
      <c r="AM967" s="46" t="s">
        <v>7421</v>
      </c>
      <c r="AN967" s="50">
        <v>500000</v>
      </c>
      <c r="AO967" s="16" t="s">
        <v>6121</v>
      </c>
      <c r="AP967" s="3" t="s">
        <v>7418</v>
      </c>
      <c r="AQ967" s="3" t="s">
        <v>6117</v>
      </c>
    </row>
    <row r="968" spans="1:45" ht="12.75" customHeight="1">
      <c r="A968" s="46"/>
      <c r="E968" s="8">
        <v>1125</v>
      </c>
      <c r="F968" s="8">
        <v>719</v>
      </c>
      <c r="G968" s="3" t="s">
        <v>8254</v>
      </c>
      <c r="H968" s="3" t="s">
        <v>8255</v>
      </c>
      <c r="I968" s="3" t="s">
        <v>6164</v>
      </c>
      <c r="J968" s="3" t="s">
        <v>8256</v>
      </c>
      <c r="K968" s="3" t="s">
        <v>2766</v>
      </c>
      <c r="L968" s="8" t="s">
        <v>8257</v>
      </c>
      <c r="M968" s="3" t="s">
        <v>4995</v>
      </c>
      <c r="N968" s="3" t="s">
        <v>4996</v>
      </c>
      <c r="O968" s="3" t="s">
        <v>8258</v>
      </c>
      <c r="P968" s="15" t="s">
        <v>8259</v>
      </c>
      <c r="Q968" s="115" t="s">
        <v>8260</v>
      </c>
      <c r="R968" s="113" t="s">
        <v>5786</v>
      </c>
      <c r="S968" s="4" t="s">
        <v>6118</v>
      </c>
      <c r="U968" s="105">
        <v>1998</v>
      </c>
      <c r="V968" s="3" t="s">
        <v>4321</v>
      </c>
      <c r="W968" s="3" t="s">
        <v>8263</v>
      </c>
      <c r="X968" s="4" t="s">
        <v>6121</v>
      </c>
      <c r="Y968" s="4" t="s">
        <v>6122</v>
      </c>
      <c r="Z968" s="3" t="s">
        <v>8264</v>
      </c>
      <c r="AB968" s="209">
        <v>36</v>
      </c>
      <c r="AC968" s="214">
        <v>36</v>
      </c>
      <c r="AD968" s="214">
        <v>12</v>
      </c>
      <c r="AE968" s="207">
        <v>84</v>
      </c>
      <c r="AF968" s="46">
        <v>2</v>
      </c>
      <c r="AG968" s="50">
        <v>25</v>
      </c>
      <c r="AH968" s="50">
        <v>50</v>
      </c>
      <c r="AI968" s="51">
        <v>25</v>
      </c>
      <c r="AJ968" s="50">
        <v>0</v>
      </c>
      <c r="AK968" s="52">
        <f>+SUM(AG968:AJ968)</f>
        <v>100</v>
      </c>
      <c r="AL968" s="52"/>
      <c r="AM968" s="46" t="s">
        <v>4736</v>
      </c>
      <c r="AN968" s="50">
        <v>5800000</v>
      </c>
      <c r="AO968" s="16" t="s">
        <v>6122</v>
      </c>
      <c r="AP968" s="3" t="s">
        <v>8261</v>
      </c>
      <c r="AQ968" s="3" t="s">
        <v>8262</v>
      </c>
    </row>
    <row r="969" spans="1:45" ht="12.75" customHeight="1">
      <c r="A969" s="48"/>
      <c r="E969" s="47">
        <v>1126</v>
      </c>
      <c r="F969" s="47">
        <v>720</v>
      </c>
      <c r="G969" s="46" t="s">
        <v>2258</v>
      </c>
      <c r="H969" s="46" t="s">
        <v>2259</v>
      </c>
      <c r="I969" s="46" t="s">
        <v>6164</v>
      </c>
      <c r="J969" s="46" t="s">
        <v>2260</v>
      </c>
      <c r="K969" s="46" t="s">
        <v>6166</v>
      </c>
      <c r="L969" s="47">
        <v>31700</v>
      </c>
      <c r="M969" s="48" t="s">
        <v>4983</v>
      </c>
      <c r="N969" s="46" t="s">
        <v>2504</v>
      </c>
      <c r="O969" s="46" t="s">
        <v>2261</v>
      </c>
      <c r="P969" s="45" t="s">
        <v>3159</v>
      </c>
      <c r="Q969" s="48" t="s">
        <v>2262</v>
      </c>
      <c r="R969" s="113" t="s">
        <v>5786</v>
      </c>
      <c r="S969" s="48" t="s">
        <v>5586</v>
      </c>
      <c r="T969" s="46"/>
      <c r="U969" s="59">
        <v>1997</v>
      </c>
      <c r="V969" s="4" t="s">
        <v>4321</v>
      </c>
      <c r="W969" s="46" t="s">
        <v>1686</v>
      </c>
      <c r="X969" s="48" t="s">
        <v>6121</v>
      </c>
      <c r="Y969" s="46" t="s">
        <v>6121</v>
      </c>
      <c r="Z969" s="46" t="s">
        <v>4323</v>
      </c>
      <c r="AA969" s="46"/>
      <c r="AB969" s="214">
        <v>27</v>
      </c>
      <c r="AC969" s="214">
        <v>0</v>
      </c>
      <c r="AD969" s="214">
        <v>3</v>
      </c>
      <c r="AE969" s="207">
        <f>+AD969+AC969+AB969</f>
        <v>30</v>
      </c>
      <c r="AF969" s="46">
        <v>4</v>
      </c>
      <c r="AG969" s="50">
        <v>10</v>
      </c>
      <c r="AH969" s="50">
        <v>40</v>
      </c>
      <c r="AI969" s="51">
        <v>50</v>
      </c>
      <c r="AJ969" s="50">
        <v>0</v>
      </c>
      <c r="AK969" s="52">
        <f>+SUM(AG969:AJ969)</f>
        <v>100</v>
      </c>
      <c r="AL969" s="52"/>
      <c r="AM969" s="46" t="s">
        <v>6135</v>
      </c>
      <c r="AN969" s="50" t="s">
        <v>3747</v>
      </c>
      <c r="AO969" s="16" t="s">
        <v>6122</v>
      </c>
      <c r="AP969" s="46" t="s">
        <v>2259</v>
      </c>
      <c r="AQ969" s="46" t="s">
        <v>3965</v>
      </c>
    </row>
    <row r="970" spans="1:45" ht="12.75" customHeight="1">
      <c r="E970" s="47">
        <v>1128</v>
      </c>
      <c r="F970" s="47">
        <v>723</v>
      </c>
      <c r="G970" s="46" t="s">
        <v>4215</v>
      </c>
      <c r="H970" s="46" t="s">
        <v>4216</v>
      </c>
      <c r="I970" s="46" t="s">
        <v>6164</v>
      </c>
      <c r="J970" s="46" t="s">
        <v>4217</v>
      </c>
      <c r="K970" s="46" t="s">
        <v>2446</v>
      </c>
      <c r="L970" s="47">
        <v>88000</v>
      </c>
      <c r="M970" s="46" t="s">
        <v>5068</v>
      </c>
      <c r="N970" s="46" t="s">
        <v>6071</v>
      </c>
      <c r="O970" s="46" t="s">
        <v>4218</v>
      </c>
      <c r="P970" s="45" t="s">
        <v>3159</v>
      </c>
      <c r="Q970" s="48" t="s">
        <v>3575</v>
      </c>
      <c r="R970" s="113" t="s">
        <v>5786</v>
      </c>
      <c r="S970" s="48" t="s">
        <v>6118</v>
      </c>
      <c r="T970" s="46"/>
      <c r="U970" s="59">
        <v>1990</v>
      </c>
      <c r="V970" s="46" t="s">
        <v>5001</v>
      </c>
      <c r="W970" s="46"/>
      <c r="X970" s="48" t="s">
        <v>6121</v>
      </c>
      <c r="Y970" s="4" t="s">
        <v>6122</v>
      </c>
      <c r="Z970" s="46" t="s">
        <v>3576</v>
      </c>
      <c r="AA970" s="46"/>
      <c r="AB970" s="214">
        <v>20</v>
      </c>
      <c r="AC970" s="214">
        <v>20</v>
      </c>
      <c r="AD970" s="214">
        <v>6</v>
      </c>
      <c r="AE970" s="207">
        <f>+AD970+AC970+AB970</f>
        <v>46</v>
      </c>
      <c r="AF970" s="46">
        <v>4</v>
      </c>
      <c r="AG970" s="50">
        <v>30</v>
      </c>
      <c r="AH970" s="50">
        <v>30</v>
      </c>
      <c r="AI970" s="51">
        <v>40</v>
      </c>
      <c r="AJ970" s="50">
        <v>0</v>
      </c>
      <c r="AK970" s="52">
        <f>+SUM(AG970:AJ970)</f>
        <v>100</v>
      </c>
      <c r="AL970" s="52"/>
      <c r="AM970" s="46" t="s">
        <v>6135</v>
      </c>
      <c r="AN970" s="50">
        <v>200000</v>
      </c>
      <c r="AO970" s="16" t="s">
        <v>6122</v>
      </c>
      <c r="AP970" s="46" t="s">
        <v>4216</v>
      </c>
      <c r="AQ970" s="46" t="s">
        <v>6717</v>
      </c>
    </row>
    <row r="971" spans="1:45" ht="12.75" customHeight="1">
      <c r="A971" s="46"/>
      <c r="E971" s="47">
        <v>1129</v>
      </c>
      <c r="F971" s="47">
        <v>725</v>
      </c>
      <c r="G971" s="46" t="s">
        <v>3577</v>
      </c>
      <c r="H971" s="46" t="s">
        <v>3578</v>
      </c>
      <c r="I971" s="46" t="s">
        <v>6164</v>
      </c>
      <c r="J971" s="46" t="s">
        <v>3579</v>
      </c>
      <c r="K971" s="46" t="s">
        <v>5942</v>
      </c>
      <c r="L971" s="47">
        <v>82014</v>
      </c>
      <c r="M971" s="46" t="s">
        <v>4335</v>
      </c>
      <c r="N971" s="46" t="s">
        <v>3964</v>
      </c>
      <c r="O971" s="46" t="s">
        <v>5943</v>
      </c>
      <c r="P971" s="45" t="s">
        <v>3159</v>
      </c>
      <c r="Q971" s="48" t="s">
        <v>5786</v>
      </c>
      <c r="R971" s="113" t="s">
        <v>5786</v>
      </c>
      <c r="S971" s="48" t="s">
        <v>5586</v>
      </c>
      <c r="T971" s="46"/>
      <c r="U971" s="59">
        <v>1987</v>
      </c>
      <c r="V971" s="4" t="s">
        <v>4321</v>
      </c>
      <c r="W971" s="46" t="s">
        <v>1686</v>
      </c>
      <c r="X971" s="48" t="s">
        <v>6121</v>
      </c>
      <c r="Y971" s="4" t="s">
        <v>6122</v>
      </c>
      <c r="Z971" s="46" t="s">
        <v>3998</v>
      </c>
      <c r="AA971" s="46"/>
      <c r="AB971" s="214">
        <v>3</v>
      </c>
      <c r="AC971" s="214">
        <v>4</v>
      </c>
      <c r="AD971" s="214">
        <v>1</v>
      </c>
      <c r="AE971" s="207">
        <f>+AD971+AC971+AB971</f>
        <v>8</v>
      </c>
      <c r="AF971" s="46">
        <v>3</v>
      </c>
      <c r="AG971" s="50">
        <v>10</v>
      </c>
      <c r="AH971" s="50">
        <v>40</v>
      </c>
      <c r="AI971" s="51">
        <v>50</v>
      </c>
      <c r="AJ971" s="50">
        <v>0</v>
      </c>
      <c r="AK971" s="52">
        <f>+SUM(AG971:AJ971)</f>
        <v>100</v>
      </c>
      <c r="AL971" s="52"/>
      <c r="AM971" s="46" t="s">
        <v>6135</v>
      </c>
      <c r="AN971" s="50">
        <v>300000</v>
      </c>
      <c r="AO971" s="16" t="s">
        <v>6121</v>
      </c>
      <c r="AP971" s="46" t="s">
        <v>5944</v>
      </c>
      <c r="AQ971" s="46" t="s">
        <v>3965</v>
      </c>
    </row>
    <row r="972" spans="1:45" ht="12.75" customHeight="1">
      <c r="A972" s="48"/>
      <c r="E972" s="8">
        <v>1130</v>
      </c>
      <c r="F972" s="8">
        <v>727</v>
      </c>
      <c r="G972" s="3" t="s">
        <v>5945</v>
      </c>
      <c r="H972" s="3" t="s">
        <v>5946</v>
      </c>
      <c r="I972" s="3" t="s">
        <v>6164</v>
      </c>
      <c r="J972" s="3" t="s">
        <v>3580</v>
      </c>
      <c r="K972" s="3" t="s">
        <v>6166</v>
      </c>
      <c r="L972" s="8">
        <v>75700</v>
      </c>
      <c r="M972" s="3" t="s">
        <v>1913</v>
      </c>
      <c r="N972" s="3" t="s">
        <v>3581</v>
      </c>
      <c r="O972" s="3" t="s">
        <v>3582</v>
      </c>
      <c r="P972" s="2" t="s">
        <v>3159</v>
      </c>
      <c r="Q972" s="48" t="s">
        <v>3583</v>
      </c>
      <c r="R972" s="113" t="s">
        <v>5786</v>
      </c>
      <c r="S972" s="4" t="s">
        <v>5586</v>
      </c>
      <c r="U972" s="3">
        <v>1971</v>
      </c>
      <c r="V972" s="4" t="s">
        <v>4321</v>
      </c>
      <c r="X972" s="4" t="s">
        <v>6121</v>
      </c>
      <c r="Y972" s="4" t="s">
        <v>6122</v>
      </c>
      <c r="Z972" s="3" t="s">
        <v>3585</v>
      </c>
      <c r="AB972" s="209">
        <v>30</v>
      </c>
      <c r="AC972" s="209">
        <v>0</v>
      </c>
      <c r="AD972" s="209">
        <v>12</v>
      </c>
      <c r="AE972" s="208">
        <f>+AD972+AC972+AB972</f>
        <v>42</v>
      </c>
      <c r="AF972" s="3">
        <v>5</v>
      </c>
      <c r="AG972" s="7">
        <v>44</v>
      </c>
      <c r="AH972" s="7">
        <v>22</v>
      </c>
      <c r="AI972" s="5">
        <v>34</v>
      </c>
      <c r="AJ972" s="7">
        <v>0</v>
      </c>
      <c r="AK972" s="6">
        <v>100</v>
      </c>
      <c r="AL972" s="6"/>
      <c r="AM972" s="3" t="s">
        <v>6065</v>
      </c>
      <c r="AN972" s="25" t="s">
        <v>3072</v>
      </c>
      <c r="AO972" s="3" t="s">
        <v>3748</v>
      </c>
      <c r="AP972" s="3" t="s">
        <v>3584</v>
      </c>
      <c r="AQ972" s="3" t="s">
        <v>3551</v>
      </c>
      <c r="AR972" s="46"/>
      <c r="AS972" s="46"/>
    </row>
    <row r="973" spans="1:45" ht="12.75" customHeight="1">
      <c r="A973" s="48"/>
      <c r="E973" s="8">
        <v>1131</v>
      </c>
      <c r="F973" s="8">
        <v>727</v>
      </c>
      <c r="G973" s="3" t="s">
        <v>5106</v>
      </c>
      <c r="H973" s="3" t="s">
        <v>5946</v>
      </c>
      <c r="I973" s="3" t="s">
        <v>3154</v>
      </c>
      <c r="J973" s="3" t="s">
        <v>3586</v>
      </c>
      <c r="K973" s="3" t="s">
        <v>6166</v>
      </c>
      <c r="L973" s="8">
        <v>75700</v>
      </c>
      <c r="M973" s="3" t="s">
        <v>1913</v>
      </c>
      <c r="N973" s="3" t="s">
        <v>3581</v>
      </c>
      <c r="O973" s="3" t="s">
        <v>904</v>
      </c>
      <c r="P973" s="2" t="s">
        <v>3159</v>
      </c>
      <c r="Q973" s="48" t="s">
        <v>3583</v>
      </c>
      <c r="R973" s="113" t="s">
        <v>5786</v>
      </c>
      <c r="S973" s="4" t="s">
        <v>6118</v>
      </c>
      <c r="U973" s="3">
        <v>2004</v>
      </c>
      <c r="V973" s="3" t="s">
        <v>5001</v>
      </c>
      <c r="X973" s="4" t="s">
        <v>6121</v>
      </c>
      <c r="Y973" s="4" t="s">
        <v>6122</v>
      </c>
      <c r="Z973" s="3" t="s">
        <v>3585</v>
      </c>
      <c r="AB973" s="209">
        <v>200</v>
      </c>
      <c r="AC973" s="209">
        <v>0</v>
      </c>
      <c r="AD973" s="209">
        <v>4</v>
      </c>
      <c r="AE973" s="208">
        <f>+AD973+AC973+AB973</f>
        <v>204</v>
      </c>
      <c r="AF973" s="3">
        <v>2</v>
      </c>
      <c r="AG973" s="7">
        <v>93</v>
      </c>
      <c r="AH973" s="7">
        <v>5</v>
      </c>
      <c r="AI973" s="5">
        <v>1</v>
      </c>
      <c r="AJ973" s="7">
        <v>1</v>
      </c>
      <c r="AK973" s="6">
        <v>100</v>
      </c>
      <c r="AL973" s="6"/>
      <c r="AM973" s="3" t="s">
        <v>623</v>
      </c>
      <c r="AN973" s="25" t="s">
        <v>3072</v>
      </c>
      <c r="AO973" s="3" t="s">
        <v>3748</v>
      </c>
      <c r="AP973" s="3" t="s">
        <v>3584</v>
      </c>
      <c r="AQ973" s="3" t="s">
        <v>3551</v>
      </c>
      <c r="AR973" s="46"/>
      <c r="AS973" s="46"/>
    </row>
    <row r="974" spans="1:45" ht="12.75" customHeight="1">
      <c r="A974" s="16"/>
      <c r="B974" s="16"/>
      <c r="C974" s="16"/>
      <c r="D974" s="16"/>
      <c r="E974" s="8">
        <v>11301</v>
      </c>
      <c r="F974" s="8">
        <v>727</v>
      </c>
      <c r="G974" s="3" t="s">
        <v>5945</v>
      </c>
      <c r="H974" s="3" t="s">
        <v>5946</v>
      </c>
      <c r="I974" s="3" t="s">
        <v>3154</v>
      </c>
      <c r="J974" s="3" t="s">
        <v>242</v>
      </c>
      <c r="K974" s="3" t="s">
        <v>6166</v>
      </c>
      <c r="L974" s="8">
        <v>75700</v>
      </c>
      <c r="M974" s="3" t="s">
        <v>1913</v>
      </c>
      <c r="N974" s="3" t="s">
        <v>3581</v>
      </c>
      <c r="O974" s="3" t="s">
        <v>243</v>
      </c>
      <c r="P974" s="2" t="s">
        <v>3159</v>
      </c>
      <c r="Q974" s="48" t="s">
        <v>244</v>
      </c>
      <c r="R974" s="113" t="s">
        <v>5786</v>
      </c>
      <c r="S974" s="4" t="s">
        <v>5586</v>
      </c>
      <c r="U974" s="32" t="s">
        <v>5786</v>
      </c>
      <c r="V974" s="4" t="s">
        <v>4321</v>
      </c>
      <c r="X974" s="4" t="s">
        <v>6121</v>
      </c>
      <c r="Y974" s="4" t="s">
        <v>6122</v>
      </c>
      <c r="Z974" s="3" t="s">
        <v>3585</v>
      </c>
      <c r="AB974" s="208" t="s">
        <v>5786</v>
      </c>
      <c r="AC974" s="208" t="s">
        <v>5786</v>
      </c>
      <c r="AD974" s="208" t="s">
        <v>5786</v>
      </c>
      <c r="AE974" s="210" t="s">
        <v>5786</v>
      </c>
      <c r="AF974" s="4" t="s">
        <v>5786</v>
      </c>
      <c r="AG974" s="7">
        <v>44</v>
      </c>
      <c r="AH974" s="7">
        <v>22</v>
      </c>
      <c r="AI974" s="5">
        <v>34</v>
      </c>
      <c r="AJ974" s="7">
        <v>0</v>
      </c>
      <c r="AK974" s="6">
        <v>100</v>
      </c>
      <c r="AL974" s="6"/>
      <c r="AM974" s="3" t="s">
        <v>6065</v>
      </c>
      <c r="AN974" s="25" t="s">
        <v>3072</v>
      </c>
      <c r="AO974" s="3" t="s">
        <v>3748</v>
      </c>
      <c r="AP974" s="3" t="s">
        <v>3584</v>
      </c>
      <c r="AQ974" s="3" t="s">
        <v>3551</v>
      </c>
      <c r="AR974" s="46"/>
      <c r="AS974" s="46"/>
    </row>
    <row r="975" spans="1:45" ht="12.75" customHeight="1">
      <c r="A975" s="16"/>
      <c r="B975" s="16"/>
      <c r="C975" s="16"/>
      <c r="D975" s="16"/>
      <c r="E975" s="47">
        <v>1132</v>
      </c>
      <c r="F975" s="47">
        <v>728</v>
      </c>
      <c r="G975" s="46" t="s">
        <v>245</v>
      </c>
      <c r="H975" s="46" t="s">
        <v>246</v>
      </c>
      <c r="I975" s="46" t="s">
        <v>6164</v>
      </c>
      <c r="J975" s="46" t="s">
        <v>247</v>
      </c>
      <c r="K975" s="46" t="s">
        <v>6166</v>
      </c>
      <c r="L975" s="47">
        <v>20000</v>
      </c>
      <c r="M975" s="46" t="s">
        <v>6108</v>
      </c>
      <c r="N975" s="46" t="s">
        <v>6108</v>
      </c>
      <c r="O975" s="46" t="s">
        <v>248</v>
      </c>
      <c r="P975" s="45" t="s">
        <v>3159</v>
      </c>
      <c r="Q975" s="48" t="s">
        <v>5786</v>
      </c>
      <c r="R975" s="113" t="s">
        <v>5786</v>
      </c>
      <c r="S975" s="48" t="s">
        <v>5586</v>
      </c>
      <c r="T975" s="46"/>
      <c r="U975" s="59">
        <v>1977</v>
      </c>
      <c r="V975" s="4" t="s">
        <v>4321</v>
      </c>
      <c r="W975" s="46" t="s">
        <v>249</v>
      </c>
      <c r="X975" s="48" t="s">
        <v>6121</v>
      </c>
      <c r="Y975" s="46" t="s">
        <v>6121</v>
      </c>
      <c r="Z975" s="46" t="s">
        <v>4323</v>
      </c>
      <c r="AA975" s="46"/>
      <c r="AB975" s="214">
        <v>16</v>
      </c>
      <c r="AC975" s="214">
        <v>0</v>
      </c>
      <c r="AD975" s="214">
        <v>2</v>
      </c>
      <c r="AE975" s="207">
        <f>+AD975+AC975+AB975</f>
        <v>18</v>
      </c>
      <c r="AF975" s="46">
        <v>3</v>
      </c>
      <c r="AG975" s="50">
        <v>5</v>
      </c>
      <c r="AH975" s="50">
        <v>70</v>
      </c>
      <c r="AI975" s="51">
        <v>25</v>
      </c>
      <c r="AJ975" s="50">
        <v>0</v>
      </c>
      <c r="AK975" s="52">
        <f>+SUM(AG975:AJ975)</f>
        <v>100</v>
      </c>
      <c r="AL975" s="52"/>
      <c r="AM975" s="46" t="s">
        <v>3847</v>
      </c>
      <c r="AN975" s="50" t="s">
        <v>3747</v>
      </c>
      <c r="AO975" s="16" t="s">
        <v>6122</v>
      </c>
      <c r="AP975" s="46" t="s">
        <v>246</v>
      </c>
      <c r="AQ975" s="46" t="s">
        <v>3965</v>
      </c>
    </row>
    <row r="976" spans="1:45" ht="12.75" customHeight="1">
      <c r="A976" s="16"/>
      <c r="B976" s="16"/>
      <c r="C976" s="16"/>
      <c r="D976" s="16"/>
      <c r="E976" s="8">
        <v>1133</v>
      </c>
      <c r="F976" s="8">
        <v>729</v>
      </c>
      <c r="G976" s="3" t="s">
        <v>9271</v>
      </c>
      <c r="H976" s="3" t="s">
        <v>9272</v>
      </c>
      <c r="I976" s="3" t="s">
        <v>6164</v>
      </c>
      <c r="J976" s="3" t="s">
        <v>9273</v>
      </c>
      <c r="K976" s="3" t="s">
        <v>6166</v>
      </c>
      <c r="L976" s="8">
        <v>94500</v>
      </c>
      <c r="M976" s="3" t="s">
        <v>2393</v>
      </c>
      <c r="N976" s="3" t="s">
        <v>2394</v>
      </c>
      <c r="O976" s="3" t="s">
        <v>9274</v>
      </c>
      <c r="P976" s="2" t="s">
        <v>3159</v>
      </c>
      <c r="Q976" s="48" t="s">
        <v>9275</v>
      </c>
      <c r="R976" s="113" t="s">
        <v>5786</v>
      </c>
      <c r="S976" s="4" t="s">
        <v>6118</v>
      </c>
      <c r="U976" s="105">
        <v>1981</v>
      </c>
      <c r="V976" s="3" t="s">
        <v>4321</v>
      </c>
      <c r="W976" s="3" t="s">
        <v>9278</v>
      </c>
      <c r="X976" s="4" t="s">
        <v>6121</v>
      </c>
      <c r="Y976" s="3" t="s">
        <v>6121</v>
      </c>
      <c r="Z976" s="3" t="s">
        <v>4323</v>
      </c>
      <c r="AB976" s="209">
        <v>150</v>
      </c>
      <c r="AC976" s="214">
        <v>0</v>
      </c>
      <c r="AD976" s="214">
        <v>24</v>
      </c>
      <c r="AE976" s="207">
        <v>174</v>
      </c>
      <c r="AF976" s="46">
        <v>4</v>
      </c>
      <c r="AG976" s="50">
        <v>70</v>
      </c>
      <c r="AH976" s="50">
        <v>30</v>
      </c>
      <c r="AI976" s="51">
        <v>0</v>
      </c>
      <c r="AJ976" s="50">
        <v>0</v>
      </c>
      <c r="AK976" s="52">
        <f>+SUM(AG976:AJ976)</f>
        <v>100</v>
      </c>
      <c r="AL976" s="52"/>
      <c r="AM976" s="46" t="s">
        <v>3748</v>
      </c>
      <c r="AN976" s="50">
        <v>360000</v>
      </c>
      <c r="AO976" s="16" t="s">
        <v>6121</v>
      </c>
      <c r="AP976" s="3" t="s">
        <v>9276</v>
      </c>
      <c r="AQ976" s="3" t="s">
        <v>9277</v>
      </c>
    </row>
    <row r="977" spans="1:45" ht="12.75" customHeight="1">
      <c r="A977" s="16"/>
      <c r="B977" s="16"/>
      <c r="C977" s="16"/>
      <c r="D977" s="16"/>
      <c r="E977" s="8">
        <v>1134</v>
      </c>
      <c r="F977" s="8">
        <v>730</v>
      </c>
      <c r="G977" s="3" t="s">
        <v>4720</v>
      </c>
      <c r="H977" s="3" t="s">
        <v>9279</v>
      </c>
      <c r="I977" s="3" t="s">
        <v>6164</v>
      </c>
      <c r="J977" s="3" t="s">
        <v>9280</v>
      </c>
      <c r="K977" s="3" t="s">
        <v>2446</v>
      </c>
      <c r="L977" s="8">
        <v>87350</v>
      </c>
      <c r="M977" s="3" t="s">
        <v>5068</v>
      </c>
      <c r="N977" s="3" t="s">
        <v>5796</v>
      </c>
      <c r="O977" s="3" t="s">
        <v>9281</v>
      </c>
      <c r="P977" s="2" t="s">
        <v>3159</v>
      </c>
      <c r="Q977" s="115" t="s">
        <v>5786</v>
      </c>
      <c r="R977" s="113" t="s">
        <v>5786</v>
      </c>
      <c r="S977" s="4" t="s">
        <v>5586</v>
      </c>
      <c r="U977" s="3">
        <v>1972</v>
      </c>
      <c r="V977" s="4" t="s">
        <v>4321</v>
      </c>
      <c r="X977" s="4" t="s">
        <v>6121</v>
      </c>
      <c r="Y977" s="3" t="s">
        <v>6121</v>
      </c>
      <c r="Z977" s="3" t="s">
        <v>4323</v>
      </c>
      <c r="AB977" s="209">
        <v>6</v>
      </c>
      <c r="AC977" s="209">
        <v>0</v>
      </c>
      <c r="AD977" s="209">
        <v>1</v>
      </c>
      <c r="AE977" s="208">
        <v>7</v>
      </c>
      <c r="AF977" s="3">
        <v>2</v>
      </c>
      <c r="AG977" s="7">
        <v>64</v>
      </c>
      <c r="AH977" s="7">
        <v>12</v>
      </c>
      <c r="AI977" s="5">
        <v>24</v>
      </c>
      <c r="AJ977" s="7">
        <v>0</v>
      </c>
      <c r="AK977" s="6">
        <v>100</v>
      </c>
      <c r="AL977" s="6"/>
      <c r="AM977" s="3" t="s">
        <v>6135</v>
      </c>
      <c r="AN977" s="5" t="s">
        <v>5786</v>
      </c>
      <c r="AO977" s="3" t="s">
        <v>3748</v>
      </c>
      <c r="AP977" s="3" t="s">
        <v>9282</v>
      </c>
      <c r="AQ977" s="3" t="s">
        <v>3938</v>
      </c>
      <c r="AR977" s="46"/>
      <c r="AS977" s="46"/>
    </row>
    <row r="978" spans="1:45" ht="12.75" customHeight="1">
      <c r="A978" s="46"/>
      <c r="E978" s="8">
        <v>1135</v>
      </c>
      <c r="F978" s="8">
        <v>731</v>
      </c>
      <c r="G978" s="3" t="s">
        <v>3003</v>
      </c>
      <c r="H978" s="3" t="s">
        <v>3004</v>
      </c>
      <c r="I978" s="3" t="s">
        <v>6164</v>
      </c>
      <c r="J978" s="3" t="s">
        <v>1080</v>
      </c>
      <c r="K978" s="3" t="s">
        <v>1081</v>
      </c>
      <c r="L978" s="8">
        <v>37390</v>
      </c>
      <c r="M978" s="3" t="s">
        <v>3080</v>
      </c>
      <c r="N978" s="3" t="s">
        <v>6610</v>
      </c>
      <c r="O978" s="15" t="s">
        <v>1082</v>
      </c>
      <c r="P978" s="3"/>
      <c r="Q978" s="48" t="s">
        <v>1083</v>
      </c>
      <c r="R978" s="113" t="s">
        <v>1084</v>
      </c>
      <c r="S978" s="4" t="s">
        <v>5586</v>
      </c>
      <c r="U978" s="105">
        <v>1942</v>
      </c>
      <c r="V978" s="4" t="s">
        <v>4321</v>
      </c>
      <c r="W978" s="3" t="s">
        <v>1686</v>
      </c>
      <c r="X978" s="4" t="s">
        <v>6121</v>
      </c>
      <c r="Y978" s="4" t="s">
        <v>6122</v>
      </c>
      <c r="Z978" s="3" t="s">
        <v>1668</v>
      </c>
      <c r="AB978" s="209">
        <v>100</v>
      </c>
      <c r="AC978" s="214">
        <v>200</v>
      </c>
      <c r="AD978" s="214">
        <v>45</v>
      </c>
      <c r="AE978" s="207">
        <f>+AD978+AC978+AB978</f>
        <v>345</v>
      </c>
      <c r="AF978" s="46">
        <v>7</v>
      </c>
      <c r="AG978" s="50">
        <v>15</v>
      </c>
      <c r="AH978" s="50">
        <v>35</v>
      </c>
      <c r="AI978" s="51">
        <v>40</v>
      </c>
      <c r="AJ978" s="50">
        <v>10</v>
      </c>
      <c r="AK978" s="52">
        <f>+SUM(AG978:AJ978)</f>
        <v>100</v>
      </c>
      <c r="AL978" s="52"/>
      <c r="AM978" s="46" t="s">
        <v>6111</v>
      </c>
      <c r="AN978" s="50">
        <v>1500000</v>
      </c>
      <c r="AO978" s="16" t="s">
        <v>6121</v>
      </c>
      <c r="AP978" s="3" t="s">
        <v>3004</v>
      </c>
      <c r="AQ978" s="3" t="s">
        <v>6717</v>
      </c>
    </row>
    <row r="979" spans="1:45" ht="12.75" customHeight="1">
      <c r="A979" s="16"/>
      <c r="B979" s="16"/>
      <c r="C979" s="16"/>
      <c r="D979" s="16"/>
      <c r="E979" s="47">
        <v>1137</v>
      </c>
      <c r="F979" s="47">
        <v>732</v>
      </c>
      <c r="G979" s="46" t="s">
        <v>1669</v>
      </c>
      <c r="H979" s="46" t="s">
        <v>1669</v>
      </c>
      <c r="I979" s="46" t="s">
        <v>6164</v>
      </c>
      <c r="J979" s="46" t="s">
        <v>1670</v>
      </c>
      <c r="K979" s="46" t="s">
        <v>6166</v>
      </c>
      <c r="L979" s="47">
        <v>20000</v>
      </c>
      <c r="M979" s="46" t="s">
        <v>6108</v>
      </c>
      <c r="N979" s="46" t="s">
        <v>6108</v>
      </c>
      <c r="O979" s="46" t="s">
        <v>1671</v>
      </c>
      <c r="P979" s="55" t="s">
        <v>3625</v>
      </c>
      <c r="Q979" s="48" t="s">
        <v>3626</v>
      </c>
      <c r="R979" s="113" t="s">
        <v>5786</v>
      </c>
      <c r="S979" s="48" t="s">
        <v>6118</v>
      </c>
      <c r="T979" s="46"/>
      <c r="U979" s="59">
        <v>1972</v>
      </c>
      <c r="V979" s="48" t="s">
        <v>6119</v>
      </c>
      <c r="W979" s="46" t="s">
        <v>1686</v>
      </c>
      <c r="X979" s="48" t="s">
        <v>6121</v>
      </c>
      <c r="Y979" s="4" t="s">
        <v>6122</v>
      </c>
      <c r="Z979" s="46" t="s">
        <v>4323</v>
      </c>
      <c r="AA979" s="46"/>
      <c r="AB979" s="214">
        <v>120</v>
      </c>
      <c r="AC979" s="214">
        <v>0</v>
      </c>
      <c r="AD979" s="214">
        <v>18</v>
      </c>
      <c r="AE979" s="207">
        <f>+AD979+AC979+AB979</f>
        <v>138</v>
      </c>
      <c r="AF979" s="46">
        <v>4</v>
      </c>
      <c r="AG979" s="50">
        <v>80</v>
      </c>
      <c r="AH979" s="50">
        <v>15</v>
      </c>
      <c r="AI979" s="51">
        <v>5</v>
      </c>
      <c r="AJ979" s="50">
        <v>0</v>
      </c>
      <c r="AK979" s="52">
        <f>+SUM(AG979:AJ979)</f>
        <v>100</v>
      </c>
      <c r="AL979" s="52"/>
      <c r="AM979" s="46" t="s">
        <v>3627</v>
      </c>
      <c r="AN979" s="50" t="s">
        <v>3747</v>
      </c>
      <c r="AO979" s="16" t="s">
        <v>6121</v>
      </c>
      <c r="AP979" s="46" t="s">
        <v>4925</v>
      </c>
      <c r="AQ979" s="46" t="s">
        <v>4926</v>
      </c>
    </row>
    <row r="980" spans="1:45" ht="15" customHeight="1">
      <c r="A980" s="46"/>
      <c r="E980" s="47">
        <v>1138</v>
      </c>
      <c r="F980" s="47">
        <v>732</v>
      </c>
      <c r="G980" s="46" t="s">
        <v>1669</v>
      </c>
      <c r="H980" s="46" t="s">
        <v>1669</v>
      </c>
      <c r="I980" s="46" t="s">
        <v>3154</v>
      </c>
      <c r="J980" s="46" t="s">
        <v>883</v>
      </c>
      <c r="K980" s="46" t="s">
        <v>4472</v>
      </c>
      <c r="L980" s="47">
        <v>20120</v>
      </c>
      <c r="M980" s="46" t="s">
        <v>6108</v>
      </c>
      <c r="N980" s="46" t="s">
        <v>6108</v>
      </c>
      <c r="O980" s="46" t="s">
        <v>4473</v>
      </c>
      <c r="P980" s="45" t="s">
        <v>3159</v>
      </c>
      <c r="Q980" s="115" t="s">
        <v>884</v>
      </c>
      <c r="R980" s="113" t="s">
        <v>5786</v>
      </c>
      <c r="S980" s="48" t="s">
        <v>6118</v>
      </c>
      <c r="T980" s="46"/>
      <c r="U980" s="59">
        <v>1982</v>
      </c>
      <c r="V980" s="48" t="s">
        <v>4321</v>
      </c>
      <c r="W980" s="46" t="s">
        <v>1686</v>
      </c>
      <c r="X980" s="46" t="s">
        <v>5040</v>
      </c>
      <c r="Y980" s="4" t="s">
        <v>6122</v>
      </c>
      <c r="Z980" s="46" t="s">
        <v>886</v>
      </c>
      <c r="AA980" s="46"/>
      <c r="AB980" s="214">
        <v>120</v>
      </c>
      <c r="AC980" s="214">
        <v>0</v>
      </c>
      <c r="AD980" s="214">
        <v>2</v>
      </c>
      <c r="AE980" s="207">
        <f>+AD980+AC980+AB980</f>
        <v>122</v>
      </c>
      <c r="AF980" s="46">
        <v>3</v>
      </c>
      <c r="AG980" s="50">
        <v>55</v>
      </c>
      <c r="AH980" s="50">
        <v>35</v>
      </c>
      <c r="AI980" s="51">
        <v>10</v>
      </c>
      <c r="AJ980" s="50">
        <v>0</v>
      </c>
      <c r="AK980" s="52">
        <f>+SUM(AG980:AJ980)</f>
        <v>100</v>
      </c>
      <c r="AL980" s="52"/>
      <c r="AM980" s="46" t="s">
        <v>3627</v>
      </c>
      <c r="AN980" s="50" t="s">
        <v>3747</v>
      </c>
      <c r="AO980" s="16" t="s">
        <v>6122</v>
      </c>
      <c r="AP980" s="46" t="s">
        <v>885</v>
      </c>
      <c r="AQ980" s="46" t="s">
        <v>3766</v>
      </c>
    </row>
    <row r="981" spans="1:45" ht="12.75" customHeight="1">
      <c r="A981" s="46"/>
      <c r="E981" s="8">
        <v>1139</v>
      </c>
      <c r="F981" s="8">
        <v>733</v>
      </c>
      <c r="G981" s="3" t="s">
        <v>9283</v>
      </c>
      <c r="H981" s="3" t="s">
        <v>9284</v>
      </c>
      <c r="I981" s="3" t="s">
        <v>6164</v>
      </c>
      <c r="J981" s="3" t="s">
        <v>9285</v>
      </c>
      <c r="K981" s="3" t="s">
        <v>6166</v>
      </c>
      <c r="L981" s="8">
        <v>96600</v>
      </c>
      <c r="M981" s="3" t="s">
        <v>2393</v>
      </c>
      <c r="N981" s="3" t="s">
        <v>9286</v>
      </c>
      <c r="O981" s="3" t="s">
        <v>9287</v>
      </c>
      <c r="P981" s="2" t="s">
        <v>3159</v>
      </c>
      <c r="Q981" s="115" t="s">
        <v>5786</v>
      </c>
      <c r="R981" s="113" t="s">
        <v>5786</v>
      </c>
      <c r="S981" s="4" t="s">
        <v>6118</v>
      </c>
      <c r="U981" s="24">
        <v>34001</v>
      </c>
      <c r="V981" s="3" t="s">
        <v>4321</v>
      </c>
      <c r="W981" s="3" t="s">
        <v>2442</v>
      </c>
      <c r="X981" s="4" t="s">
        <v>6121</v>
      </c>
      <c r="Y981" s="4" t="s">
        <v>6122</v>
      </c>
      <c r="Z981" s="3" t="s">
        <v>9289</v>
      </c>
      <c r="AB981" s="209">
        <v>2</v>
      </c>
      <c r="AC981" s="209">
        <v>3</v>
      </c>
      <c r="AD981" s="209">
        <v>1.5</v>
      </c>
      <c r="AE981" s="208">
        <v>6.5</v>
      </c>
      <c r="AF981" s="3">
        <v>1</v>
      </c>
      <c r="AG981" s="7">
        <v>60</v>
      </c>
      <c r="AH981" s="7">
        <v>0</v>
      </c>
      <c r="AI981" s="5">
        <v>40</v>
      </c>
      <c r="AJ981" s="7">
        <v>0</v>
      </c>
      <c r="AK981" s="6">
        <v>100</v>
      </c>
      <c r="AL981" s="6"/>
      <c r="AM981" s="3" t="s">
        <v>9290</v>
      </c>
      <c r="AN981" s="5" t="s">
        <v>5801</v>
      </c>
      <c r="AO981" s="3" t="s">
        <v>3748</v>
      </c>
      <c r="AP981" s="3" t="s">
        <v>9288</v>
      </c>
      <c r="AQ981" s="3" t="s">
        <v>3766</v>
      </c>
      <c r="AR981" s="46"/>
      <c r="AS981" s="46"/>
    </row>
    <row r="982" spans="1:45" ht="12.75" customHeight="1">
      <c r="A982" s="46"/>
      <c r="E982" s="47">
        <v>1141</v>
      </c>
      <c r="F982" s="47">
        <v>735</v>
      </c>
      <c r="G982" s="46" t="s">
        <v>1253</v>
      </c>
      <c r="H982" s="46" t="s">
        <v>1254</v>
      </c>
      <c r="I982" s="46" t="s">
        <v>6164</v>
      </c>
      <c r="J982" s="46" t="s">
        <v>1255</v>
      </c>
      <c r="K982" s="46" t="s">
        <v>1256</v>
      </c>
      <c r="L982" s="47">
        <v>72410</v>
      </c>
      <c r="M982" s="46" t="s">
        <v>1913</v>
      </c>
      <c r="N982" s="46" t="s">
        <v>1913</v>
      </c>
      <c r="O982" s="46" t="s">
        <v>1257</v>
      </c>
      <c r="P982" s="45" t="s">
        <v>3159</v>
      </c>
      <c r="Q982" s="48" t="s">
        <v>1258</v>
      </c>
      <c r="R982" s="113" t="s">
        <v>5786</v>
      </c>
      <c r="S982" s="48" t="s">
        <v>6118</v>
      </c>
      <c r="T982" s="46"/>
      <c r="U982" s="59">
        <v>2000</v>
      </c>
      <c r="V982" s="46" t="s">
        <v>4321</v>
      </c>
      <c r="W982" s="46" t="s">
        <v>6233</v>
      </c>
      <c r="X982" s="48" t="s">
        <v>6121</v>
      </c>
      <c r="Y982" s="4" t="s">
        <v>6122</v>
      </c>
      <c r="Z982" s="46" t="s">
        <v>6926</v>
      </c>
      <c r="AA982" s="46"/>
      <c r="AB982" s="214">
        <v>25</v>
      </c>
      <c r="AC982" s="214">
        <v>1</v>
      </c>
      <c r="AD982" s="214">
        <v>2</v>
      </c>
      <c r="AE982" s="207">
        <f>+AD982+AC982+AB982</f>
        <v>28</v>
      </c>
      <c r="AF982" s="46">
        <v>2</v>
      </c>
      <c r="AG982" s="50">
        <v>100</v>
      </c>
      <c r="AH982" s="50">
        <v>0</v>
      </c>
      <c r="AI982" s="51">
        <v>0</v>
      </c>
      <c r="AJ982" s="50">
        <v>0</v>
      </c>
      <c r="AK982" s="52">
        <f>+SUM(AG982:AJ982)</f>
        <v>100</v>
      </c>
      <c r="AL982" s="52"/>
      <c r="AM982" s="46" t="s">
        <v>6932</v>
      </c>
      <c r="AN982" s="51" t="s">
        <v>5801</v>
      </c>
      <c r="AO982" s="16" t="s">
        <v>6121</v>
      </c>
      <c r="AP982" s="46" t="s">
        <v>6930</v>
      </c>
      <c r="AQ982" s="46" t="s">
        <v>6929</v>
      </c>
    </row>
    <row r="983" spans="1:45" ht="12.75" customHeight="1">
      <c r="A983" s="16"/>
      <c r="B983" s="16"/>
      <c r="C983" s="16"/>
      <c r="D983" s="16"/>
      <c r="E983" s="47">
        <v>114101</v>
      </c>
      <c r="F983" s="47">
        <v>735</v>
      </c>
      <c r="G983" s="46" t="s">
        <v>1253</v>
      </c>
      <c r="H983" s="46" t="s">
        <v>1254</v>
      </c>
      <c r="I983" s="46" t="s">
        <v>3154</v>
      </c>
      <c r="J983" s="46" t="s">
        <v>6924</v>
      </c>
      <c r="K983" s="46" t="s">
        <v>6352</v>
      </c>
      <c r="L983" s="47">
        <v>72431</v>
      </c>
      <c r="M983" s="46" t="s">
        <v>1913</v>
      </c>
      <c r="N983" s="46" t="s">
        <v>1913</v>
      </c>
      <c r="O983" s="46" t="s">
        <v>6928</v>
      </c>
      <c r="P983" s="45" t="s">
        <v>3159</v>
      </c>
      <c r="Q983" s="115" t="s">
        <v>6925</v>
      </c>
      <c r="R983" s="113" t="s">
        <v>5786</v>
      </c>
      <c r="S983" s="48" t="s">
        <v>6118</v>
      </c>
      <c r="T983" s="46"/>
      <c r="U983" s="59">
        <v>2011</v>
      </c>
      <c r="V983" s="46" t="s">
        <v>4321</v>
      </c>
      <c r="W983" s="46" t="s">
        <v>6233</v>
      </c>
      <c r="X983" s="48" t="s">
        <v>6121</v>
      </c>
      <c r="Y983" s="4" t="s">
        <v>6122</v>
      </c>
      <c r="Z983" s="46" t="s">
        <v>6926</v>
      </c>
      <c r="AA983" s="46"/>
      <c r="AB983" s="214">
        <v>35</v>
      </c>
      <c r="AC983" s="214">
        <v>0</v>
      </c>
      <c r="AD983" s="214">
        <v>2</v>
      </c>
      <c r="AE983" s="207">
        <f>+AD983+AC983+AB983</f>
        <v>37</v>
      </c>
      <c r="AF983" s="46">
        <v>2</v>
      </c>
      <c r="AG983" s="50">
        <v>100</v>
      </c>
      <c r="AH983" s="50">
        <v>0</v>
      </c>
      <c r="AI983" s="51">
        <v>0</v>
      </c>
      <c r="AJ983" s="50">
        <v>0</v>
      </c>
      <c r="AK983" s="52">
        <f>+SUM(AG983:AJ983)</f>
        <v>100</v>
      </c>
      <c r="AL983" s="52"/>
      <c r="AM983" s="46" t="s">
        <v>6932</v>
      </c>
      <c r="AN983" s="51">
        <v>300000</v>
      </c>
      <c r="AO983" s="16" t="s">
        <v>6121</v>
      </c>
      <c r="AP983" s="46" t="s">
        <v>6927</v>
      </c>
      <c r="AQ983" s="46" t="s">
        <v>6931</v>
      </c>
    </row>
    <row r="984" spans="1:45" ht="12.75" customHeight="1">
      <c r="A984" s="46"/>
      <c r="E984" s="8">
        <v>114102</v>
      </c>
      <c r="F984" s="8">
        <v>735</v>
      </c>
      <c r="G984" s="3" t="s">
        <v>1253</v>
      </c>
      <c r="H984" s="3" t="s">
        <v>1254</v>
      </c>
      <c r="I984" s="3" t="s">
        <v>3154</v>
      </c>
      <c r="J984" s="3" t="s">
        <v>9291</v>
      </c>
      <c r="K984" s="3" t="s">
        <v>9292</v>
      </c>
      <c r="L984" s="8">
        <v>90741</v>
      </c>
      <c r="M984" s="3" t="s">
        <v>769</v>
      </c>
      <c r="N984" s="3" t="s">
        <v>9293</v>
      </c>
      <c r="O984" s="3" t="s">
        <v>1257</v>
      </c>
      <c r="P984" s="2" t="s">
        <v>3159</v>
      </c>
      <c r="Q984" s="115" t="s">
        <v>6925</v>
      </c>
      <c r="R984" s="113" t="s">
        <v>5786</v>
      </c>
      <c r="S984" s="4" t="s">
        <v>6118</v>
      </c>
      <c r="U984" s="124">
        <v>41054</v>
      </c>
      <c r="V984" s="3" t="s">
        <v>4321</v>
      </c>
      <c r="W984" s="3" t="s">
        <v>6233</v>
      </c>
      <c r="X984" s="4" t="s">
        <v>6121</v>
      </c>
      <c r="Y984" s="4" t="s">
        <v>6122</v>
      </c>
      <c r="Z984" s="3" t="s">
        <v>9295</v>
      </c>
      <c r="AB984" s="209">
        <v>20</v>
      </c>
      <c r="AC984" s="214">
        <v>0</v>
      </c>
      <c r="AD984" s="214">
        <v>2</v>
      </c>
      <c r="AE984" s="207">
        <v>22</v>
      </c>
      <c r="AF984" s="46">
        <v>2</v>
      </c>
      <c r="AG984" s="162" t="s">
        <v>5786</v>
      </c>
      <c r="AH984" s="162" t="s">
        <v>5786</v>
      </c>
      <c r="AI984" s="94" t="s">
        <v>5786</v>
      </c>
      <c r="AJ984" s="162" t="s">
        <v>5786</v>
      </c>
      <c r="AK984" s="76" t="s">
        <v>5786</v>
      </c>
      <c r="AL984" s="76"/>
      <c r="AM984" s="46" t="s">
        <v>3748</v>
      </c>
      <c r="AN984" s="67" t="s">
        <v>5786</v>
      </c>
      <c r="AO984" s="16" t="s">
        <v>6121</v>
      </c>
      <c r="AP984" s="3" t="s">
        <v>9294</v>
      </c>
      <c r="AQ984" s="3" t="s">
        <v>6931</v>
      </c>
    </row>
    <row r="985" spans="1:45" s="46" customFormat="1" ht="12.75" customHeight="1">
      <c r="A985" s="16"/>
      <c r="B985" s="48"/>
      <c r="C985" s="48"/>
      <c r="D985" s="48"/>
      <c r="E985" s="47">
        <v>1143</v>
      </c>
      <c r="F985" s="47">
        <v>737</v>
      </c>
      <c r="G985" s="46" t="s">
        <v>1259</v>
      </c>
      <c r="H985" s="46" t="s">
        <v>2538</v>
      </c>
      <c r="I985" s="46" t="s">
        <v>6164</v>
      </c>
      <c r="J985" s="46" t="s">
        <v>2539</v>
      </c>
      <c r="K985" s="46" t="s">
        <v>6166</v>
      </c>
      <c r="L985" s="47">
        <v>37000</v>
      </c>
      <c r="M985" s="46" t="s">
        <v>3080</v>
      </c>
      <c r="N985" s="46" t="s">
        <v>6610</v>
      </c>
      <c r="O985" s="46" t="s">
        <v>2540</v>
      </c>
      <c r="P985" s="45" t="s">
        <v>3159</v>
      </c>
      <c r="Q985" s="48" t="s">
        <v>2974</v>
      </c>
      <c r="R985" s="113" t="s">
        <v>5786</v>
      </c>
      <c r="S985" s="48" t="s">
        <v>6118</v>
      </c>
      <c r="U985" s="59">
        <v>2002</v>
      </c>
      <c r="V985" s="46" t="s">
        <v>5001</v>
      </c>
      <c r="W985" s="46" t="s">
        <v>1686</v>
      </c>
      <c r="X985" s="48" t="s">
        <v>6121</v>
      </c>
      <c r="Y985" s="4" t="s">
        <v>6122</v>
      </c>
      <c r="Z985" s="46" t="s">
        <v>2976</v>
      </c>
      <c r="AB985" s="214">
        <v>75</v>
      </c>
      <c r="AC985" s="214">
        <v>100</v>
      </c>
      <c r="AD985" s="214">
        <v>8</v>
      </c>
      <c r="AE985" s="207">
        <f>+AD985+AC985+AB985</f>
        <v>183</v>
      </c>
      <c r="AF985" s="46">
        <v>6</v>
      </c>
      <c r="AG985" s="50">
        <v>15</v>
      </c>
      <c r="AH985" s="50">
        <v>85</v>
      </c>
      <c r="AI985" s="51">
        <v>0</v>
      </c>
      <c r="AJ985" s="50">
        <v>0</v>
      </c>
      <c r="AK985" s="52">
        <f>+SUM(AG985:AJ985)</f>
        <v>100</v>
      </c>
      <c r="AL985" s="52"/>
      <c r="AM985" s="46" t="s">
        <v>2977</v>
      </c>
      <c r="AN985" s="50">
        <v>1000000</v>
      </c>
      <c r="AO985" s="16" t="s">
        <v>6122</v>
      </c>
      <c r="AP985" s="46" t="s">
        <v>2975</v>
      </c>
      <c r="AQ985" s="46" t="s">
        <v>6020</v>
      </c>
      <c r="AR985" s="3"/>
      <c r="AS985" s="3"/>
    </row>
    <row r="986" spans="1:45" ht="12.75" customHeight="1">
      <c r="A986" s="16"/>
      <c r="B986" s="46"/>
      <c r="C986" s="46"/>
      <c r="D986" s="46"/>
      <c r="E986" s="47">
        <v>1144</v>
      </c>
      <c r="F986" s="47">
        <v>738</v>
      </c>
      <c r="G986" s="46" t="s">
        <v>2978</v>
      </c>
      <c r="H986" s="46" t="s">
        <v>2725</v>
      </c>
      <c r="I986" s="46" t="s">
        <v>6164</v>
      </c>
      <c r="J986" s="46" t="s">
        <v>2726</v>
      </c>
      <c r="K986" s="46" t="s">
        <v>6166</v>
      </c>
      <c r="L986" s="47">
        <v>64000</v>
      </c>
      <c r="M986" s="46" t="s">
        <v>3537</v>
      </c>
      <c r="N986" s="46" t="s">
        <v>3538</v>
      </c>
      <c r="O986" s="55" t="s">
        <v>7344</v>
      </c>
      <c r="P986" s="46" t="s">
        <v>3159</v>
      </c>
      <c r="Q986" s="48" t="s">
        <v>2727</v>
      </c>
      <c r="R986" s="113" t="s">
        <v>5786</v>
      </c>
      <c r="S986" s="48" t="s">
        <v>6118</v>
      </c>
      <c r="T986" s="46"/>
      <c r="U986" s="59">
        <v>1980</v>
      </c>
      <c r="V986" s="46" t="s">
        <v>4321</v>
      </c>
      <c r="W986" s="46" t="s">
        <v>183</v>
      </c>
      <c r="X986" s="48" t="s">
        <v>6121</v>
      </c>
      <c r="Y986" s="46" t="s">
        <v>6121</v>
      </c>
      <c r="Z986" s="46" t="s">
        <v>4323</v>
      </c>
      <c r="AA986" s="46"/>
      <c r="AB986" s="214">
        <v>40</v>
      </c>
      <c r="AC986" s="214">
        <v>40</v>
      </c>
      <c r="AD986" s="214">
        <v>6</v>
      </c>
      <c r="AE986" s="207">
        <f>+AD986+AC986+AB986</f>
        <v>86</v>
      </c>
      <c r="AF986" s="46">
        <v>1</v>
      </c>
      <c r="AG986" s="50">
        <v>50</v>
      </c>
      <c r="AH986" s="50">
        <v>0</v>
      </c>
      <c r="AI986" s="51">
        <v>50</v>
      </c>
      <c r="AJ986" s="50">
        <v>0</v>
      </c>
      <c r="AK986" s="52">
        <f>+SUM(AG986:AJ986)</f>
        <v>100</v>
      </c>
      <c r="AL986" s="52"/>
      <c r="AM986" s="46" t="s">
        <v>1941</v>
      </c>
      <c r="AN986" s="50">
        <v>800000</v>
      </c>
      <c r="AO986" s="16" t="s">
        <v>6121</v>
      </c>
      <c r="AP986" s="46" t="s">
        <v>2725</v>
      </c>
      <c r="AQ986" s="46" t="s">
        <v>3965</v>
      </c>
    </row>
    <row r="987" spans="1:45" ht="15" customHeight="1">
      <c r="A987" s="16"/>
      <c r="B987" s="46"/>
      <c r="C987" s="46"/>
      <c r="D987" s="46"/>
      <c r="E987" s="8">
        <v>7401</v>
      </c>
      <c r="F987" s="8">
        <v>740</v>
      </c>
      <c r="G987" s="3" t="s">
        <v>9296</v>
      </c>
      <c r="H987" s="3" t="s">
        <v>9297</v>
      </c>
      <c r="I987" s="3" t="s">
        <v>6164</v>
      </c>
      <c r="J987" s="3" t="s">
        <v>9298</v>
      </c>
      <c r="K987" s="3" t="s">
        <v>5003</v>
      </c>
      <c r="L987" s="8">
        <v>72000</v>
      </c>
      <c r="M987" s="3" t="s">
        <v>1913</v>
      </c>
      <c r="N987" s="3" t="s">
        <v>1913</v>
      </c>
      <c r="O987" s="3" t="s">
        <v>9299</v>
      </c>
      <c r="P987" s="2" t="s">
        <v>3159</v>
      </c>
      <c r="Q987" s="48" t="s">
        <v>9300</v>
      </c>
      <c r="R987" s="113" t="s">
        <v>5786</v>
      </c>
      <c r="S987" s="4" t="s">
        <v>6118</v>
      </c>
      <c r="U987" s="105">
        <v>1970</v>
      </c>
      <c r="V987" s="3" t="s">
        <v>5001</v>
      </c>
      <c r="X987" s="4" t="s">
        <v>6121</v>
      </c>
      <c r="Y987" s="3" t="s">
        <v>6121</v>
      </c>
      <c r="Z987" s="3" t="s">
        <v>4323</v>
      </c>
      <c r="AB987" s="209">
        <v>16</v>
      </c>
      <c r="AC987" s="214">
        <v>0</v>
      </c>
      <c r="AD987" s="214">
        <v>1</v>
      </c>
      <c r="AE987" s="207">
        <v>17</v>
      </c>
      <c r="AF987" s="46">
        <v>1</v>
      </c>
      <c r="AG987" s="50">
        <v>99</v>
      </c>
      <c r="AH987" s="50">
        <v>0</v>
      </c>
      <c r="AI987" s="51">
        <v>1</v>
      </c>
      <c r="AJ987" s="50">
        <v>0</v>
      </c>
      <c r="AK987" s="52">
        <f>+SUM(AG987:AJ987)</f>
        <v>100</v>
      </c>
      <c r="AL987" s="52"/>
      <c r="AM987" s="46" t="s">
        <v>1367</v>
      </c>
      <c r="AN987" s="51" t="s">
        <v>5801</v>
      </c>
      <c r="AO987" s="16" t="s">
        <v>6121</v>
      </c>
      <c r="AP987" s="3" t="s">
        <v>9301</v>
      </c>
      <c r="AQ987" s="3" t="s">
        <v>6020</v>
      </c>
    </row>
    <row r="988" spans="1:45" ht="15" customHeight="1">
      <c r="A988" s="16"/>
      <c r="B988" s="48"/>
      <c r="C988" s="48"/>
      <c r="D988" s="48"/>
      <c r="E988" s="47">
        <v>7440</v>
      </c>
      <c r="F988" s="47">
        <v>744</v>
      </c>
      <c r="G988" s="46" t="s">
        <v>1635</v>
      </c>
      <c r="H988" s="46" t="s">
        <v>5311</v>
      </c>
      <c r="I988" s="46" t="s">
        <v>6164</v>
      </c>
      <c r="J988" s="46" t="s">
        <v>5312</v>
      </c>
      <c r="K988" s="46" t="s">
        <v>6166</v>
      </c>
      <c r="L988" s="47">
        <v>78000</v>
      </c>
      <c r="M988" s="46" t="s">
        <v>4235</v>
      </c>
      <c r="N988" s="46" t="s">
        <v>4235</v>
      </c>
      <c r="O988" s="46" t="s">
        <v>4695</v>
      </c>
      <c r="P988" s="55" t="s">
        <v>5315</v>
      </c>
      <c r="Q988" s="48" t="s">
        <v>5316</v>
      </c>
      <c r="R988" s="113" t="s">
        <v>5786</v>
      </c>
      <c r="S988" s="48" t="s">
        <v>6118</v>
      </c>
      <c r="T988" s="46"/>
      <c r="U988" s="59">
        <v>1996</v>
      </c>
      <c r="V988" s="46" t="s">
        <v>4321</v>
      </c>
      <c r="W988" s="46" t="s">
        <v>3648</v>
      </c>
      <c r="X988" s="48" t="s">
        <v>6121</v>
      </c>
      <c r="Y988" s="4" t="s">
        <v>6122</v>
      </c>
      <c r="Z988" s="46" t="s">
        <v>4323</v>
      </c>
      <c r="AA988" s="46"/>
      <c r="AB988" s="214">
        <v>72</v>
      </c>
      <c r="AC988" s="214">
        <v>0</v>
      </c>
      <c r="AD988" s="214">
        <v>8</v>
      </c>
      <c r="AE988" s="207">
        <f>+AD988+AC988+AB988</f>
        <v>80</v>
      </c>
      <c r="AF988" s="46">
        <v>4</v>
      </c>
      <c r="AG988" s="50">
        <v>40</v>
      </c>
      <c r="AH988" s="50">
        <v>0</v>
      </c>
      <c r="AI988" s="51">
        <v>0</v>
      </c>
      <c r="AJ988" s="50">
        <v>60</v>
      </c>
      <c r="AK988" s="52">
        <f>+SUM(AG988:AJ988)</f>
        <v>100</v>
      </c>
      <c r="AL988" s="52"/>
      <c r="AM988" s="46" t="s">
        <v>5319</v>
      </c>
      <c r="AN988" s="50">
        <v>450000</v>
      </c>
      <c r="AO988" s="16" t="s">
        <v>6121</v>
      </c>
      <c r="AP988" s="46" t="s">
        <v>5317</v>
      </c>
      <c r="AQ988" s="46" t="s">
        <v>5318</v>
      </c>
    </row>
    <row r="989" spans="1:45" ht="12.75" customHeight="1">
      <c r="A989" s="16"/>
      <c r="B989" s="68"/>
      <c r="C989" s="68"/>
      <c r="D989" s="68"/>
      <c r="E989" s="8">
        <v>7460</v>
      </c>
      <c r="F989" s="8">
        <v>746</v>
      </c>
      <c r="G989" s="3" t="s">
        <v>9302</v>
      </c>
      <c r="H989" s="3" t="s">
        <v>9303</v>
      </c>
      <c r="I989" s="3" t="s">
        <v>6164</v>
      </c>
      <c r="J989" s="3" t="s">
        <v>9304</v>
      </c>
      <c r="K989" s="3" t="s">
        <v>8639</v>
      </c>
      <c r="L989" s="8">
        <v>11800</v>
      </c>
      <c r="M989" s="3" t="s">
        <v>4995</v>
      </c>
      <c r="N989" s="3" t="s">
        <v>6219</v>
      </c>
      <c r="O989" s="3" t="s">
        <v>9305</v>
      </c>
      <c r="P989" s="15" t="s">
        <v>9306</v>
      </c>
      <c r="Q989" s="115" t="s">
        <v>9307</v>
      </c>
      <c r="R989" s="113" t="s">
        <v>9308</v>
      </c>
      <c r="S989" s="4" t="s">
        <v>6118</v>
      </c>
      <c r="U989" s="105">
        <v>1997</v>
      </c>
      <c r="V989" s="3" t="s">
        <v>5001</v>
      </c>
      <c r="X989" s="4" t="s">
        <v>6121</v>
      </c>
      <c r="Y989" s="4" t="s">
        <v>6122</v>
      </c>
      <c r="Z989" s="3" t="s">
        <v>3748</v>
      </c>
      <c r="AB989" s="209">
        <v>400</v>
      </c>
      <c r="AC989" s="214">
        <v>800</v>
      </c>
      <c r="AD989" s="214">
        <v>200</v>
      </c>
      <c r="AE989" s="207">
        <v>1400</v>
      </c>
      <c r="AF989" s="46">
        <v>3</v>
      </c>
      <c r="AG989" s="50">
        <v>85</v>
      </c>
      <c r="AH989" s="50">
        <v>15</v>
      </c>
      <c r="AI989" s="51">
        <v>0</v>
      </c>
      <c r="AJ989" s="50">
        <v>0</v>
      </c>
      <c r="AK989" s="52">
        <f>+SUM(AG989:AJ989)</f>
        <v>100</v>
      </c>
      <c r="AL989" s="52"/>
      <c r="AM989" s="46" t="s">
        <v>3748</v>
      </c>
      <c r="AN989" s="50">
        <v>28000000</v>
      </c>
      <c r="AO989" s="16" t="s">
        <v>6122</v>
      </c>
      <c r="AP989" s="3" t="s">
        <v>9309</v>
      </c>
      <c r="AQ989" s="3" t="s">
        <v>9310</v>
      </c>
    </row>
    <row r="990" spans="1:45" ht="12.75" customHeight="1">
      <c r="A990" s="16"/>
      <c r="B990" s="16"/>
      <c r="C990" s="16"/>
      <c r="D990" s="16"/>
      <c r="E990" s="47">
        <v>7500</v>
      </c>
      <c r="F990" s="47">
        <v>750</v>
      </c>
      <c r="G990" s="46" t="s">
        <v>5881</v>
      </c>
      <c r="H990" s="46" t="s">
        <v>6617</v>
      </c>
      <c r="I990" s="46" t="s">
        <v>6164</v>
      </c>
      <c r="J990" s="46" t="s">
        <v>5882</v>
      </c>
      <c r="K990" s="46" t="s">
        <v>5883</v>
      </c>
      <c r="L990" s="47">
        <v>72440</v>
      </c>
      <c r="M990" s="46" t="s">
        <v>1913</v>
      </c>
      <c r="N990" s="46" t="s">
        <v>1913</v>
      </c>
      <c r="O990" s="46" t="s">
        <v>5884</v>
      </c>
      <c r="P990" s="55" t="s">
        <v>5885</v>
      </c>
      <c r="Q990" s="48" t="s">
        <v>5886</v>
      </c>
      <c r="R990" s="113" t="s">
        <v>5786</v>
      </c>
      <c r="S990" s="48" t="s">
        <v>6118</v>
      </c>
      <c r="T990" s="46"/>
      <c r="U990" s="59">
        <v>1975</v>
      </c>
      <c r="V990" s="46" t="s">
        <v>4321</v>
      </c>
      <c r="W990" s="46" t="s">
        <v>3690</v>
      </c>
      <c r="X990" s="48" t="s">
        <v>6121</v>
      </c>
      <c r="Y990" s="4" t="s">
        <v>6122</v>
      </c>
      <c r="Z990" s="46" t="s">
        <v>5322</v>
      </c>
      <c r="AA990" s="46"/>
      <c r="AB990" s="214">
        <v>8</v>
      </c>
      <c r="AC990" s="214">
        <v>50</v>
      </c>
      <c r="AD990" s="214">
        <v>60</v>
      </c>
      <c r="AE990" s="207">
        <f>+AD990+AC990+AB990</f>
        <v>118</v>
      </c>
      <c r="AF990" s="46">
        <v>5</v>
      </c>
      <c r="AG990" s="50">
        <v>97</v>
      </c>
      <c r="AH990" s="50">
        <v>0</v>
      </c>
      <c r="AI990" s="51">
        <v>0</v>
      </c>
      <c r="AJ990" s="50">
        <v>3</v>
      </c>
      <c r="AK990" s="52">
        <f>+SUM(AG990:AJ990)</f>
        <v>100</v>
      </c>
      <c r="AL990" s="52"/>
      <c r="AM990" s="46" t="s">
        <v>5323</v>
      </c>
      <c r="AN990" s="50">
        <v>5066836</v>
      </c>
      <c r="AO990" s="16" t="s">
        <v>6121</v>
      </c>
      <c r="AP990" s="46" t="s">
        <v>5887</v>
      </c>
      <c r="AQ990" s="46" t="s">
        <v>181</v>
      </c>
    </row>
    <row r="991" spans="1:45" ht="12.75" customHeight="1">
      <c r="A991" s="46"/>
      <c r="E991" s="8">
        <v>7560</v>
      </c>
      <c r="F991" s="8">
        <v>756</v>
      </c>
      <c r="G991" s="3" t="s">
        <v>9582</v>
      </c>
      <c r="H991" s="3" t="s">
        <v>9583</v>
      </c>
      <c r="I991" s="3" t="s">
        <v>6164</v>
      </c>
      <c r="J991" s="3" t="s">
        <v>9584</v>
      </c>
      <c r="K991" s="3" t="s">
        <v>6166</v>
      </c>
      <c r="L991" s="8">
        <v>20000</v>
      </c>
      <c r="M991" s="3" t="s">
        <v>6108</v>
      </c>
      <c r="N991" s="3" t="s">
        <v>6108</v>
      </c>
      <c r="O991" s="3" t="s">
        <v>9585</v>
      </c>
      <c r="P991" s="2" t="s">
        <v>3159</v>
      </c>
      <c r="Q991" s="115" t="s">
        <v>9586</v>
      </c>
      <c r="R991" s="113" t="s">
        <v>5786</v>
      </c>
      <c r="S991" s="4" t="s">
        <v>6118</v>
      </c>
      <c r="U991" s="145">
        <v>1949</v>
      </c>
      <c r="V991" s="3" t="s">
        <v>5001</v>
      </c>
      <c r="X991" s="3" t="s">
        <v>1718</v>
      </c>
      <c r="Y991" s="4" t="s">
        <v>6122</v>
      </c>
      <c r="Z991" s="3" t="s">
        <v>9587</v>
      </c>
      <c r="AB991" s="209">
        <v>70</v>
      </c>
      <c r="AC991" s="214">
        <v>0</v>
      </c>
      <c r="AD991" s="214">
        <v>8</v>
      </c>
      <c r="AE991" s="207">
        <v>78</v>
      </c>
      <c r="AF991" s="46">
        <v>3</v>
      </c>
      <c r="AG991" s="50">
        <v>50</v>
      </c>
      <c r="AH991" s="50">
        <v>0</v>
      </c>
      <c r="AI991" s="51">
        <v>50</v>
      </c>
      <c r="AJ991" s="50">
        <v>0</v>
      </c>
      <c r="AK991" s="52">
        <f>+SUM(AG991:AJ991)</f>
        <v>100</v>
      </c>
      <c r="AL991" s="52"/>
      <c r="AM991" s="46" t="s">
        <v>5680</v>
      </c>
      <c r="AN991" s="50">
        <v>550000</v>
      </c>
      <c r="AO991" s="16" t="s">
        <v>6122</v>
      </c>
      <c r="AP991" s="3" t="s">
        <v>9572</v>
      </c>
      <c r="AQ991" s="3" t="s">
        <v>3551</v>
      </c>
    </row>
    <row r="992" spans="1:45" ht="12.75" customHeight="1">
      <c r="A992" s="16"/>
      <c r="B992" s="16"/>
      <c r="C992" s="16"/>
      <c r="D992" s="16"/>
      <c r="E992" s="47">
        <v>7580</v>
      </c>
      <c r="F992" s="47">
        <v>758</v>
      </c>
      <c r="G992" s="46" t="s">
        <v>7326</v>
      </c>
      <c r="H992" s="46" t="s">
        <v>3880</v>
      </c>
      <c r="I992" s="46" t="s">
        <v>6164</v>
      </c>
      <c r="J992" s="46" t="s">
        <v>3881</v>
      </c>
      <c r="K992" s="46" t="s">
        <v>3882</v>
      </c>
      <c r="L992" s="58" t="s">
        <v>7549</v>
      </c>
      <c r="M992" s="46" t="s">
        <v>4995</v>
      </c>
      <c r="N992" s="46" t="s">
        <v>3883</v>
      </c>
      <c r="O992" s="46" t="s">
        <v>3884</v>
      </c>
      <c r="P992" s="55" t="s">
        <v>3885</v>
      </c>
      <c r="Q992" s="48" t="s">
        <v>3886</v>
      </c>
      <c r="R992" s="113" t="s">
        <v>5786</v>
      </c>
      <c r="S992" s="48" t="s">
        <v>6118</v>
      </c>
      <c r="T992" s="46"/>
      <c r="U992" s="146">
        <v>1989</v>
      </c>
      <c r="V992" s="46" t="s">
        <v>5001</v>
      </c>
      <c r="W992" s="46"/>
      <c r="X992" s="48" t="s">
        <v>6121</v>
      </c>
      <c r="Y992" s="4" t="s">
        <v>6122</v>
      </c>
      <c r="Z992" s="46" t="s">
        <v>7327</v>
      </c>
      <c r="AA992" s="46"/>
      <c r="AB992" s="214">
        <v>40</v>
      </c>
      <c r="AC992" s="214">
        <v>40</v>
      </c>
      <c r="AD992" s="214">
        <v>10</v>
      </c>
      <c r="AE992" s="207">
        <f>+AD992+AC992+AB992</f>
        <v>90</v>
      </c>
      <c r="AF992" s="46">
        <v>1</v>
      </c>
      <c r="AG992" s="50">
        <v>80</v>
      </c>
      <c r="AH992" s="50">
        <v>10</v>
      </c>
      <c r="AI992" s="51">
        <v>0</v>
      </c>
      <c r="AJ992" s="50">
        <v>10</v>
      </c>
      <c r="AK992" s="52">
        <f>+SUM(AG992:AJ992)</f>
        <v>100</v>
      </c>
      <c r="AL992" s="52"/>
      <c r="AM992" s="46" t="s">
        <v>3887</v>
      </c>
      <c r="AN992" s="50">
        <v>625000</v>
      </c>
      <c r="AO992" s="16" t="s">
        <v>6122</v>
      </c>
      <c r="AP992" s="46" t="s">
        <v>3880</v>
      </c>
      <c r="AQ992" s="46" t="s">
        <v>6717</v>
      </c>
    </row>
    <row r="993" spans="1:45" ht="12.75" customHeight="1">
      <c r="A993" s="46"/>
      <c r="E993" s="8">
        <v>7590</v>
      </c>
      <c r="F993" s="8">
        <v>759</v>
      </c>
      <c r="G993" s="3" t="s">
        <v>3888</v>
      </c>
      <c r="H993" s="3" t="s">
        <v>7293</v>
      </c>
      <c r="I993" s="3" t="s">
        <v>6164</v>
      </c>
      <c r="J993" s="3" t="s">
        <v>4525</v>
      </c>
      <c r="K993" s="3" t="s">
        <v>6166</v>
      </c>
      <c r="L993" s="8">
        <v>22000</v>
      </c>
      <c r="M993" s="3" t="s">
        <v>3715</v>
      </c>
      <c r="N993" s="3" t="s">
        <v>3164</v>
      </c>
      <c r="O993" s="3" t="s">
        <v>4526</v>
      </c>
      <c r="P993" s="2" t="s">
        <v>3159</v>
      </c>
      <c r="Q993" s="48" t="s">
        <v>5786</v>
      </c>
      <c r="R993" s="113" t="s">
        <v>5786</v>
      </c>
      <c r="S993" s="4" t="s">
        <v>6118</v>
      </c>
      <c r="U993" s="20">
        <v>1971</v>
      </c>
      <c r="V993" s="3" t="s">
        <v>5001</v>
      </c>
      <c r="X993" s="4" t="s">
        <v>6121</v>
      </c>
      <c r="Y993" s="3" t="s">
        <v>6121</v>
      </c>
      <c r="Z993" s="3" t="s">
        <v>4323</v>
      </c>
      <c r="AB993" s="209">
        <v>50</v>
      </c>
      <c r="AC993" s="209">
        <v>12</v>
      </c>
      <c r="AD993" s="209">
        <v>2</v>
      </c>
      <c r="AE993" s="208">
        <f>+AD993+AC993+AB993</f>
        <v>64</v>
      </c>
      <c r="AF993" s="3">
        <v>2</v>
      </c>
      <c r="AG993" s="7">
        <v>50</v>
      </c>
      <c r="AH993" s="7">
        <v>40</v>
      </c>
      <c r="AI993" s="5">
        <v>10</v>
      </c>
      <c r="AJ993" s="7">
        <v>0</v>
      </c>
      <c r="AK993" s="6">
        <v>100</v>
      </c>
      <c r="AL993" s="6"/>
      <c r="AM993" s="3" t="s">
        <v>6135</v>
      </c>
      <c r="AN993" s="7">
        <v>350000</v>
      </c>
      <c r="AO993" s="3" t="s">
        <v>2428</v>
      </c>
      <c r="AP993" s="3" t="s">
        <v>4524</v>
      </c>
      <c r="AQ993" s="3" t="s">
        <v>3970</v>
      </c>
      <c r="AR993" s="46"/>
      <c r="AS993" s="46"/>
    </row>
    <row r="994" spans="1:45" ht="12.75" customHeight="1">
      <c r="A994" s="16"/>
      <c r="B994" s="16"/>
      <c r="C994" s="16"/>
      <c r="D994" s="16"/>
      <c r="E994" s="8">
        <v>1184</v>
      </c>
      <c r="F994" s="8">
        <v>761</v>
      </c>
      <c r="G994" s="3" t="s">
        <v>9311</v>
      </c>
      <c r="H994" s="3" t="s">
        <v>9312</v>
      </c>
      <c r="I994" s="3" t="s">
        <v>6164</v>
      </c>
      <c r="J994" s="3" t="s">
        <v>9313</v>
      </c>
      <c r="K994" s="3" t="s">
        <v>5003</v>
      </c>
      <c r="L994" s="8">
        <v>20199</v>
      </c>
      <c r="M994" s="3" t="s">
        <v>6108</v>
      </c>
      <c r="N994" s="3" t="s">
        <v>6108</v>
      </c>
      <c r="O994" s="3" t="s">
        <v>9314</v>
      </c>
      <c r="P994" s="15" t="s">
        <v>9315</v>
      </c>
      <c r="Q994" s="115" t="s">
        <v>9316</v>
      </c>
      <c r="R994" s="113" t="s">
        <v>5786</v>
      </c>
      <c r="S994" s="4" t="s">
        <v>6118</v>
      </c>
      <c r="U994" s="145">
        <v>1990</v>
      </c>
      <c r="V994" s="3" t="s">
        <v>5001</v>
      </c>
      <c r="X994" s="4" t="s">
        <v>6121</v>
      </c>
      <c r="Y994" s="3" t="s">
        <v>6121</v>
      </c>
      <c r="Z994" s="3" t="s">
        <v>4323</v>
      </c>
      <c r="AB994" s="209">
        <v>16</v>
      </c>
      <c r="AC994" s="214">
        <v>0</v>
      </c>
      <c r="AD994" s="214">
        <v>30</v>
      </c>
      <c r="AE994" s="207">
        <v>46</v>
      </c>
      <c r="AF994" s="46">
        <v>3</v>
      </c>
      <c r="AG994" s="50">
        <v>70</v>
      </c>
      <c r="AH994" s="50">
        <v>30</v>
      </c>
      <c r="AI994" s="51">
        <v>0</v>
      </c>
      <c r="AJ994" s="50">
        <v>0</v>
      </c>
      <c r="AK994" s="52">
        <f>+SUM(AG994:AJ994)</f>
        <v>100</v>
      </c>
      <c r="AL994" s="52"/>
      <c r="AM994" s="46" t="s">
        <v>3748</v>
      </c>
      <c r="AN994" s="50">
        <v>550000</v>
      </c>
      <c r="AO994" s="16" t="s">
        <v>6122</v>
      </c>
      <c r="AP994" s="3" t="s">
        <v>9312</v>
      </c>
      <c r="AQ994" s="3" t="s">
        <v>6717</v>
      </c>
    </row>
    <row r="995" spans="1:45" ht="12.75" customHeight="1">
      <c r="A995" s="59"/>
      <c r="E995" s="47">
        <v>1185</v>
      </c>
      <c r="F995" s="47">
        <v>762</v>
      </c>
      <c r="G995" s="46" t="s">
        <v>4581</v>
      </c>
      <c r="H995" s="46" t="s">
        <v>4582</v>
      </c>
      <c r="I995" s="46" t="s">
        <v>6164</v>
      </c>
      <c r="J995" s="46" t="s">
        <v>4583</v>
      </c>
      <c r="K995" s="46" t="s">
        <v>4584</v>
      </c>
      <c r="L995" s="47">
        <v>72530</v>
      </c>
      <c r="M995" s="46" t="s">
        <v>1913</v>
      </c>
      <c r="N995" s="46" t="s">
        <v>1913</v>
      </c>
      <c r="O995" s="46" t="s">
        <v>4585</v>
      </c>
      <c r="P995" s="45" t="s">
        <v>3159</v>
      </c>
      <c r="Q995" s="48" t="s">
        <v>3925</v>
      </c>
      <c r="R995" s="113" t="s">
        <v>5786</v>
      </c>
      <c r="S995" s="48" t="s">
        <v>6118</v>
      </c>
      <c r="T995" s="46"/>
      <c r="U995" s="146">
        <v>1976</v>
      </c>
      <c r="V995" s="46" t="s">
        <v>5001</v>
      </c>
      <c r="W995" s="46" t="s">
        <v>1686</v>
      </c>
      <c r="X995" s="48" t="s">
        <v>6121</v>
      </c>
      <c r="Y995" s="4" t="s">
        <v>6122</v>
      </c>
      <c r="Z995" s="46" t="s">
        <v>1226</v>
      </c>
      <c r="AA995" s="46"/>
      <c r="AB995" s="214">
        <v>8</v>
      </c>
      <c r="AC995" s="214">
        <v>0</v>
      </c>
      <c r="AD995" s="214">
        <v>6</v>
      </c>
      <c r="AE995" s="207">
        <f>+AD995+AC995+AB995</f>
        <v>14</v>
      </c>
      <c r="AF995" s="46">
        <v>1</v>
      </c>
      <c r="AG995" s="50">
        <v>30</v>
      </c>
      <c r="AH995" s="50">
        <v>70</v>
      </c>
      <c r="AI995" s="51">
        <v>0</v>
      </c>
      <c r="AJ995" s="50">
        <v>0</v>
      </c>
      <c r="AK995" s="52">
        <f>+SUM(AG995:AJ995)</f>
        <v>100</v>
      </c>
      <c r="AL995" s="52"/>
      <c r="AM995" s="46" t="s">
        <v>3748</v>
      </c>
      <c r="AN995" s="51">
        <v>900000</v>
      </c>
      <c r="AO995" s="16" t="s">
        <v>6121</v>
      </c>
      <c r="AP995" s="46" t="s">
        <v>4582</v>
      </c>
      <c r="AQ995" s="46" t="s">
        <v>6717</v>
      </c>
    </row>
    <row r="996" spans="1:45" ht="12.75" customHeight="1">
      <c r="A996" s="46"/>
      <c r="E996" s="47">
        <v>1186</v>
      </c>
      <c r="F996" s="47">
        <v>763</v>
      </c>
      <c r="G996" s="46" t="s">
        <v>1227</v>
      </c>
      <c r="H996" s="46" t="s">
        <v>1228</v>
      </c>
      <c r="I996" s="46" t="s">
        <v>6164</v>
      </c>
      <c r="J996" s="46" t="s">
        <v>1229</v>
      </c>
      <c r="K996" s="46" t="s">
        <v>6166</v>
      </c>
      <c r="L996" s="58" t="s">
        <v>2113</v>
      </c>
      <c r="M996" s="46" t="s">
        <v>4995</v>
      </c>
      <c r="N996" s="46" t="s">
        <v>4996</v>
      </c>
      <c r="O996" s="46" t="s">
        <v>1231</v>
      </c>
      <c r="P996" s="45" t="s">
        <v>3641</v>
      </c>
      <c r="Q996" s="48" t="s">
        <v>5786</v>
      </c>
      <c r="R996" s="113" t="s">
        <v>5786</v>
      </c>
      <c r="S996" s="48" t="s">
        <v>6118</v>
      </c>
      <c r="T996" s="46"/>
      <c r="U996" s="146">
        <v>2006</v>
      </c>
      <c r="V996" s="48" t="s">
        <v>6119</v>
      </c>
      <c r="W996" s="46" t="s">
        <v>1232</v>
      </c>
      <c r="X996" s="46" t="s">
        <v>1233</v>
      </c>
      <c r="Y996" s="4" t="s">
        <v>6122</v>
      </c>
      <c r="Z996" s="46" t="s">
        <v>746</v>
      </c>
      <c r="AA996" s="46"/>
      <c r="AB996" s="214">
        <v>10</v>
      </c>
      <c r="AC996" s="214">
        <v>0</v>
      </c>
      <c r="AD996" s="214">
        <v>2</v>
      </c>
      <c r="AE996" s="207">
        <f>+AD996+AC996+AB996</f>
        <v>12</v>
      </c>
      <c r="AF996" s="46">
        <v>1</v>
      </c>
      <c r="AG996" s="50">
        <v>70</v>
      </c>
      <c r="AH996" s="50">
        <v>30</v>
      </c>
      <c r="AI996" s="51">
        <v>0</v>
      </c>
      <c r="AJ996" s="50">
        <v>0</v>
      </c>
      <c r="AK996" s="52">
        <f>+SUM(AG996:AJ996)</f>
        <v>100</v>
      </c>
      <c r="AL996" s="52"/>
      <c r="AM996" s="46" t="s">
        <v>3748</v>
      </c>
      <c r="AN996" s="51" t="s">
        <v>5801</v>
      </c>
      <c r="AO996" s="16" t="s">
        <v>6122</v>
      </c>
      <c r="AP996" s="46" t="s">
        <v>1228</v>
      </c>
      <c r="AQ996" s="46" t="s">
        <v>6717</v>
      </c>
    </row>
    <row r="997" spans="1:45" ht="12.75" customHeight="1">
      <c r="A997" s="46"/>
      <c r="E997" s="47">
        <v>1187</v>
      </c>
      <c r="F997" s="47">
        <v>764</v>
      </c>
      <c r="G997" s="46" t="s">
        <v>6019</v>
      </c>
      <c r="H997" s="46" t="s">
        <v>5723</v>
      </c>
      <c r="I997" s="46" t="s">
        <v>6164</v>
      </c>
      <c r="J997" s="46" t="s">
        <v>5724</v>
      </c>
      <c r="K997" s="46" t="s">
        <v>6166</v>
      </c>
      <c r="L997" s="47">
        <v>98000</v>
      </c>
      <c r="M997" s="46" t="s">
        <v>3218</v>
      </c>
      <c r="N997" s="46" t="s">
        <v>3218</v>
      </c>
      <c r="O997" s="46" t="s">
        <v>4948</v>
      </c>
      <c r="P997" s="45" t="s">
        <v>3159</v>
      </c>
      <c r="Q997" s="48" t="s">
        <v>4949</v>
      </c>
      <c r="R997" s="113" t="s">
        <v>5786</v>
      </c>
      <c r="S997" s="48" t="s">
        <v>6118</v>
      </c>
      <c r="T997" s="46"/>
      <c r="U997" s="59">
        <v>1992</v>
      </c>
      <c r="V997" s="46" t="s">
        <v>5001</v>
      </c>
      <c r="W997" s="46"/>
      <c r="X997" s="48" t="s">
        <v>6121</v>
      </c>
      <c r="Y997" s="4" t="s">
        <v>6122</v>
      </c>
      <c r="Z997" s="46" t="s">
        <v>5047</v>
      </c>
      <c r="AA997" s="46"/>
      <c r="AB997" s="214">
        <v>20</v>
      </c>
      <c r="AC997" s="214">
        <v>6</v>
      </c>
      <c r="AD997" s="214">
        <v>6</v>
      </c>
      <c r="AE997" s="207">
        <f>+AD997+AC997+AB997</f>
        <v>32</v>
      </c>
      <c r="AF997" s="46">
        <v>6</v>
      </c>
      <c r="AG997" s="50">
        <v>90</v>
      </c>
      <c r="AH997" s="50">
        <v>0</v>
      </c>
      <c r="AI997" s="51">
        <v>10</v>
      </c>
      <c r="AJ997" s="50">
        <v>0</v>
      </c>
      <c r="AK997" s="52">
        <f>+SUM(AG997:AJ997)</f>
        <v>100</v>
      </c>
      <c r="AL997" s="52"/>
      <c r="AM997" s="46" t="s">
        <v>5046</v>
      </c>
      <c r="AN997" s="50" t="s">
        <v>3747</v>
      </c>
      <c r="AO997" s="16" t="s">
        <v>6122</v>
      </c>
      <c r="AP997" s="46" t="s">
        <v>5570</v>
      </c>
      <c r="AQ997" s="46" t="s">
        <v>3766</v>
      </c>
    </row>
    <row r="998" spans="1:45" ht="12.75" customHeight="1">
      <c r="E998" s="8">
        <v>1188</v>
      </c>
      <c r="F998" s="8">
        <v>765</v>
      </c>
      <c r="G998" s="3" t="s">
        <v>9317</v>
      </c>
      <c r="H998" s="3" t="s">
        <v>9318</v>
      </c>
      <c r="I998" s="3" t="s">
        <v>6164</v>
      </c>
      <c r="J998" s="3" t="s">
        <v>9319</v>
      </c>
      <c r="K998" s="3" t="s">
        <v>1912</v>
      </c>
      <c r="L998" s="8">
        <v>72160</v>
      </c>
      <c r="M998" s="3" t="s">
        <v>1913</v>
      </c>
      <c r="N998" s="3" t="s">
        <v>1913</v>
      </c>
      <c r="O998" s="3" t="s">
        <v>9320</v>
      </c>
      <c r="P998" s="3" t="s">
        <v>9321</v>
      </c>
      <c r="Q998" s="115" t="s">
        <v>9322</v>
      </c>
      <c r="R998" s="113" t="s">
        <v>9323</v>
      </c>
      <c r="S998" s="4" t="s">
        <v>6118</v>
      </c>
      <c r="U998" s="145">
        <v>1999</v>
      </c>
      <c r="V998" s="3" t="s">
        <v>5001</v>
      </c>
      <c r="W998" s="3" t="s">
        <v>4054</v>
      </c>
      <c r="X998" s="4" t="s">
        <v>6121</v>
      </c>
      <c r="Y998" s="4" t="s">
        <v>6122</v>
      </c>
      <c r="Z998" s="3" t="s">
        <v>9325</v>
      </c>
      <c r="AB998" s="209">
        <v>100</v>
      </c>
      <c r="AC998" s="214">
        <v>40</v>
      </c>
      <c r="AD998" s="214">
        <v>20</v>
      </c>
      <c r="AE998" s="207">
        <v>160</v>
      </c>
      <c r="AF998" s="46">
        <v>4</v>
      </c>
      <c r="AG998" s="50">
        <v>90</v>
      </c>
      <c r="AH998" s="50">
        <v>10</v>
      </c>
      <c r="AI998" s="51">
        <v>0</v>
      </c>
      <c r="AJ998" s="50">
        <v>0</v>
      </c>
      <c r="AK998" s="52">
        <f>+SUM(AG998:AJ998)</f>
        <v>100</v>
      </c>
      <c r="AL998" s="52"/>
      <c r="AM998" s="46" t="s">
        <v>3748</v>
      </c>
      <c r="AN998" s="67" t="s">
        <v>5786</v>
      </c>
      <c r="AO998" s="16" t="s">
        <v>6122</v>
      </c>
      <c r="AP998" s="3" t="s">
        <v>9324</v>
      </c>
      <c r="AQ998" s="3" t="s">
        <v>6717</v>
      </c>
    </row>
    <row r="999" spans="1:45" ht="12.75" customHeight="1">
      <c r="A999" s="46"/>
      <c r="E999" s="8">
        <v>1189</v>
      </c>
      <c r="F999" s="8">
        <v>765</v>
      </c>
      <c r="G999" s="3" t="s">
        <v>9317</v>
      </c>
      <c r="H999" s="3" t="s">
        <v>9318</v>
      </c>
      <c r="I999" s="3" t="s">
        <v>3154</v>
      </c>
      <c r="J999" s="3" t="s">
        <v>9326</v>
      </c>
      <c r="K999" s="3" t="s">
        <v>6166</v>
      </c>
      <c r="L999" s="8">
        <v>72000</v>
      </c>
      <c r="M999" s="3" t="s">
        <v>1913</v>
      </c>
      <c r="N999" s="3" t="s">
        <v>1913</v>
      </c>
      <c r="O999" s="3" t="s">
        <v>9327</v>
      </c>
      <c r="P999" s="2" t="s">
        <v>3159</v>
      </c>
      <c r="Q999" s="115" t="s">
        <v>5786</v>
      </c>
      <c r="R999" s="113" t="s">
        <v>9323</v>
      </c>
      <c r="S999" s="4" t="s">
        <v>6118</v>
      </c>
      <c r="U999" s="145">
        <v>2001</v>
      </c>
      <c r="V999" s="3" t="s">
        <v>5001</v>
      </c>
      <c r="X999" s="4" t="s">
        <v>6121</v>
      </c>
      <c r="Y999" s="4" t="s">
        <v>6122</v>
      </c>
      <c r="Z999" s="3" t="s">
        <v>9325</v>
      </c>
      <c r="AB999" s="209">
        <v>200</v>
      </c>
      <c r="AC999" s="214">
        <v>0</v>
      </c>
      <c r="AD999" s="214">
        <v>2</v>
      </c>
      <c r="AE999" s="207">
        <v>202</v>
      </c>
      <c r="AF999" s="46">
        <v>4</v>
      </c>
      <c r="AG999" s="50">
        <v>95</v>
      </c>
      <c r="AH999" s="50">
        <v>5</v>
      </c>
      <c r="AI999" s="51">
        <v>0</v>
      </c>
      <c r="AJ999" s="50">
        <v>0</v>
      </c>
      <c r="AK999" s="52">
        <f>+SUM(AG999:AJ999)</f>
        <v>100</v>
      </c>
      <c r="AL999" s="52"/>
      <c r="AM999" s="46" t="s">
        <v>3748</v>
      </c>
      <c r="AN999" s="67" t="s">
        <v>5786</v>
      </c>
      <c r="AO999" s="16" t="s">
        <v>6122</v>
      </c>
      <c r="AP999" s="3" t="s">
        <v>9328</v>
      </c>
      <c r="AQ999" s="3" t="s">
        <v>3970</v>
      </c>
    </row>
    <row r="1000" spans="1:45" ht="12.75" customHeight="1">
      <c r="A1000" s="16"/>
      <c r="B1000" s="16"/>
      <c r="C1000" s="16"/>
      <c r="D1000" s="16"/>
      <c r="E1000" s="8">
        <v>1190</v>
      </c>
      <c r="F1000" s="8">
        <v>765</v>
      </c>
      <c r="G1000" s="3" t="s">
        <v>9317</v>
      </c>
      <c r="H1000" s="3" t="s">
        <v>9318</v>
      </c>
      <c r="I1000" s="3" t="s">
        <v>3154</v>
      </c>
      <c r="J1000" s="3" t="s">
        <v>9329</v>
      </c>
      <c r="K1000" s="3" t="s">
        <v>6166</v>
      </c>
      <c r="L1000" s="8">
        <v>72000</v>
      </c>
      <c r="M1000" s="3" t="s">
        <v>1913</v>
      </c>
      <c r="N1000" s="3" t="s">
        <v>1913</v>
      </c>
      <c r="O1000" s="3" t="s">
        <v>9327</v>
      </c>
      <c r="P1000" s="15" t="s">
        <v>9330</v>
      </c>
      <c r="Q1000" s="115" t="s">
        <v>5786</v>
      </c>
      <c r="R1000" s="113" t="s">
        <v>9323</v>
      </c>
      <c r="S1000" s="4" t="s">
        <v>6118</v>
      </c>
      <c r="U1000" s="145">
        <v>2004</v>
      </c>
      <c r="V1000" s="3" t="s">
        <v>5001</v>
      </c>
      <c r="X1000" s="4" t="s">
        <v>6121</v>
      </c>
      <c r="Y1000" s="4" t="s">
        <v>6122</v>
      </c>
      <c r="Z1000" s="3" t="s">
        <v>9325</v>
      </c>
      <c r="AB1000" s="209">
        <v>200</v>
      </c>
      <c r="AC1000" s="214">
        <v>0</v>
      </c>
      <c r="AD1000" s="214">
        <v>2</v>
      </c>
      <c r="AE1000" s="207">
        <v>202</v>
      </c>
      <c r="AF1000" s="46">
        <v>4</v>
      </c>
      <c r="AG1000" s="50">
        <v>95</v>
      </c>
      <c r="AH1000" s="50">
        <v>5</v>
      </c>
      <c r="AI1000" s="51">
        <v>0</v>
      </c>
      <c r="AJ1000" s="50">
        <v>0</v>
      </c>
      <c r="AK1000" s="52">
        <f>+SUM(AG1000:AJ1000)</f>
        <v>100</v>
      </c>
      <c r="AL1000" s="52"/>
      <c r="AM1000" s="46" t="s">
        <v>3748</v>
      </c>
      <c r="AN1000" s="67" t="s">
        <v>5786</v>
      </c>
      <c r="AO1000" s="16" t="s">
        <v>6122</v>
      </c>
      <c r="AP1000" s="3" t="s">
        <v>9331</v>
      </c>
      <c r="AQ1000" s="3" t="s">
        <v>0</v>
      </c>
    </row>
    <row r="1001" spans="1:45" ht="12.75" customHeight="1">
      <c r="A1001" s="16"/>
      <c r="B1001" s="16"/>
      <c r="C1001" s="16"/>
      <c r="D1001" s="16"/>
      <c r="E1001" s="8">
        <v>1191</v>
      </c>
      <c r="F1001" s="8">
        <v>765</v>
      </c>
      <c r="G1001" s="3" t="s">
        <v>9317</v>
      </c>
      <c r="H1001" s="3" t="s">
        <v>9318</v>
      </c>
      <c r="I1001" s="3" t="s">
        <v>3154</v>
      </c>
      <c r="J1001" s="3" t="s">
        <v>9332</v>
      </c>
      <c r="K1001" s="3" t="s">
        <v>9333</v>
      </c>
      <c r="L1001" s="8">
        <v>72020</v>
      </c>
      <c r="M1001" s="3" t="s">
        <v>1913</v>
      </c>
      <c r="N1001" s="3" t="s">
        <v>66</v>
      </c>
      <c r="O1001" s="3" t="s">
        <v>9334</v>
      </c>
      <c r="P1001" s="2" t="s">
        <v>3159</v>
      </c>
      <c r="Q1001" s="48" t="s">
        <v>9335</v>
      </c>
      <c r="R1001" s="113" t="s">
        <v>9323</v>
      </c>
      <c r="S1001" s="4" t="s">
        <v>6118</v>
      </c>
      <c r="U1001" s="145">
        <v>2004</v>
      </c>
      <c r="V1001" s="3" t="s">
        <v>5001</v>
      </c>
      <c r="X1001" s="3" t="s">
        <v>9337</v>
      </c>
      <c r="Y1001" s="4" t="s">
        <v>6122</v>
      </c>
      <c r="Z1001" s="3" t="s">
        <v>9325</v>
      </c>
      <c r="AB1001" s="209">
        <v>200</v>
      </c>
      <c r="AC1001" s="214">
        <v>0</v>
      </c>
      <c r="AD1001" s="214">
        <v>2</v>
      </c>
      <c r="AE1001" s="207">
        <v>202</v>
      </c>
      <c r="AF1001" s="46">
        <v>3</v>
      </c>
      <c r="AG1001" s="50">
        <v>95</v>
      </c>
      <c r="AH1001" s="50">
        <v>5</v>
      </c>
      <c r="AI1001" s="51">
        <v>0</v>
      </c>
      <c r="AJ1001" s="50">
        <v>0</v>
      </c>
      <c r="AK1001" s="52">
        <f>+SUM(AG1001:AJ1001)</f>
        <v>100</v>
      </c>
      <c r="AL1001" s="52"/>
      <c r="AM1001" s="46" t="s">
        <v>3748</v>
      </c>
      <c r="AN1001" s="67" t="s">
        <v>5786</v>
      </c>
      <c r="AO1001" s="16" t="s">
        <v>6122</v>
      </c>
      <c r="AP1001" s="3" t="s">
        <v>9336</v>
      </c>
      <c r="AQ1001" s="3" t="s">
        <v>6717</v>
      </c>
    </row>
    <row r="1002" spans="1:45" ht="12.75" customHeight="1">
      <c r="A1002" s="46"/>
      <c r="E1002" s="47">
        <v>1201</v>
      </c>
      <c r="F1002" s="47">
        <v>766</v>
      </c>
      <c r="G1002" s="46" t="s">
        <v>5328</v>
      </c>
      <c r="H1002" s="46" t="s">
        <v>5895</v>
      </c>
      <c r="I1002" s="46" t="s">
        <v>6164</v>
      </c>
      <c r="J1002" s="46" t="s">
        <v>5896</v>
      </c>
      <c r="K1002" s="46" t="s">
        <v>6166</v>
      </c>
      <c r="L1002" s="47">
        <v>20000</v>
      </c>
      <c r="M1002" s="46" t="s">
        <v>6108</v>
      </c>
      <c r="N1002" s="46" t="s">
        <v>6108</v>
      </c>
      <c r="O1002" s="46" t="s">
        <v>5897</v>
      </c>
      <c r="P1002" s="55" t="s">
        <v>5898</v>
      </c>
      <c r="Q1002" s="48" t="s">
        <v>5473</v>
      </c>
      <c r="R1002" s="113" t="s">
        <v>5786</v>
      </c>
      <c r="S1002" s="48" t="s">
        <v>6118</v>
      </c>
      <c r="T1002" s="46"/>
      <c r="U1002" s="59">
        <f>2009-15</f>
        <v>1994</v>
      </c>
      <c r="V1002" s="46" t="s">
        <v>4321</v>
      </c>
      <c r="W1002" s="46" t="s">
        <v>197</v>
      </c>
      <c r="X1002" s="48" t="s">
        <v>6121</v>
      </c>
      <c r="Y1002" s="4" t="s">
        <v>6122</v>
      </c>
      <c r="Z1002" s="46" t="s">
        <v>6618</v>
      </c>
      <c r="AA1002" s="46"/>
      <c r="AB1002" s="207">
        <v>28</v>
      </c>
      <c r="AC1002" s="207">
        <v>1</v>
      </c>
      <c r="AD1002" s="207">
        <v>2</v>
      </c>
      <c r="AE1002" s="207">
        <f>+AD1002+AC1002+AB1002</f>
        <v>31</v>
      </c>
      <c r="AF1002" s="52">
        <v>3</v>
      </c>
      <c r="AG1002" s="51">
        <v>80</v>
      </c>
      <c r="AH1002" s="51">
        <v>0</v>
      </c>
      <c r="AI1002" s="51">
        <v>20</v>
      </c>
      <c r="AJ1002" s="51">
        <v>0</v>
      </c>
      <c r="AK1002" s="52">
        <f>+SUM(AG1002:AJ1002)</f>
        <v>100</v>
      </c>
      <c r="AL1002" s="52"/>
      <c r="AM1002" s="52" t="s">
        <v>7067</v>
      </c>
      <c r="AN1002" s="67" t="s">
        <v>5786</v>
      </c>
      <c r="AO1002" s="16" t="s">
        <v>6122</v>
      </c>
      <c r="AP1002" s="46" t="s">
        <v>5474</v>
      </c>
      <c r="AQ1002" s="46" t="s">
        <v>3766</v>
      </c>
    </row>
    <row r="1003" spans="1:45" ht="12.75" customHeight="1">
      <c r="A1003" s="46"/>
      <c r="E1003" s="47">
        <v>1202</v>
      </c>
      <c r="F1003" s="47">
        <v>766</v>
      </c>
      <c r="G1003" s="46" t="s">
        <v>5328</v>
      </c>
      <c r="H1003" s="46" t="s">
        <v>5895</v>
      </c>
      <c r="I1003" s="46" t="s">
        <v>3154</v>
      </c>
      <c r="J1003" s="46" t="s">
        <v>5571</v>
      </c>
      <c r="K1003" s="46" t="s">
        <v>5572</v>
      </c>
      <c r="L1003" s="47">
        <v>20266</v>
      </c>
      <c r="M1003" s="46" t="s">
        <v>6108</v>
      </c>
      <c r="N1003" s="46" t="s">
        <v>6108</v>
      </c>
      <c r="O1003" s="46" t="s">
        <v>5573</v>
      </c>
      <c r="P1003" s="45" t="s">
        <v>3159</v>
      </c>
      <c r="Q1003" s="48" t="s">
        <v>5786</v>
      </c>
      <c r="R1003" s="113" t="s">
        <v>5786</v>
      </c>
      <c r="S1003" s="48" t="s">
        <v>6118</v>
      </c>
      <c r="T1003" s="46"/>
      <c r="U1003" s="59">
        <v>2001</v>
      </c>
      <c r="V1003" s="46" t="s">
        <v>4321</v>
      </c>
      <c r="W1003" s="46" t="s">
        <v>197</v>
      </c>
      <c r="X1003" s="48" t="s">
        <v>6121</v>
      </c>
      <c r="Y1003" s="4" t="s">
        <v>6122</v>
      </c>
      <c r="Z1003" s="46" t="s">
        <v>6618</v>
      </c>
      <c r="AA1003" s="46"/>
      <c r="AB1003" s="214">
        <v>40</v>
      </c>
      <c r="AC1003" s="214">
        <v>0</v>
      </c>
      <c r="AD1003" s="214">
        <v>2</v>
      </c>
      <c r="AE1003" s="207">
        <f>+AD1003+AC1003+AB1003</f>
        <v>42</v>
      </c>
      <c r="AF1003" s="46">
        <v>1</v>
      </c>
      <c r="AG1003" s="50">
        <v>70</v>
      </c>
      <c r="AH1003" s="50">
        <v>0</v>
      </c>
      <c r="AI1003" s="51">
        <v>30</v>
      </c>
      <c r="AJ1003" s="50">
        <v>0</v>
      </c>
      <c r="AK1003" s="52">
        <f>+SUM(AG1003:AJ1003)</f>
        <v>100</v>
      </c>
      <c r="AL1003" s="52"/>
      <c r="AM1003" s="46" t="s">
        <v>4792</v>
      </c>
      <c r="AN1003" s="50">
        <v>219000</v>
      </c>
      <c r="AO1003" s="16" t="s">
        <v>6122</v>
      </c>
      <c r="AP1003" s="46" t="s">
        <v>6189</v>
      </c>
      <c r="AQ1003" s="46" t="s">
        <v>3501</v>
      </c>
    </row>
    <row r="1004" spans="1:45" ht="12.75" customHeight="1">
      <c r="A1004" s="16"/>
      <c r="B1004" s="3"/>
      <c r="C1004" s="3"/>
      <c r="D1004" s="3"/>
      <c r="E1004" s="47">
        <v>1203</v>
      </c>
      <c r="F1004" s="47">
        <v>766</v>
      </c>
      <c r="G1004" s="46" t="s">
        <v>5328</v>
      </c>
      <c r="H1004" s="46" t="s">
        <v>5895</v>
      </c>
      <c r="I1004" s="46" t="s">
        <v>3154</v>
      </c>
      <c r="J1004" s="46" t="s">
        <v>320</v>
      </c>
      <c r="K1004" s="46" t="s">
        <v>6166</v>
      </c>
      <c r="L1004" s="47">
        <v>98700</v>
      </c>
      <c r="M1004" s="46" t="s">
        <v>3218</v>
      </c>
      <c r="N1004" s="46" t="s">
        <v>3218</v>
      </c>
      <c r="O1004" s="46" t="s">
        <v>321</v>
      </c>
      <c r="P1004" s="45" t="s">
        <v>3159</v>
      </c>
      <c r="Q1004" s="48" t="s">
        <v>5786</v>
      </c>
      <c r="R1004" s="113" t="s">
        <v>5786</v>
      </c>
      <c r="S1004" s="48" t="s">
        <v>6118</v>
      </c>
      <c r="T1004" s="46"/>
      <c r="U1004" s="134">
        <v>33635</v>
      </c>
      <c r="V1004" s="46" t="s">
        <v>4321</v>
      </c>
      <c r="W1004" s="46" t="s">
        <v>197</v>
      </c>
      <c r="X1004" s="48" t="s">
        <v>6121</v>
      </c>
      <c r="Y1004" s="4" t="s">
        <v>6122</v>
      </c>
      <c r="Z1004" s="46" t="s">
        <v>6618</v>
      </c>
      <c r="AA1004" s="46"/>
      <c r="AB1004" s="214">
        <v>12</v>
      </c>
      <c r="AC1004" s="214">
        <v>2.5</v>
      </c>
      <c r="AD1004" s="214">
        <v>4</v>
      </c>
      <c r="AE1004" s="207">
        <f>+AD1004+AC1004+AB1004</f>
        <v>18.5</v>
      </c>
      <c r="AF1004" s="46">
        <v>1</v>
      </c>
      <c r="AG1004" s="50">
        <v>90</v>
      </c>
      <c r="AH1004" s="50">
        <v>0</v>
      </c>
      <c r="AI1004" s="51">
        <v>10</v>
      </c>
      <c r="AJ1004" s="50">
        <v>0</v>
      </c>
      <c r="AK1004" s="52">
        <f>+SUM(AG1004:AJ1004)</f>
        <v>100</v>
      </c>
      <c r="AL1004" s="52"/>
      <c r="AM1004" s="46" t="s">
        <v>4499</v>
      </c>
      <c r="AN1004" s="67" t="s">
        <v>5786</v>
      </c>
      <c r="AO1004" s="16" t="s">
        <v>6122</v>
      </c>
      <c r="AP1004" s="46" t="s">
        <v>322</v>
      </c>
      <c r="AQ1004" s="46" t="s">
        <v>3766</v>
      </c>
    </row>
    <row r="1005" spans="1:45" ht="12.75" customHeight="1">
      <c r="A1005" s="16"/>
      <c r="B1005" s="3"/>
      <c r="C1005" s="3"/>
      <c r="D1005" s="3"/>
      <c r="E1005" s="47">
        <v>1204</v>
      </c>
      <c r="F1005" s="47">
        <v>766</v>
      </c>
      <c r="G1005" s="46" t="s">
        <v>5328</v>
      </c>
      <c r="H1005" s="46" t="s">
        <v>5895</v>
      </c>
      <c r="I1005" s="46" t="s">
        <v>3154</v>
      </c>
      <c r="J1005" s="46" t="s">
        <v>4516</v>
      </c>
      <c r="K1005" s="46" t="s">
        <v>6166</v>
      </c>
      <c r="L1005" s="47">
        <v>37000</v>
      </c>
      <c r="M1005" s="46" t="s">
        <v>3080</v>
      </c>
      <c r="N1005" s="46" t="s">
        <v>6610</v>
      </c>
      <c r="O1005" s="46" t="s">
        <v>4517</v>
      </c>
      <c r="P1005" s="45" t="s">
        <v>3159</v>
      </c>
      <c r="Q1005" s="48" t="s">
        <v>4518</v>
      </c>
      <c r="R1005" s="113" t="s">
        <v>5786</v>
      </c>
      <c r="S1005" s="48" t="s">
        <v>6118</v>
      </c>
      <c r="T1005" s="46"/>
      <c r="U1005" s="134">
        <v>33979</v>
      </c>
      <c r="V1005" s="46" t="s">
        <v>4321</v>
      </c>
      <c r="W1005" s="46" t="s">
        <v>197</v>
      </c>
      <c r="X1005" s="48" t="s">
        <v>6121</v>
      </c>
      <c r="Y1005" s="4" t="s">
        <v>6122</v>
      </c>
      <c r="Z1005" s="46" t="s">
        <v>6618</v>
      </c>
      <c r="AA1005" s="46"/>
      <c r="AB1005" s="214">
        <v>32</v>
      </c>
      <c r="AC1005" s="214">
        <v>0</v>
      </c>
      <c r="AD1005" s="214">
        <v>1</v>
      </c>
      <c r="AE1005" s="207">
        <f>+AD1005+AC1005+AB1005</f>
        <v>33</v>
      </c>
      <c r="AF1005" s="46">
        <v>3</v>
      </c>
      <c r="AG1005" s="50">
        <v>70</v>
      </c>
      <c r="AH1005" s="50">
        <v>0</v>
      </c>
      <c r="AI1005" s="51">
        <v>30</v>
      </c>
      <c r="AJ1005" s="50">
        <v>0</v>
      </c>
      <c r="AK1005" s="52">
        <f>+SUM(AG1005:AJ1005)</f>
        <v>100</v>
      </c>
      <c r="AL1005" s="52"/>
      <c r="AM1005" s="46" t="s">
        <v>4519</v>
      </c>
      <c r="AN1005" s="67" t="s">
        <v>5786</v>
      </c>
      <c r="AO1005" s="16" t="s">
        <v>6122</v>
      </c>
      <c r="AP1005" s="46" t="s">
        <v>6619</v>
      </c>
      <c r="AQ1005" s="46" t="s">
        <v>3766</v>
      </c>
    </row>
    <row r="1006" spans="1:45" ht="12.75" customHeight="1">
      <c r="A1006" s="46"/>
      <c r="E1006" s="47">
        <v>1206</v>
      </c>
      <c r="F1006" s="47">
        <v>768</v>
      </c>
      <c r="G1006" s="46" t="s">
        <v>4520</v>
      </c>
      <c r="H1006" s="46" t="s">
        <v>4521</v>
      </c>
      <c r="I1006" s="46" t="s">
        <v>6164</v>
      </c>
      <c r="J1006" s="46" t="s">
        <v>4169</v>
      </c>
      <c r="K1006" s="46" t="s">
        <v>6166</v>
      </c>
      <c r="L1006" s="47">
        <v>64000</v>
      </c>
      <c r="M1006" s="46" t="s">
        <v>3537</v>
      </c>
      <c r="N1006" s="46" t="s">
        <v>3538</v>
      </c>
      <c r="O1006" s="46" t="s">
        <v>4170</v>
      </c>
      <c r="P1006" s="45" t="s">
        <v>3159</v>
      </c>
      <c r="Q1006" s="48" t="s">
        <v>4171</v>
      </c>
      <c r="R1006" s="113" t="s">
        <v>4172</v>
      </c>
      <c r="S1006" s="48" t="s">
        <v>6118</v>
      </c>
      <c r="T1006" s="46"/>
      <c r="U1006" s="146">
        <v>1974</v>
      </c>
      <c r="V1006" s="46" t="s">
        <v>4321</v>
      </c>
      <c r="W1006" s="46" t="s">
        <v>4173</v>
      </c>
      <c r="X1006" s="48" t="s">
        <v>6121</v>
      </c>
      <c r="Y1006" s="4" t="s">
        <v>6122</v>
      </c>
      <c r="Z1006" s="46" t="s">
        <v>6679</v>
      </c>
      <c r="AA1006" s="46"/>
      <c r="AB1006" s="214">
        <v>70</v>
      </c>
      <c r="AC1006" s="214">
        <v>70</v>
      </c>
      <c r="AD1006" s="214">
        <v>18</v>
      </c>
      <c r="AE1006" s="207">
        <f>+AD1006+AC1006+AB1006</f>
        <v>158</v>
      </c>
      <c r="AF1006" s="46">
        <v>10</v>
      </c>
      <c r="AG1006" s="50">
        <v>100</v>
      </c>
      <c r="AH1006" s="50">
        <v>0</v>
      </c>
      <c r="AI1006" s="51">
        <v>0</v>
      </c>
      <c r="AJ1006" s="50">
        <v>0</v>
      </c>
      <c r="AK1006" s="52">
        <f>+SUM(AG1006:AJ1006)</f>
        <v>100</v>
      </c>
      <c r="AL1006" s="52"/>
      <c r="AM1006" s="46" t="s">
        <v>3748</v>
      </c>
      <c r="AN1006" s="50" t="s">
        <v>3121</v>
      </c>
      <c r="AO1006" s="16" t="s">
        <v>6122</v>
      </c>
      <c r="AP1006" s="16" t="s">
        <v>7560</v>
      </c>
      <c r="AQ1006" s="46" t="s">
        <v>3551</v>
      </c>
    </row>
    <row r="1007" spans="1:45" ht="12.75" customHeight="1">
      <c r="A1007" s="16"/>
      <c r="B1007" s="16"/>
      <c r="C1007" s="16"/>
      <c r="D1007" s="16"/>
      <c r="E1007" s="47">
        <v>1208</v>
      </c>
      <c r="F1007" s="47">
        <v>770</v>
      </c>
      <c r="G1007" s="46" t="s">
        <v>3954</v>
      </c>
      <c r="H1007" s="46" t="s">
        <v>3275</v>
      </c>
      <c r="I1007" s="46" t="s">
        <v>6164</v>
      </c>
      <c r="J1007" s="46" t="s">
        <v>5445</v>
      </c>
      <c r="K1007" s="46" t="s">
        <v>5446</v>
      </c>
      <c r="L1007" s="47">
        <v>54720</v>
      </c>
      <c r="M1007" s="46" t="s">
        <v>4125</v>
      </c>
      <c r="N1007" s="46" t="s">
        <v>2386</v>
      </c>
      <c r="O1007" s="46" t="s">
        <v>5447</v>
      </c>
      <c r="P1007" s="45" t="s">
        <v>3159</v>
      </c>
      <c r="Q1007" s="115" t="s">
        <v>4847</v>
      </c>
      <c r="R1007" s="113" t="s">
        <v>5786</v>
      </c>
      <c r="S1007" s="48" t="s">
        <v>6118</v>
      </c>
      <c r="T1007" s="46"/>
      <c r="U1007" s="146">
        <v>1993</v>
      </c>
      <c r="V1007" s="46" t="s">
        <v>5001</v>
      </c>
      <c r="W1007" s="46"/>
      <c r="X1007" s="46" t="s">
        <v>5448</v>
      </c>
      <c r="Y1007" s="4" t="s">
        <v>6122</v>
      </c>
      <c r="Z1007" s="46" t="s">
        <v>5449</v>
      </c>
      <c r="AA1007" s="46"/>
      <c r="AB1007" s="214">
        <v>30</v>
      </c>
      <c r="AC1007" s="214">
        <v>30</v>
      </c>
      <c r="AD1007" s="214">
        <v>2</v>
      </c>
      <c r="AE1007" s="207">
        <f>+AD1007+AC1007+AB1007</f>
        <v>62</v>
      </c>
      <c r="AF1007" s="46">
        <v>6</v>
      </c>
      <c r="AG1007" s="50">
        <v>40</v>
      </c>
      <c r="AH1007" s="50">
        <v>60</v>
      </c>
      <c r="AI1007" s="51">
        <v>0</v>
      </c>
      <c r="AJ1007" s="50">
        <v>0</v>
      </c>
      <c r="AK1007" s="52">
        <f>+SUM(AG1007:AJ1007)</f>
        <v>100</v>
      </c>
      <c r="AL1007" s="52"/>
      <c r="AM1007" s="46" t="s">
        <v>3748</v>
      </c>
      <c r="AN1007" s="51">
        <v>600000</v>
      </c>
      <c r="AO1007" s="16" t="s">
        <v>6121</v>
      </c>
      <c r="AP1007" s="46" t="s">
        <v>3275</v>
      </c>
      <c r="AQ1007" s="46" t="s">
        <v>6717</v>
      </c>
    </row>
    <row r="1008" spans="1:45" ht="12.75" customHeight="1">
      <c r="A1008" s="46"/>
      <c r="E1008" s="59">
        <v>120801</v>
      </c>
      <c r="F1008" s="47">
        <v>770</v>
      </c>
      <c r="G1008" s="46" t="s">
        <v>3954</v>
      </c>
      <c r="H1008" s="46" t="s">
        <v>3275</v>
      </c>
      <c r="I1008" s="46" t="s">
        <v>3154</v>
      </c>
      <c r="J1008" s="46" t="s">
        <v>3361</v>
      </c>
      <c r="K1008" s="46" t="s">
        <v>3362</v>
      </c>
      <c r="L1008" s="47">
        <v>55700</v>
      </c>
      <c r="M1008" s="46" t="s">
        <v>4125</v>
      </c>
      <c r="N1008" s="46" t="s">
        <v>3364</v>
      </c>
      <c r="O1008" s="46" t="s">
        <v>3363</v>
      </c>
      <c r="P1008" s="45" t="s">
        <v>3159</v>
      </c>
      <c r="Q1008" s="48" t="s">
        <v>5786</v>
      </c>
      <c r="R1008" s="113" t="s">
        <v>5786</v>
      </c>
      <c r="S1008" s="48" t="s">
        <v>6118</v>
      </c>
      <c r="T1008" s="46"/>
      <c r="U1008" s="146">
        <v>2011</v>
      </c>
      <c r="V1008" s="46" t="s">
        <v>5001</v>
      </c>
      <c r="W1008" s="46"/>
      <c r="X1008" s="48" t="s">
        <v>6121</v>
      </c>
      <c r="Y1008" s="4" t="s">
        <v>6122</v>
      </c>
      <c r="Z1008" s="46" t="s">
        <v>5449</v>
      </c>
      <c r="AA1008" s="46"/>
      <c r="AB1008" s="214">
        <v>5</v>
      </c>
      <c r="AC1008" s="214">
        <v>0</v>
      </c>
      <c r="AD1008" s="214">
        <v>10</v>
      </c>
      <c r="AE1008" s="207">
        <f>+AD1008+AC1008+AB1008</f>
        <v>15</v>
      </c>
      <c r="AF1008" s="48">
        <v>1</v>
      </c>
      <c r="AG1008" s="50">
        <v>40</v>
      </c>
      <c r="AH1008" s="50">
        <v>60</v>
      </c>
      <c r="AI1008" s="51">
        <v>0</v>
      </c>
      <c r="AJ1008" s="50">
        <v>0</v>
      </c>
      <c r="AK1008" s="52">
        <f>+SUM(AG1008:AJ1008)</f>
        <v>100</v>
      </c>
      <c r="AL1008" s="52"/>
      <c r="AM1008" s="46" t="s">
        <v>3748</v>
      </c>
      <c r="AN1008" s="51">
        <v>150000</v>
      </c>
      <c r="AO1008" s="16" t="s">
        <v>6121</v>
      </c>
      <c r="AP1008" s="48" t="s">
        <v>111</v>
      </c>
      <c r="AQ1008" s="48" t="s">
        <v>3501</v>
      </c>
    </row>
    <row r="1009" spans="1:45" ht="12.75" customHeight="1">
      <c r="A1009" s="46"/>
      <c r="E1009" s="8">
        <v>1209</v>
      </c>
      <c r="F1009" s="8">
        <v>771</v>
      </c>
      <c r="G1009" s="3" t="s">
        <v>4803</v>
      </c>
      <c r="H1009" s="3" t="s">
        <v>4804</v>
      </c>
      <c r="I1009" s="3" t="s">
        <v>6164</v>
      </c>
      <c r="J1009" s="3" t="s">
        <v>4805</v>
      </c>
      <c r="K1009" s="3" t="s">
        <v>4806</v>
      </c>
      <c r="L1009" s="8">
        <v>72190</v>
      </c>
      <c r="M1009" s="3" t="s">
        <v>1913</v>
      </c>
      <c r="N1009" s="3" t="s">
        <v>1913</v>
      </c>
      <c r="O1009" s="15" t="s">
        <v>4807</v>
      </c>
      <c r="P1009" s="3"/>
      <c r="Q1009" s="48" t="s">
        <v>291</v>
      </c>
      <c r="R1009" s="113" t="s">
        <v>4808</v>
      </c>
      <c r="S1009" s="68" t="s">
        <v>6118</v>
      </c>
      <c r="U1009" s="105">
        <v>2002</v>
      </c>
      <c r="V1009" s="16" t="s">
        <v>4321</v>
      </c>
      <c r="W1009" s="3" t="s">
        <v>292</v>
      </c>
      <c r="X1009" s="3" t="s">
        <v>4550</v>
      </c>
      <c r="Y1009" s="4" t="s">
        <v>6122</v>
      </c>
      <c r="Z1009" s="3" t="s">
        <v>293</v>
      </c>
      <c r="AB1009" s="209">
        <v>90</v>
      </c>
      <c r="AC1009" s="214">
        <v>6</v>
      </c>
      <c r="AD1009" s="214">
        <v>10</v>
      </c>
      <c r="AE1009" s="207">
        <f>+AD1009+AC1009+AB1009</f>
        <v>106</v>
      </c>
      <c r="AF1009" s="46">
        <v>4</v>
      </c>
      <c r="AG1009" s="50">
        <v>75</v>
      </c>
      <c r="AH1009" s="50">
        <v>0</v>
      </c>
      <c r="AI1009" s="51">
        <v>21</v>
      </c>
      <c r="AJ1009" s="50">
        <v>4</v>
      </c>
      <c r="AK1009" s="52">
        <f>+SUM(AG1009:AJ1009)</f>
        <v>100</v>
      </c>
      <c r="AL1009" s="52"/>
      <c r="AM1009" s="46" t="s">
        <v>915</v>
      </c>
      <c r="AN1009" s="50">
        <v>600000</v>
      </c>
      <c r="AO1009" s="16" t="s">
        <v>6122</v>
      </c>
      <c r="AP1009" s="3" t="s">
        <v>289</v>
      </c>
      <c r="AQ1009" s="3" t="s">
        <v>290</v>
      </c>
    </row>
    <row r="1010" spans="1:45" ht="12.75" customHeight="1">
      <c r="A1010" s="46"/>
      <c r="E1010" s="47">
        <v>1210</v>
      </c>
      <c r="F1010" s="47">
        <v>772</v>
      </c>
      <c r="G1010" s="46" t="s">
        <v>2830</v>
      </c>
      <c r="H1010" s="46" t="s">
        <v>2831</v>
      </c>
      <c r="I1010" s="46" t="s">
        <v>6164</v>
      </c>
      <c r="J1010" s="46" t="s">
        <v>2832</v>
      </c>
      <c r="K1010" s="46" t="s">
        <v>2833</v>
      </c>
      <c r="L1010" s="47">
        <v>72410</v>
      </c>
      <c r="M1010" s="46" t="s">
        <v>1913</v>
      </c>
      <c r="N1010" s="46" t="s">
        <v>1913</v>
      </c>
      <c r="O1010" s="46" t="s">
        <v>2834</v>
      </c>
      <c r="P1010" s="55" t="s">
        <v>2835</v>
      </c>
      <c r="Q1010" s="48" t="s">
        <v>434</v>
      </c>
      <c r="R1010" s="113" t="s">
        <v>3915</v>
      </c>
      <c r="S1010" s="48" t="s">
        <v>6118</v>
      </c>
      <c r="T1010" s="46"/>
      <c r="U1010" s="59">
        <v>2004</v>
      </c>
      <c r="V1010" s="46" t="s">
        <v>4321</v>
      </c>
      <c r="W1010" s="46" t="s">
        <v>5738</v>
      </c>
      <c r="X1010" s="48" t="s">
        <v>6121</v>
      </c>
      <c r="Y1010" s="4" t="s">
        <v>6122</v>
      </c>
      <c r="Z1010" s="46" t="s">
        <v>3758</v>
      </c>
      <c r="AA1010" s="46"/>
      <c r="AB1010" s="214">
        <v>20</v>
      </c>
      <c r="AC1010" s="214">
        <v>0</v>
      </c>
      <c r="AD1010" s="214">
        <v>6</v>
      </c>
      <c r="AE1010" s="207">
        <f>+AD1010+AC1010+AB1010</f>
        <v>26</v>
      </c>
      <c r="AF1010" s="46">
        <v>6</v>
      </c>
      <c r="AG1010" s="50">
        <v>0</v>
      </c>
      <c r="AH1010" s="50">
        <v>100</v>
      </c>
      <c r="AI1010" s="51">
        <v>0</v>
      </c>
      <c r="AJ1010" s="50">
        <v>0</v>
      </c>
      <c r="AK1010" s="52">
        <f>+SUM(AG1010:AJ1010)</f>
        <v>100</v>
      </c>
      <c r="AL1010" s="52"/>
      <c r="AM1010" s="46" t="s">
        <v>3748</v>
      </c>
      <c r="AN1010" s="67" t="s">
        <v>5786</v>
      </c>
      <c r="AO1010" s="16" t="s">
        <v>6122</v>
      </c>
      <c r="AP1010" s="46" t="s">
        <v>435</v>
      </c>
      <c r="AQ1010" s="46" t="s">
        <v>436</v>
      </c>
    </row>
    <row r="1011" spans="1:45" ht="12.75" customHeight="1">
      <c r="A1011" s="55"/>
      <c r="E1011" s="47">
        <v>1211</v>
      </c>
      <c r="F1011" s="47">
        <v>773</v>
      </c>
      <c r="G1011" s="46" t="s">
        <v>3288</v>
      </c>
      <c r="H1011" s="46" t="s">
        <v>3289</v>
      </c>
      <c r="I1011" s="46" t="s">
        <v>6164</v>
      </c>
      <c r="J1011" s="46" t="s">
        <v>3290</v>
      </c>
      <c r="K1011" s="46" t="s">
        <v>6166</v>
      </c>
      <c r="L1011" s="47">
        <v>90000</v>
      </c>
      <c r="M1011" s="48" t="s">
        <v>769</v>
      </c>
      <c r="N1011" s="46" t="s">
        <v>769</v>
      </c>
      <c r="O1011" s="46" t="s">
        <v>4843</v>
      </c>
      <c r="P1011" s="45" t="s">
        <v>3159</v>
      </c>
      <c r="Q1011" s="48" t="s">
        <v>4844</v>
      </c>
      <c r="R1011" s="113" t="s">
        <v>5786</v>
      </c>
      <c r="S1011" s="48" t="s">
        <v>6118</v>
      </c>
      <c r="T1011" s="46"/>
      <c r="U1011" s="59">
        <v>1995</v>
      </c>
      <c r="V1011" s="46" t="s">
        <v>5001</v>
      </c>
      <c r="W1011" s="46" t="s">
        <v>1686</v>
      </c>
      <c r="X1011" s="48" t="s">
        <v>6121</v>
      </c>
      <c r="Y1011" s="4" t="s">
        <v>6122</v>
      </c>
      <c r="Z1011" s="46" t="s">
        <v>748</v>
      </c>
      <c r="AA1011" s="46"/>
      <c r="AB1011" s="214">
        <v>10</v>
      </c>
      <c r="AC1011" s="214">
        <v>12</v>
      </c>
      <c r="AD1011" s="214">
        <v>4</v>
      </c>
      <c r="AE1011" s="207">
        <f>+AD1011+AC1011+AB1011</f>
        <v>26</v>
      </c>
      <c r="AF1011" s="46">
        <v>3</v>
      </c>
      <c r="AG1011" s="50">
        <v>50</v>
      </c>
      <c r="AH1011" s="50">
        <v>50</v>
      </c>
      <c r="AI1011" s="51">
        <v>0</v>
      </c>
      <c r="AJ1011" s="50">
        <v>0</v>
      </c>
      <c r="AK1011" s="52">
        <f>+SUM(AG1011:AJ1011)</f>
        <v>100</v>
      </c>
      <c r="AL1011" s="52"/>
      <c r="AM1011" s="46" t="s">
        <v>1367</v>
      </c>
      <c r="AN1011" s="50" t="s">
        <v>6168</v>
      </c>
      <c r="AO1011" s="16" t="s">
        <v>6122</v>
      </c>
      <c r="AP1011" s="46" t="s">
        <v>747</v>
      </c>
      <c r="AQ1011" s="46" t="s">
        <v>3501</v>
      </c>
    </row>
    <row r="1012" spans="1:45" ht="12.75" customHeight="1">
      <c r="A1012" s="16"/>
      <c r="B1012" s="16"/>
      <c r="C1012" s="16"/>
      <c r="D1012" s="16"/>
      <c r="E1012" s="8">
        <v>1212</v>
      </c>
      <c r="F1012" s="8">
        <v>774</v>
      </c>
      <c r="G1012" s="3" t="s">
        <v>5454</v>
      </c>
      <c r="H1012" s="3" t="s">
        <v>1046</v>
      </c>
      <c r="I1012" s="3" t="s">
        <v>6164</v>
      </c>
      <c r="J1012" s="3" t="s">
        <v>3539</v>
      </c>
      <c r="K1012" s="3" t="s">
        <v>6166</v>
      </c>
      <c r="L1012" s="8">
        <v>64000</v>
      </c>
      <c r="M1012" s="3" t="s">
        <v>3537</v>
      </c>
      <c r="N1012" s="3" t="s">
        <v>3538</v>
      </c>
      <c r="O1012" s="15" t="s">
        <v>1048</v>
      </c>
      <c r="P1012" s="3" t="s">
        <v>1047</v>
      </c>
      <c r="Q1012" s="115" t="s">
        <v>1049</v>
      </c>
      <c r="R1012" s="113" t="s">
        <v>3540</v>
      </c>
      <c r="S1012" s="4" t="s">
        <v>6118</v>
      </c>
      <c r="U1012" s="105">
        <v>2005</v>
      </c>
      <c r="V1012" s="3" t="s">
        <v>4321</v>
      </c>
      <c r="W1012" s="3" t="s">
        <v>4885</v>
      </c>
      <c r="X1012" s="3" t="s">
        <v>1184</v>
      </c>
      <c r="Y1012" s="3" t="s">
        <v>6121</v>
      </c>
      <c r="Z1012" s="3" t="s">
        <v>4323</v>
      </c>
      <c r="AB1012" s="209">
        <v>18</v>
      </c>
      <c r="AC1012" s="214">
        <v>15</v>
      </c>
      <c r="AD1012" s="214">
        <v>1</v>
      </c>
      <c r="AE1012" s="207">
        <f>+AD1012+AC1012+AB1012</f>
        <v>34</v>
      </c>
      <c r="AF1012" s="46">
        <v>1</v>
      </c>
      <c r="AG1012" s="50">
        <v>80</v>
      </c>
      <c r="AH1012" s="50">
        <v>0</v>
      </c>
      <c r="AI1012" s="51">
        <v>20</v>
      </c>
      <c r="AJ1012" s="50">
        <v>0</v>
      </c>
      <c r="AK1012" s="52">
        <f>+SUM(AG1012:AJ1012)</f>
        <v>100</v>
      </c>
      <c r="AL1012" s="52"/>
      <c r="AM1012" s="46" t="s">
        <v>3542</v>
      </c>
      <c r="AN1012" s="67" t="s">
        <v>5786</v>
      </c>
      <c r="AO1012" s="16" t="s">
        <v>6121</v>
      </c>
      <c r="AP1012" s="3" t="s">
        <v>3541</v>
      </c>
      <c r="AQ1012" s="3" t="s">
        <v>2651</v>
      </c>
    </row>
    <row r="1013" spans="1:45" ht="12.75" customHeight="1">
      <c r="A1013" s="16"/>
      <c r="B1013" s="3"/>
      <c r="C1013" s="3"/>
      <c r="D1013" s="3"/>
      <c r="E1013" s="47">
        <v>1213</v>
      </c>
      <c r="F1013" s="47">
        <v>775</v>
      </c>
      <c r="G1013" s="46" t="s">
        <v>2903</v>
      </c>
      <c r="H1013" s="46" t="s">
        <v>1185</v>
      </c>
      <c r="I1013" s="46" t="s">
        <v>6164</v>
      </c>
      <c r="J1013" s="46" t="s">
        <v>1186</v>
      </c>
      <c r="K1013" s="46" t="s">
        <v>6166</v>
      </c>
      <c r="L1013" s="47">
        <v>93821</v>
      </c>
      <c r="M1013" s="46" t="s">
        <v>2393</v>
      </c>
      <c r="N1013" s="46" t="s">
        <v>1187</v>
      </c>
      <c r="O1013" s="46" t="s">
        <v>1188</v>
      </c>
      <c r="P1013" s="45" t="s">
        <v>3159</v>
      </c>
      <c r="Q1013" s="48" t="s">
        <v>5786</v>
      </c>
      <c r="R1013" s="113" t="s">
        <v>5786</v>
      </c>
      <c r="S1013" s="48" t="s">
        <v>6118</v>
      </c>
      <c r="T1013" s="46"/>
      <c r="U1013" s="59">
        <v>1997</v>
      </c>
      <c r="V1013" s="46" t="s">
        <v>4321</v>
      </c>
      <c r="W1013" s="46" t="s">
        <v>2442</v>
      </c>
      <c r="X1013" s="48" t="s">
        <v>6121</v>
      </c>
      <c r="Y1013" s="4" t="s">
        <v>6122</v>
      </c>
      <c r="Z1013" s="46" t="s">
        <v>1189</v>
      </c>
      <c r="AA1013" s="46"/>
      <c r="AB1013" s="214">
        <v>6</v>
      </c>
      <c r="AC1013" s="214">
        <v>2</v>
      </c>
      <c r="AD1013" s="214">
        <v>1</v>
      </c>
      <c r="AE1013" s="207">
        <f>+AD1013+AC1013+AB1013</f>
        <v>9</v>
      </c>
      <c r="AF1013" s="46">
        <v>2</v>
      </c>
      <c r="AG1013" s="50">
        <v>40</v>
      </c>
      <c r="AH1013" s="50">
        <v>0</v>
      </c>
      <c r="AI1013" s="51">
        <v>60</v>
      </c>
      <c r="AJ1013" s="50">
        <v>0</v>
      </c>
      <c r="AK1013" s="52">
        <f>+SUM(AG1013:AJ1013)</f>
        <v>100</v>
      </c>
      <c r="AL1013" s="52"/>
      <c r="AM1013" s="46" t="s">
        <v>708</v>
      </c>
      <c r="AN1013" s="50">
        <v>171600</v>
      </c>
      <c r="AO1013" s="16" t="s">
        <v>6121</v>
      </c>
      <c r="AP1013" s="46" t="s">
        <v>707</v>
      </c>
      <c r="AQ1013" s="46" t="s">
        <v>6192</v>
      </c>
    </row>
    <row r="1014" spans="1:45" ht="12.75" customHeight="1">
      <c r="A1014" s="16"/>
      <c r="B1014" s="16"/>
      <c r="C1014" s="16"/>
      <c r="D1014" s="16"/>
      <c r="E1014" s="47">
        <v>1214</v>
      </c>
      <c r="F1014" s="47">
        <v>776</v>
      </c>
      <c r="G1014" s="46" t="s">
        <v>1719</v>
      </c>
      <c r="H1014" s="46" t="s">
        <v>1720</v>
      </c>
      <c r="I1014" s="46" t="s">
        <v>6164</v>
      </c>
      <c r="J1014" s="46" t="s">
        <v>1721</v>
      </c>
      <c r="K1014" s="46" t="s">
        <v>6166</v>
      </c>
      <c r="L1014" s="47">
        <v>88000</v>
      </c>
      <c r="M1014" s="46" t="s">
        <v>5068</v>
      </c>
      <c r="N1014" s="46" t="s">
        <v>6071</v>
      </c>
      <c r="O1014" s="46" t="s">
        <v>1722</v>
      </c>
      <c r="P1014" s="45" t="s">
        <v>3159</v>
      </c>
      <c r="Q1014" s="48" t="s">
        <v>5786</v>
      </c>
      <c r="R1014" s="113" t="s">
        <v>5786</v>
      </c>
      <c r="S1014" s="48" t="s">
        <v>6118</v>
      </c>
      <c r="T1014" s="46"/>
      <c r="U1014" s="146">
        <v>1984</v>
      </c>
      <c r="V1014" s="46" t="s">
        <v>4321</v>
      </c>
      <c r="W1014" s="46" t="s">
        <v>197</v>
      </c>
      <c r="X1014" s="48" t="s">
        <v>6121</v>
      </c>
      <c r="Y1014" s="4" t="s">
        <v>6122</v>
      </c>
      <c r="Z1014" s="46" t="s">
        <v>4</v>
      </c>
      <c r="AA1014" s="46"/>
      <c r="AB1014" s="214">
        <v>25</v>
      </c>
      <c r="AC1014" s="214">
        <v>0</v>
      </c>
      <c r="AD1014" s="214">
        <v>4.5</v>
      </c>
      <c r="AE1014" s="207">
        <f>+AD1014+AC1014+AB1014</f>
        <v>29.5</v>
      </c>
      <c r="AF1014" s="46">
        <v>1</v>
      </c>
      <c r="AG1014" s="50">
        <v>25</v>
      </c>
      <c r="AH1014" s="50">
        <v>0</v>
      </c>
      <c r="AI1014" s="51">
        <v>75</v>
      </c>
      <c r="AJ1014" s="50">
        <v>0</v>
      </c>
      <c r="AK1014" s="52">
        <f>+SUM(AG1014:AJ1014)</f>
        <v>100</v>
      </c>
      <c r="AL1014" s="52"/>
      <c r="AM1014" s="46" t="s">
        <v>5</v>
      </c>
      <c r="AN1014" s="50">
        <v>900000</v>
      </c>
      <c r="AO1014" s="16" t="s">
        <v>6122</v>
      </c>
      <c r="AP1014" s="46" t="s">
        <v>7325</v>
      </c>
      <c r="AQ1014" s="46" t="s">
        <v>6192</v>
      </c>
    </row>
    <row r="1015" spans="1:45" ht="12.75" customHeight="1">
      <c r="A1015" s="46"/>
      <c r="E1015" s="8">
        <v>1215</v>
      </c>
      <c r="F1015" s="8">
        <v>777</v>
      </c>
      <c r="G1015" s="3" t="s">
        <v>9338</v>
      </c>
      <c r="H1015" s="3" t="s">
        <v>9339</v>
      </c>
      <c r="I1015" s="3" t="s">
        <v>6164</v>
      </c>
      <c r="J1015" s="3" t="s">
        <v>9340</v>
      </c>
      <c r="K1015" s="3" t="s">
        <v>9341</v>
      </c>
      <c r="L1015" s="8">
        <v>91900</v>
      </c>
      <c r="M1015" s="3" t="s">
        <v>2393</v>
      </c>
      <c r="N1015" s="3" t="s">
        <v>2393</v>
      </c>
      <c r="O1015" s="3" t="s">
        <v>9342</v>
      </c>
      <c r="P1015" s="2" t="s">
        <v>3159</v>
      </c>
      <c r="Q1015" s="48" t="s">
        <v>9343</v>
      </c>
      <c r="R1015" s="113" t="s">
        <v>5786</v>
      </c>
      <c r="S1015" s="4" t="s">
        <v>6118</v>
      </c>
      <c r="U1015" s="145">
        <v>1997</v>
      </c>
      <c r="V1015" s="3" t="s">
        <v>4321</v>
      </c>
      <c r="W1015" s="3" t="s">
        <v>197</v>
      </c>
      <c r="X1015" s="4" t="s">
        <v>6121</v>
      </c>
      <c r="Y1015" s="4" t="s">
        <v>6122</v>
      </c>
      <c r="Z1015" s="3" t="s">
        <v>9345</v>
      </c>
      <c r="AB1015" s="209">
        <v>49</v>
      </c>
      <c r="AC1015" s="214">
        <v>20</v>
      </c>
      <c r="AD1015" s="214">
        <v>1</v>
      </c>
      <c r="AE1015" s="207">
        <v>70</v>
      </c>
      <c r="AF1015" s="46">
        <v>2</v>
      </c>
      <c r="AG1015" s="50">
        <v>40</v>
      </c>
      <c r="AH1015" s="50">
        <v>0</v>
      </c>
      <c r="AI1015" s="51">
        <v>35</v>
      </c>
      <c r="AJ1015" s="50">
        <v>25</v>
      </c>
      <c r="AK1015" s="52">
        <f>+SUM(AG1015:AJ1015)</f>
        <v>100</v>
      </c>
      <c r="AL1015" s="52"/>
      <c r="AM1015" s="46" t="s">
        <v>9346</v>
      </c>
      <c r="AN1015" s="51" t="s">
        <v>5801</v>
      </c>
      <c r="AO1015" s="16" t="s">
        <v>6121</v>
      </c>
      <c r="AP1015" s="3" t="s">
        <v>9344</v>
      </c>
      <c r="AQ1015" s="3" t="s">
        <v>3501</v>
      </c>
    </row>
    <row r="1016" spans="1:45" ht="12.75" customHeight="1">
      <c r="A1016" s="46"/>
      <c r="E1016" s="8">
        <v>1219</v>
      </c>
      <c r="F1016" s="8">
        <v>780</v>
      </c>
      <c r="G1016" s="3" t="s">
        <v>2243</v>
      </c>
      <c r="H1016" s="3" t="s">
        <v>2244</v>
      </c>
      <c r="I1016" s="3" t="s">
        <v>6164</v>
      </c>
      <c r="J1016" s="3" t="s">
        <v>2245</v>
      </c>
      <c r="K1016" s="3" t="s">
        <v>1656</v>
      </c>
      <c r="L1016" s="8" t="s">
        <v>2246</v>
      </c>
      <c r="M1016" s="3" t="s">
        <v>4995</v>
      </c>
      <c r="N1016" s="3" t="s">
        <v>5393</v>
      </c>
      <c r="O1016" s="15" t="s">
        <v>2248</v>
      </c>
      <c r="P1016" s="3" t="s">
        <v>2247</v>
      </c>
      <c r="Q1016" s="48" t="s">
        <v>397</v>
      </c>
      <c r="R1016" s="113" t="s">
        <v>2249</v>
      </c>
      <c r="S1016" s="4" t="s">
        <v>6118</v>
      </c>
      <c r="U1016" s="105">
        <v>1972</v>
      </c>
      <c r="V1016" s="3" t="s">
        <v>4321</v>
      </c>
      <c r="W1016" s="3" t="s">
        <v>2251</v>
      </c>
      <c r="X1016" s="3" t="s">
        <v>2244</v>
      </c>
      <c r="Y1016" s="3" t="s">
        <v>6121</v>
      </c>
      <c r="Z1016" s="3" t="s">
        <v>4323</v>
      </c>
      <c r="AB1016" s="209">
        <v>30</v>
      </c>
      <c r="AC1016" s="214">
        <v>40</v>
      </c>
      <c r="AD1016" s="214">
        <v>1</v>
      </c>
      <c r="AE1016" s="207">
        <f>+AD1016+AC1016+AB1016</f>
        <v>71</v>
      </c>
      <c r="AF1016" s="46">
        <v>1</v>
      </c>
      <c r="AG1016" s="50">
        <v>100</v>
      </c>
      <c r="AH1016" s="50">
        <v>0</v>
      </c>
      <c r="AI1016" s="51">
        <v>0</v>
      </c>
      <c r="AJ1016" s="50">
        <v>0</v>
      </c>
      <c r="AK1016" s="52">
        <f>+SUM(AG1016:AJ1016)</f>
        <v>100</v>
      </c>
      <c r="AL1016" s="52"/>
      <c r="AM1016" s="46" t="s">
        <v>1367</v>
      </c>
      <c r="AN1016" s="51" t="s">
        <v>5801</v>
      </c>
      <c r="AO1016" s="16" t="s">
        <v>6121</v>
      </c>
      <c r="AP1016" s="3" t="s">
        <v>2250</v>
      </c>
      <c r="AQ1016" s="3" t="s">
        <v>398</v>
      </c>
    </row>
    <row r="1017" spans="1:45" ht="12.75" customHeight="1">
      <c r="A1017" s="46"/>
      <c r="E1017" s="8">
        <v>1221</v>
      </c>
      <c r="F1017" s="8">
        <v>783</v>
      </c>
      <c r="G1017" s="3" t="s">
        <v>5110</v>
      </c>
      <c r="H1017" s="3" t="s">
        <v>5111</v>
      </c>
      <c r="I1017" s="3" t="s">
        <v>6164</v>
      </c>
      <c r="J1017" s="3" t="s">
        <v>6835</v>
      </c>
      <c r="K1017" s="3" t="s">
        <v>6836</v>
      </c>
      <c r="L1017" s="8">
        <v>70760</v>
      </c>
      <c r="M1017" s="3" t="s">
        <v>4716</v>
      </c>
      <c r="N1017" s="3" t="s">
        <v>6837</v>
      </c>
      <c r="O1017" s="3" t="s">
        <v>5080</v>
      </c>
      <c r="P1017" s="15" t="s">
        <v>5081</v>
      </c>
      <c r="Q1017" s="48" t="s">
        <v>6243</v>
      </c>
      <c r="R1017" s="113" t="s">
        <v>5786</v>
      </c>
      <c r="S1017" s="4" t="s">
        <v>6118</v>
      </c>
      <c r="U1017" s="145">
        <v>2006</v>
      </c>
      <c r="V1017" s="3" t="s">
        <v>6119</v>
      </c>
      <c r="W1017" s="4" t="s">
        <v>6244</v>
      </c>
      <c r="X1017" s="4" t="s">
        <v>6121</v>
      </c>
      <c r="Y1017" s="4" t="s">
        <v>6122</v>
      </c>
      <c r="Z1017" s="3" t="s">
        <v>4323</v>
      </c>
      <c r="AB1017" s="209">
        <v>27</v>
      </c>
      <c r="AC1017" s="214">
        <v>0</v>
      </c>
      <c r="AD1017" s="214">
        <v>1</v>
      </c>
      <c r="AE1017" s="207">
        <f>+AD1017+AC1017+AB1017</f>
        <v>28</v>
      </c>
      <c r="AF1017" s="46">
        <v>3</v>
      </c>
      <c r="AG1017" s="50">
        <v>75</v>
      </c>
      <c r="AH1017" s="50">
        <v>25</v>
      </c>
      <c r="AI1017" s="51">
        <v>0</v>
      </c>
      <c r="AJ1017" s="50">
        <v>0</v>
      </c>
      <c r="AK1017" s="52">
        <f>+SUM(AG1017:AJ1017)</f>
        <v>100</v>
      </c>
      <c r="AL1017" s="52"/>
      <c r="AM1017" s="46" t="s">
        <v>1367</v>
      </c>
      <c r="AN1017" s="50">
        <v>1200000</v>
      </c>
      <c r="AO1017" s="16" t="s">
        <v>6122</v>
      </c>
      <c r="AP1017" s="3" t="s">
        <v>5111</v>
      </c>
      <c r="AQ1017" s="3" t="s">
        <v>6117</v>
      </c>
    </row>
    <row r="1018" spans="1:45" ht="12.75" customHeight="1">
      <c r="A1018" s="16"/>
      <c r="B1018" s="16"/>
      <c r="C1018" s="16"/>
      <c r="D1018" s="16"/>
      <c r="E1018" s="47">
        <v>1223</v>
      </c>
      <c r="F1018" s="47">
        <v>786</v>
      </c>
      <c r="G1018" s="46" t="s">
        <v>2255</v>
      </c>
      <c r="H1018" s="46" t="s">
        <v>4388</v>
      </c>
      <c r="I1018" s="46" t="s">
        <v>6164</v>
      </c>
      <c r="J1018" s="46" t="s">
        <v>4389</v>
      </c>
      <c r="K1018" s="46" t="s">
        <v>4413</v>
      </c>
      <c r="L1018" s="47">
        <v>14000</v>
      </c>
      <c r="M1018" s="46" t="s">
        <v>4995</v>
      </c>
      <c r="N1018" s="46" t="s">
        <v>4413</v>
      </c>
      <c r="O1018" s="46" t="s">
        <v>4390</v>
      </c>
      <c r="P1018" s="100" t="s">
        <v>4391</v>
      </c>
      <c r="Q1018" s="48" t="s">
        <v>4392</v>
      </c>
      <c r="R1018" s="113" t="s">
        <v>5066</v>
      </c>
      <c r="S1018" s="48" t="s">
        <v>6118</v>
      </c>
      <c r="T1018" s="46"/>
      <c r="U1018" s="59">
        <v>1996</v>
      </c>
      <c r="V1018" s="46" t="s">
        <v>4321</v>
      </c>
      <c r="W1018" s="46" t="s">
        <v>5067</v>
      </c>
      <c r="X1018" s="46" t="s">
        <v>5629</v>
      </c>
      <c r="Y1018" s="4" t="s">
        <v>6122</v>
      </c>
      <c r="Z1018" s="46" t="s">
        <v>5630</v>
      </c>
      <c r="AA1018" s="46"/>
      <c r="AB1018" s="214">
        <v>13.85</v>
      </c>
      <c r="AC1018" s="214">
        <v>44.07</v>
      </c>
      <c r="AD1018" s="214">
        <v>8.4700000000000006</v>
      </c>
      <c r="AE1018" s="207">
        <f>+AD1018+AC1018+AB1018</f>
        <v>66.39</v>
      </c>
      <c r="AF1018" s="46">
        <v>2</v>
      </c>
      <c r="AG1018" s="50">
        <v>99</v>
      </c>
      <c r="AH1018" s="50">
        <v>0</v>
      </c>
      <c r="AI1018" s="51">
        <v>1</v>
      </c>
      <c r="AJ1018" s="50">
        <v>0</v>
      </c>
      <c r="AK1018" s="52">
        <f>+SUM(AG1018:AJ1018)</f>
        <v>100</v>
      </c>
      <c r="AL1018" s="52"/>
      <c r="AM1018" s="46" t="s">
        <v>130</v>
      </c>
      <c r="AN1018" s="50">
        <v>700000</v>
      </c>
      <c r="AO1018" s="16" t="s">
        <v>6121</v>
      </c>
      <c r="AP1018" s="46" t="s">
        <v>709</v>
      </c>
      <c r="AQ1018" s="46" t="s">
        <v>710</v>
      </c>
    </row>
    <row r="1019" spans="1:45" ht="12.75" customHeight="1">
      <c r="A1019" s="46"/>
      <c r="E1019" s="105">
        <v>1224</v>
      </c>
      <c r="F1019" s="105">
        <v>787</v>
      </c>
      <c r="G1019" s="105" t="s">
        <v>9347</v>
      </c>
      <c r="H1019" s="105" t="s">
        <v>9348</v>
      </c>
      <c r="I1019" s="105" t="s">
        <v>6164</v>
      </c>
      <c r="J1019" s="105" t="s">
        <v>9349</v>
      </c>
      <c r="K1019" s="105" t="s">
        <v>6166</v>
      </c>
      <c r="L1019" s="105">
        <v>95700</v>
      </c>
      <c r="M1019" s="105" t="s">
        <v>2393</v>
      </c>
      <c r="N1019" s="105" t="s">
        <v>9350</v>
      </c>
      <c r="O1019" s="105" t="s">
        <v>9351</v>
      </c>
      <c r="P1019" s="18" t="s">
        <v>3159</v>
      </c>
      <c r="Q1019" s="115" t="s">
        <v>9352</v>
      </c>
      <c r="R1019" s="113" t="s">
        <v>5786</v>
      </c>
      <c r="S1019" s="18" t="s">
        <v>6118</v>
      </c>
      <c r="T1019" s="105"/>
      <c r="U1019" s="124">
        <v>24869</v>
      </c>
      <c r="V1019" s="105" t="s">
        <v>4321</v>
      </c>
      <c r="W1019" s="105" t="s">
        <v>9354</v>
      </c>
      <c r="X1019" s="4" t="s">
        <v>6121</v>
      </c>
      <c r="Y1019" s="18" t="s">
        <v>6121</v>
      </c>
      <c r="Z1019" s="3" t="s">
        <v>4323</v>
      </c>
      <c r="AB1019" s="208">
        <v>50</v>
      </c>
      <c r="AC1019" s="207">
        <v>0</v>
      </c>
      <c r="AD1019" s="207">
        <v>7</v>
      </c>
      <c r="AE1019" s="207">
        <v>57</v>
      </c>
      <c r="AF1019" s="48">
        <v>2</v>
      </c>
      <c r="AG1019" s="51">
        <v>70</v>
      </c>
      <c r="AH1019" s="51">
        <v>0</v>
      </c>
      <c r="AI1019" s="51">
        <v>30</v>
      </c>
      <c r="AJ1019" s="51">
        <v>0</v>
      </c>
      <c r="AK1019" s="52">
        <f>+SUM(AG1019:AJ1019)</f>
        <v>100</v>
      </c>
      <c r="AL1019" s="52"/>
      <c r="AM1019" s="48" t="s">
        <v>9355</v>
      </c>
      <c r="AN1019" s="67" t="s">
        <v>5786</v>
      </c>
      <c r="AO1019" s="68" t="s">
        <v>6121</v>
      </c>
      <c r="AP1019" s="105" t="s">
        <v>9353</v>
      </c>
      <c r="AQ1019" s="105" t="s">
        <v>6594</v>
      </c>
    </row>
    <row r="1020" spans="1:45" ht="12.75" customHeight="1">
      <c r="A1020" s="46"/>
      <c r="E1020" s="47">
        <v>1225</v>
      </c>
      <c r="F1020" s="47">
        <v>788</v>
      </c>
      <c r="G1020" s="46" t="s">
        <v>5631</v>
      </c>
      <c r="H1020" s="46" t="s">
        <v>4446</v>
      </c>
      <c r="I1020" s="46" t="s">
        <v>6164</v>
      </c>
      <c r="J1020" s="46" t="s">
        <v>4447</v>
      </c>
      <c r="K1020" s="46" t="s">
        <v>6166</v>
      </c>
      <c r="L1020" s="47">
        <v>22400</v>
      </c>
      <c r="M1020" s="46" t="s">
        <v>3715</v>
      </c>
      <c r="N1020" s="46" t="s">
        <v>3164</v>
      </c>
      <c r="O1020" s="46" t="s">
        <v>4448</v>
      </c>
      <c r="P1020" s="55" t="s">
        <v>4449</v>
      </c>
      <c r="Q1020" s="48" t="s">
        <v>4450</v>
      </c>
      <c r="R1020" s="113" t="s">
        <v>5786</v>
      </c>
      <c r="S1020" s="48" t="s">
        <v>5586</v>
      </c>
      <c r="T1020" s="46"/>
      <c r="U1020" s="59">
        <v>1959</v>
      </c>
      <c r="V1020" s="4" t="s">
        <v>4321</v>
      </c>
      <c r="W1020" s="16" t="s">
        <v>1686</v>
      </c>
      <c r="X1020" s="46" t="s">
        <v>6121</v>
      </c>
      <c r="Y1020" s="4" t="s">
        <v>6122</v>
      </c>
      <c r="Z1020" s="46" t="s">
        <v>6433</v>
      </c>
      <c r="AA1020" s="46"/>
      <c r="AB1020" s="214">
        <v>20</v>
      </c>
      <c r="AC1020" s="214">
        <v>20</v>
      </c>
      <c r="AD1020" s="214">
        <v>8</v>
      </c>
      <c r="AE1020" s="207">
        <f>+AD1020+AC1020+AB1020</f>
        <v>48</v>
      </c>
      <c r="AF1020" s="46">
        <v>4</v>
      </c>
      <c r="AG1020" s="50">
        <v>40</v>
      </c>
      <c r="AH1020" s="50">
        <v>10</v>
      </c>
      <c r="AI1020" s="51">
        <v>50</v>
      </c>
      <c r="AJ1020" s="50">
        <v>0</v>
      </c>
      <c r="AK1020" s="52">
        <f>+SUM(AG1020:AJ1020)</f>
        <v>100</v>
      </c>
      <c r="AL1020" s="52"/>
      <c r="AM1020" s="48" t="s">
        <v>6431</v>
      </c>
      <c r="AN1020" s="50">
        <v>250000</v>
      </c>
      <c r="AO1020" s="16" t="s">
        <v>6122</v>
      </c>
      <c r="AP1020" s="46" t="s">
        <v>4451</v>
      </c>
      <c r="AQ1020" s="46" t="s">
        <v>3766</v>
      </c>
    </row>
    <row r="1021" spans="1:45" ht="12.75" customHeight="1">
      <c r="A1021" s="46"/>
      <c r="E1021" s="47">
        <v>1226</v>
      </c>
      <c r="F1021" s="47">
        <v>788</v>
      </c>
      <c r="G1021" s="46" t="s">
        <v>5631</v>
      </c>
      <c r="H1021" s="46" t="s">
        <v>4446</v>
      </c>
      <c r="I1021" s="46" t="s">
        <v>3154</v>
      </c>
      <c r="J1021" s="46" t="s">
        <v>6432</v>
      </c>
      <c r="K1021" s="46" t="s">
        <v>3378</v>
      </c>
      <c r="L1021" s="47">
        <v>22400</v>
      </c>
      <c r="M1021" s="46" t="s">
        <v>3715</v>
      </c>
      <c r="N1021" s="46" t="s">
        <v>3164</v>
      </c>
      <c r="O1021" s="46" t="s">
        <v>4417</v>
      </c>
      <c r="P1021" s="45" t="s">
        <v>3159</v>
      </c>
      <c r="Q1021" s="48" t="s">
        <v>4450</v>
      </c>
      <c r="R1021" s="113" t="s">
        <v>5786</v>
      </c>
      <c r="S1021" s="48" t="s">
        <v>5586</v>
      </c>
      <c r="T1021" s="46"/>
      <c r="U1021" s="59">
        <v>1968</v>
      </c>
      <c r="V1021" s="4" t="s">
        <v>4321</v>
      </c>
      <c r="W1021" s="16" t="s">
        <v>1686</v>
      </c>
      <c r="X1021" s="48" t="s">
        <v>6121</v>
      </c>
      <c r="Y1021" s="4" t="s">
        <v>6122</v>
      </c>
      <c r="Z1021" s="46" t="s">
        <v>6433</v>
      </c>
      <c r="AA1021" s="46"/>
      <c r="AB1021" s="214">
        <v>10</v>
      </c>
      <c r="AC1021" s="214">
        <v>0</v>
      </c>
      <c r="AD1021" s="214">
        <v>1</v>
      </c>
      <c r="AE1021" s="207">
        <f>+AD1021+AC1021+AB1021</f>
        <v>11</v>
      </c>
      <c r="AF1021" s="46">
        <v>3</v>
      </c>
      <c r="AG1021" s="50">
        <v>40</v>
      </c>
      <c r="AH1021" s="50">
        <v>10</v>
      </c>
      <c r="AI1021" s="51">
        <v>50</v>
      </c>
      <c r="AJ1021" s="50">
        <v>0</v>
      </c>
      <c r="AK1021" s="52">
        <f>+SUM(AG1021:AJ1021)</f>
        <v>100</v>
      </c>
      <c r="AL1021" s="52"/>
      <c r="AM1021" s="48" t="s">
        <v>6431</v>
      </c>
      <c r="AN1021" s="50">
        <v>150000</v>
      </c>
      <c r="AO1021" s="16" t="s">
        <v>6122</v>
      </c>
      <c r="AP1021" s="46" t="s">
        <v>4418</v>
      </c>
      <c r="AQ1021" s="46" t="s">
        <v>3501</v>
      </c>
    </row>
    <row r="1022" spans="1:45" ht="12.75" customHeight="1">
      <c r="A1022" s="16"/>
      <c r="B1022" s="16"/>
      <c r="C1022" s="16"/>
      <c r="D1022" s="16"/>
      <c r="E1022" s="8">
        <v>1227</v>
      </c>
      <c r="F1022" s="8">
        <v>790</v>
      </c>
      <c r="G1022" s="3" t="s">
        <v>1869</v>
      </c>
      <c r="H1022" s="3" t="s">
        <v>1870</v>
      </c>
      <c r="I1022" s="3" t="s">
        <v>6164</v>
      </c>
      <c r="J1022" s="3" t="s">
        <v>1871</v>
      </c>
      <c r="K1022" s="3" t="s">
        <v>1872</v>
      </c>
      <c r="L1022" s="8">
        <v>72510</v>
      </c>
      <c r="M1022" s="3" t="s">
        <v>1913</v>
      </c>
      <c r="N1022" s="3" t="s">
        <v>1913</v>
      </c>
      <c r="O1022" s="3" t="s">
        <v>3918</v>
      </c>
      <c r="P1022" s="15" t="s">
        <v>3919</v>
      </c>
      <c r="Q1022" s="48" t="s">
        <v>3920</v>
      </c>
      <c r="R1022" s="113" t="s">
        <v>5786</v>
      </c>
      <c r="S1022" s="4" t="s">
        <v>6118</v>
      </c>
      <c r="U1022" s="20">
        <v>1997</v>
      </c>
      <c r="V1022" s="3" t="s">
        <v>4321</v>
      </c>
      <c r="W1022" s="3" t="s">
        <v>1737</v>
      </c>
      <c r="X1022" s="4" t="s">
        <v>6121</v>
      </c>
      <c r="Y1022" s="3" t="s">
        <v>6121</v>
      </c>
      <c r="Z1022" s="3" t="s">
        <v>4323</v>
      </c>
      <c r="AB1022" s="209">
        <v>20</v>
      </c>
      <c r="AC1022" s="209">
        <v>0</v>
      </c>
      <c r="AD1022" s="209">
        <v>20</v>
      </c>
      <c r="AE1022" s="208">
        <f>+AD1022+AC1022+AB1022</f>
        <v>40</v>
      </c>
      <c r="AF1022" s="3">
        <v>7</v>
      </c>
      <c r="AG1022" s="7">
        <v>80</v>
      </c>
      <c r="AH1022" s="7">
        <v>0</v>
      </c>
      <c r="AI1022" s="5">
        <v>20</v>
      </c>
      <c r="AJ1022" s="7">
        <v>0</v>
      </c>
      <c r="AK1022" s="6">
        <v>100</v>
      </c>
      <c r="AL1022" s="6"/>
      <c r="AM1022" s="3" t="s">
        <v>1738</v>
      </c>
      <c r="AN1022" s="5" t="s">
        <v>5801</v>
      </c>
      <c r="AO1022" s="3" t="s">
        <v>3748</v>
      </c>
      <c r="AP1022" s="3" t="s">
        <v>3921</v>
      </c>
      <c r="AQ1022" s="3" t="s">
        <v>3922</v>
      </c>
      <c r="AR1022" s="46"/>
      <c r="AS1022" s="46"/>
    </row>
    <row r="1023" spans="1:45" ht="12.75" customHeight="1">
      <c r="A1023" s="46"/>
      <c r="E1023" s="8">
        <v>1228</v>
      </c>
      <c r="F1023" s="8">
        <v>791</v>
      </c>
      <c r="G1023" s="3" t="s">
        <v>9356</v>
      </c>
      <c r="H1023" s="3" t="s">
        <v>9357</v>
      </c>
      <c r="I1023" s="3" t="s">
        <v>6164</v>
      </c>
      <c r="J1023" s="3" t="s">
        <v>9358</v>
      </c>
      <c r="K1023" s="3" t="s">
        <v>6166</v>
      </c>
      <c r="L1023" s="8">
        <v>91000</v>
      </c>
      <c r="M1023" s="3" t="s">
        <v>2393</v>
      </c>
      <c r="N1023" s="3" t="s">
        <v>3226</v>
      </c>
      <c r="O1023" s="3" t="s">
        <v>9359</v>
      </c>
      <c r="P1023" s="2" t="s">
        <v>3159</v>
      </c>
      <c r="Q1023" s="115" t="s">
        <v>5786</v>
      </c>
      <c r="R1023" s="113" t="s">
        <v>5786</v>
      </c>
      <c r="S1023" s="4" t="s">
        <v>6118</v>
      </c>
      <c r="U1023" s="105">
        <v>2002</v>
      </c>
      <c r="V1023" s="3" t="s">
        <v>4321</v>
      </c>
      <c r="W1023" s="3" t="s">
        <v>1301</v>
      </c>
      <c r="X1023" s="4" t="s">
        <v>6121</v>
      </c>
      <c r="Y1023" s="4" t="s">
        <v>6121</v>
      </c>
      <c r="Z1023" s="3" t="s">
        <v>9361</v>
      </c>
      <c r="AB1023" s="209">
        <v>30</v>
      </c>
      <c r="AC1023" s="214">
        <v>0</v>
      </c>
      <c r="AD1023" s="214">
        <v>2</v>
      </c>
      <c r="AE1023" s="207">
        <v>32</v>
      </c>
      <c r="AF1023" s="46">
        <v>2</v>
      </c>
      <c r="AG1023" s="50">
        <v>75</v>
      </c>
      <c r="AH1023" s="50">
        <v>0</v>
      </c>
      <c r="AI1023" s="51">
        <v>25</v>
      </c>
      <c r="AJ1023" s="50">
        <v>0</v>
      </c>
      <c r="AK1023" s="52">
        <f>+SUM(AG1023:AJ1023)</f>
        <v>100</v>
      </c>
      <c r="AL1023" s="52"/>
      <c r="AM1023" s="46" t="s">
        <v>9362</v>
      </c>
      <c r="AN1023" s="51" t="s">
        <v>5801</v>
      </c>
      <c r="AO1023" s="16" t="s">
        <v>6121</v>
      </c>
      <c r="AP1023" s="3" t="s">
        <v>9360</v>
      </c>
      <c r="AQ1023" s="3" t="s">
        <v>3501</v>
      </c>
    </row>
    <row r="1024" spans="1:45" ht="12.75" customHeight="1">
      <c r="A1024" s="46"/>
      <c r="E1024" s="8">
        <v>1229</v>
      </c>
      <c r="F1024" s="8">
        <v>792</v>
      </c>
      <c r="G1024" s="3" t="s">
        <v>1302</v>
      </c>
      <c r="H1024" s="3" t="s">
        <v>2616</v>
      </c>
      <c r="I1024" s="3" t="s">
        <v>6164</v>
      </c>
      <c r="J1024" s="3" t="s">
        <v>2617</v>
      </c>
      <c r="K1024" s="3" t="s">
        <v>2618</v>
      </c>
      <c r="L1024" s="8">
        <v>89450</v>
      </c>
      <c r="M1024" s="3" t="s">
        <v>5068</v>
      </c>
      <c r="N1024" s="3" t="s">
        <v>61</v>
      </c>
      <c r="O1024" s="3" t="s">
        <v>2619</v>
      </c>
      <c r="P1024" s="15" t="s">
        <v>2620</v>
      </c>
      <c r="Q1024" s="48" t="s">
        <v>2621</v>
      </c>
      <c r="R1024" s="113" t="s">
        <v>5786</v>
      </c>
      <c r="S1024" s="4" t="s">
        <v>6118</v>
      </c>
      <c r="U1024" s="3">
        <v>2001</v>
      </c>
      <c r="V1024" s="3" t="s">
        <v>4321</v>
      </c>
      <c r="W1024" s="3" t="s">
        <v>1303</v>
      </c>
      <c r="X1024" s="4" t="s">
        <v>6121</v>
      </c>
      <c r="Y1024" s="4" t="s">
        <v>6122</v>
      </c>
      <c r="Z1024" s="3" t="s">
        <v>1304</v>
      </c>
      <c r="AB1024" s="209">
        <v>4</v>
      </c>
      <c r="AC1024" s="209">
        <v>64</v>
      </c>
      <c r="AD1024" s="209">
        <v>24</v>
      </c>
      <c r="AE1024" s="208">
        <f>+AD1024+AC1024+AB1024</f>
        <v>92</v>
      </c>
      <c r="AF1024" s="3">
        <v>6</v>
      </c>
      <c r="AG1024" s="7">
        <v>100</v>
      </c>
      <c r="AH1024" s="7">
        <v>0</v>
      </c>
      <c r="AI1024" s="5">
        <v>0</v>
      </c>
      <c r="AJ1024" s="7">
        <v>0</v>
      </c>
      <c r="AK1024" s="6">
        <v>100</v>
      </c>
      <c r="AL1024" s="6"/>
      <c r="AM1024" s="3" t="s">
        <v>3748</v>
      </c>
      <c r="AN1024" s="25" t="s">
        <v>3072</v>
      </c>
      <c r="AO1024" s="3" t="s">
        <v>3748</v>
      </c>
      <c r="AP1024" s="3" t="s">
        <v>2622</v>
      </c>
      <c r="AQ1024" s="3" t="s">
        <v>6717</v>
      </c>
      <c r="AR1024" s="46"/>
      <c r="AS1024" s="46"/>
    </row>
    <row r="1025" spans="1:45" ht="12.75" customHeight="1">
      <c r="A1025" s="126"/>
      <c r="B1025" s="127"/>
      <c r="C1025" s="127"/>
      <c r="D1025" s="127"/>
      <c r="E1025" s="8">
        <v>1230</v>
      </c>
      <c r="F1025" s="8">
        <v>792</v>
      </c>
      <c r="G1025" s="3" t="s">
        <v>1302</v>
      </c>
      <c r="H1025" s="3" t="s">
        <v>2616</v>
      </c>
      <c r="I1025" s="3" t="s">
        <v>3154</v>
      </c>
      <c r="J1025" s="3" t="s">
        <v>9637</v>
      </c>
      <c r="K1025" s="3" t="s">
        <v>6166</v>
      </c>
      <c r="L1025" s="8">
        <v>92101</v>
      </c>
      <c r="M1025" s="3" t="s">
        <v>2393</v>
      </c>
      <c r="N1025" s="3" t="s">
        <v>9638</v>
      </c>
      <c r="O1025" s="3" t="s">
        <v>9639</v>
      </c>
      <c r="P1025" s="15" t="s">
        <v>2620</v>
      </c>
      <c r="Q1025" s="48" t="s">
        <v>9640</v>
      </c>
      <c r="R1025" s="4" t="s">
        <v>5786</v>
      </c>
      <c r="S1025" s="4" t="s">
        <v>6118</v>
      </c>
      <c r="U1025" s="3">
        <v>2005</v>
      </c>
      <c r="V1025" s="3" t="s">
        <v>4321</v>
      </c>
      <c r="W1025" s="3" t="s">
        <v>1303</v>
      </c>
      <c r="X1025" s="4" t="s">
        <v>6121</v>
      </c>
      <c r="Y1025" s="4" t="s">
        <v>6122</v>
      </c>
      <c r="Z1025" s="3" t="s">
        <v>1304</v>
      </c>
      <c r="AB1025" s="209">
        <v>16</v>
      </c>
      <c r="AC1025" s="209">
        <v>16</v>
      </c>
      <c r="AD1025" s="209">
        <v>2</v>
      </c>
      <c r="AE1025" s="208">
        <v>34</v>
      </c>
      <c r="AF1025" s="3">
        <v>1</v>
      </c>
      <c r="AG1025" s="7">
        <v>100</v>
      </c>
      <c r="AH1025" s="7">
        <v>0</v>
      </c>
      <c r="AI1025" s="5">
        <v>0</v>
      </c>
      <c r="AJ1025" s="7">
        <v>0</v>
      </c>
      <c r="AK1025" s="6">
        <v>100</v>
      </c>
      <c r="AL1025" s="6"/>
      <c r="AM1025" s="3" t="s">
        <v>3748</v>
      </c>
      <c r="AN1025" s="7" t="s">
        <v>6168</v>
      </c>
      <c r="AO1025" s="3" t="s">
        <v>3748</v>
      </c>
      <c r="AP1025" s="3" t="s">
        <v>2622</v>
      </c>
      <c r="AQ1025" s="3" t="s">
        <v>6717</v>
      </c>
      <c r="AR1025" s="46"/>
      <c r="AS1025" s="46"/>
    </row>
    <row r="1026" spans="1:45" ht="12.75" customHeight="1">
      <c r="A1026" s="126"/>
      <c r="B1026" s="126"/>
      <c r="C1026" s="126"/>
      <c r="D1026" s="126"/>
      <c r="E1026" s="47">
        <v>1231</v>
      </c>
      <c r="F1026" s="47">
        <v>793</v>
      </c>
      <c r="G1026" s="46" t="s">
        <v>1314</v>
      </c>
      <c r="H1026" s="46" t="s">
        <v>131</v>
      </c>
      <c r="I1026" s="46" t="s">
        <v>6164</v>
      </c>
      <c r="J1026" s="46" t="s">
        <v>3024</v>
      </c>
      <c r="K1026" s="46" t="s">
        <v>5003</v>
      </c>
      <c r="L1026" s="47">
        <v>24000</v>
      </c>
      <c r="M1026" s="46" t="s">
        <v>4593</v>
      </c>
      <c r="N1026" s="46" t="s">
        <v>4593</v>
      </c>
      <c r="O1026" s="46" t="s">
        <v>3025</v>
      </c>
      <c r="P1026" s="45" t="s">
        <v>3159</v>
      </c>
      <c r="Q1026" s="115" t="s">
        <v>132</v>
      </c>
      <c r="R1026" s="113" t="s">
        <v>5786</v>
      </c>
      <c r="S1026" s="48" t="s">
        <v>6118</v>
      </c>
      <c r="T1026" s="46"/>
      <c r="U1026" s="146">
        <v>2001</v>
      </c>
      <c r="V1026" s="46" t="s">
        <v>5001</v>
      </c>
      <c r="W1026" s="46"/>
      <c r="X1026" s="46" t="s">
        <v>4908</v>
      </c>
      <c r="Y1026" s="4" t="s">
        <v>6122</v>
      </c>
      <c r="Z1026" s="46" t="s">
        <v>134</v>
      </c>
      <c r="AA1026" s="46"/>
      <c r="AB1026" s="214">
        <v>60</v>
      </c>
      <c r="AC1026" s="214">
        <v>0</v>
      </c>
      <c r="AD1026" s="214">
        <v>6</v>
      </c>
      <c r="AE1026" s="207">
        <f>+AD1026+AC1026+AB1026</f>
        <v>66</v>
      </c>
      <c r="AF1026" s="46">
        <v>2</v>
      </c>
      <c r="AG1026" s="50">
        <v>80</v>
      </c>
      <c r="AH1026" s="50">
        <v>0</v>
      </c>
      <c r="AI1026" s="51">
        <v>20</v>
      </c>
      <c r="AJ1026" s="50">
        <v>0</v>
      </c>
      <c r="AK1026" s="52">
        <f>+SUM(AG1026:AJ1026)</f>
        <v>100</v>
      </c>
      <c r="AL1026" s="52"/>
      <c r="AM1026" s="46" t="s">
        <v>4904</v>
      </c>
      <c r="AN1026" s="50">
        <v>480000</v>
      </c>
      <c r="AO1026" s="16" t="s">
        <v>6122</v>
      </c>
      <c r="AP1026" s="46" t="s">
        <v>133</v>
      </c>
      <c r="AQ1026" s="46" t="s">
        <v>3421</v>
      </c>
    </row>
    <row r="1027" spans="1:45" ht="12.75" customHeight="1">
      <c r="A1027" s="126"/>
      <c r="B1027" s="127"/>
      <c r="C1027" s="127"/>
      <c r="D1027" s="127"/>
      <c r="E1027" s="47">
        <v>1232</v>
      </c>
      <c r="F1027" s="47">
        <v>794</v>
      </c>
      <c r="G1027" s="46" t="s">
        <v>2225</v>
      </c>
      <c r="H1027" s="46" t="s">
        <v>2226</v>
      </c>
      <c r="I1027" s="46" t="s">
        <v>6164</v>
      </c>
      <c r="J1027" s="46" t="s">
        <v>4905</v>
      </c>
      <c r="K1027" s="46" t="s">
        <v>6166</v>
      </c>
      <c r="L1027" s="58" t="s">
        <v>4994</v>
      </c>
      <c r="M1027" s="46" t="s">
        <v>4995</v>
      </c>
      <c r="N1027" s="46" t="s">
        <v>4996</v>
      </c>
      <c r="O1027" s="55" t="s">
        <v>4906</v>
      </c>
      <c r="P1027" s="55"/>
      <c r="Q1027" s="48" t="s">
        <v>5786</v>
      </c>
      <c r="R1027" s="113" t="s">
        <v>5786</v>
      </c>
      <c r="S1027" s="48" t="s">
        <v>6118</v>
      </c>
      <c r="T1027" s="46"/>
      <c r="U1027" s="59">
        <v>1995</v>
      </c>
      <c r="V1027" s="46" t="s">
        <v>4321</v>
      </c>
      <c r="W1027" s="46" t="s">
        <v>2442</v>
      </c>
      <c r="X1027" s="48" t="s">
        <v>6121</v>
      </c>
      <c r="Y1027" s="4" t="s">
        <v>6122</v>
      </c>
      <c r="Z1027" s="46" t="s">
        <v>4907</v>
      </c>
      <c r="AA1027" s="46"/>
      <c r="AB1027" s="214">
        <v>5</v>
      </c>
      <c r="AC1027" s="214">
        <v>5</v>
      </c>
      <c r="AD1027" s="214">
        <v>2</v>
      </c>
      <c r="AE1027" s="207">
        <f>+AD1027+AC1027+AB1027</f>
        <v>12</v>
      </c>
      <c r="AF1027" s="46">
        <v>3</v>
      </c>
      <c r="AG1027" s="50">
        <v>80</v>
      </c>
      <c r="AH1027" s="50">
        <v>0</v>
      </c>
      <c r="AI1027" s="51">
        <v>20</v>
      </c>
      <c r="AJ1027" s="50">
        <v>0</v>
      </c>
      <c r="AK1027" s="52">
        <f>+SUM(AG1027:AJ1027)</f>
        <v>100</v>
      </c>
      <c r="AL1027" s="52"/>
      <c r="AM1027" s="46" t="s">
        <v>2228</v>
      </c>
      <c r="AN1027" s="50">
        <v>300000</v>
      </c>
      <c r="AO1027" s="16" t="s">
        <v>6121</v>
      </c>
      <c r="AP1027" s="46" t="s">
        <v>2227</v>
      </c>
      <c r="AQ1027" s="46" t="s">
        <v>3766</v>
      </c>
    </row>
    <row r="1028" spans="1:45" ht="12.75" customHeight="1">
      <c r="A1028" s="126"/>
      <c r="B1028" s="126"/>
      <c r="C1028" s="126"/>
      <c r="D1028" s="126"/>
      <c r="E1028" s="8">
        <v>1233</v>
      </c>
      <c r="F1028" s="8">
        <v>794</v>
      </c>
      <c r="G1028" s="3" t="s">
        <v>2225</v>
      </c>
      <c r="H1028" s="3" t="s">
        <v>2226</v>
      </c>
      <c r="I1028" s="3" t="s">
        <v>3154</v>
      </c>
      <c r="J1028" s="3" t="s">
        <v>8265</v>
      </c>
      <c r="K1028" s="3" t="s">
        <v>6166</v>
      </c>
      <c r="L1028" s="8" t="s">
        <v>8266</v>
      </c>
      <c r="M1028" s="3" t="s">
        <v>4995</v>
      </c>
      <c r="N1028" s="3" t="s">
        <v>4996</v>
      </c>
      <c r="O1028" s="2" t="s">
        <v>8267</v>
      </c>
      <c r="P1028" s="3"/>
      <c r="Q1028" s="48" t="s">
        <v>5786</v>
      </c>
      <c r="R1028" s="113" t="s">
        <v>5786</v>
      </c>
      <c r="S1028" s="4" t="s">
        <v>6118</v>
      </c>
      <c r="U1028" s="105">
        <v>1995</v>
      </c>
      <c r="V1028" s="3" t="s">
        <v>4321</v>
      </c>
      <c r="W1028" s="3" t="s">
        <v>2442</v>
      </c>
      <c r="X1028" s="4" t="s">
        <v>6121</v>
      </c>
      <c r="Y1028" s="4" t="s">
        <v>6122</v>
      </c>
      <c r="Z1028" s="3" t="s">
        <v>4907</v>
      </c>
      <c r="AB1028" s="209">
        <v>6</v>
      </c>
      <c r="AC1028" s="214">
        <v>8</v>
      </c>
      <c r="AD1028" s="214">
        <v>4</v>
      </c>
      <c r="AE1028" s="207">
        <v>18</v>
      </c>
      <c r="AF1028" s="46">
        <v>1</v>
      </c>
      <c r="AG1028" s="50">
        <v>80</v>
      </c>
      <c r="AH1028" s="50">
        <v>0</v>
      </c>
      <c r="AI1028" s="51">
        <v>20</v>
      </c>
      <c r="AJ1028" s="50">
        <v>0</v>
      </c>
      <c r="AK1028" s="52">
        <f>+SUM(AG1028:AJ1028)</f>
        <v>100</v>
      </c>
      <c r="AL1028" s="52"/>
      <c r="AM1028" s="46" t="s">
        <v>8270</v>
      </c>
      <c r="AN1028" s="50">
        <v>200000</v>
      </c>
      <c r="AO1028" s="16" t="s">
        <v>6121</v>
      </c>
      <c r="AP1028" s="3" t="s">
        <v>8268</v>
      </c>
      <c r="AQ1028" s="3" t="s">
        <v>8269</v>
      </c>
    </row>
    <row r="1029" spans="1:45" ht="12.75" customHeight="1">
      <c r="A1029" s="126"/>
      <c r="B1029" s="126"/>
      <c r="C1029" s="126"/>
      <c r="D1029" s="126"/>
      <c r="E1029" s="47">
        <v>1234</v>
      </c>
      <c r="F1029" s="47">
        <v>795</v>
      </c>
      <c r="G1029" s="46" t="s">
        <v>5106</v>
      </c>
      <c r="H1029" s="46" t="s">
        <v>7520</v>
      </c>
      <c r="I1029" s="46" t="s">
        <v>6164</v>
      </c>
      <c r="J1029" s="46" t="s">
        <v>7521</v>
      </c>
      <c r="K1029" s="46" t="s">
        <v>6166</v>
      </c>
      <c r="L1029" s="47">
        <v>30700</v>
      </c>
      <c r="M1029" s="46" t="s">
        <v>4357</v>
      </c>
      <c r="N1029" s="46" t="s">
        <v>2021</v>
      </c>
      <c r="O1029" s="46" t="s">
        <v>7522</v>
      </c>
      <c r="P1029" s="45" t="s">
        <v>3159</v>
      </c>
      <c r="Q1029" s="48" t="s">
        <v>7523</v>
      </c>
      <c r="R1029" s="113" t="s">
        <v>5786</v>
      </c>
      <c r="S1029" s="48" t="s">
        <v>6118</v>
      </c>
      <c r="T1029" s="46"/>
      <c r="U1029" s="59">
        <v>1977</v>
      </c>
      <c r="V1029" s="46" t="s">
        <v>5001</v>
      </c>
      <c r="W1029" s="46"/>
      <c r="X1029" s="48" t="s">
        <v>6121</v>
      </c>
      <c r="Y1029" s="4" t="s">
        <v>6122</v>
      </c>
      <c r="Z1029" s="46" t="s">
        <v>433</v>
      </c>
      <c r="AA1029" s="46"/>
      <c r="AB1029" s="214">
        <v>36</v>
      </c>
      <c r="AC1029" s="214">
        <v>0</v>
      </c>
      <c r="AD1029" s="214">
        <v>1.5</v>
      </c>
      <c r="AE1029" s="207">
        <f>+AD1029+AC1029+AB1029</f>
        <v>37.5</v>
      </c>
      <c r="AF1029" s="46">
        <v>1</v>
      </c>
      <c r="AG1029" s="50">
        <v>70</v>
      </c>
      <c r="AH1029" s="50">
        <v>30</v>
      </c>
      <c r="AI1029" s="51">
        <v>0</v>
      </c>
      <c r="AJ1029" s="50">
        <v>0</v>
      </c>
      <c r="AK1029" s="52">
        <f>+SUM(AG1029:AJ1029)</f>
        <v>100</v>
      </c>
      <c r="AL1029" s="52"/>
      <c r="AM1029" s="52" t="s">
        <v>3748</v>
      </c>
      <c r="AN1029" s="50">
        <v>200000</v>
      </c>
      <c r="AO1029" s="16" t="s">
        <v>6121</v>
      </c>
      <c r="AP1029" s="46" t="s">
        <v>432</v>
      </c>
      <c r="AQ1029" s="46" t="s">
        <v>2802</v>
      </c>
    </row>
    <row r="1030" spans="1:45" ht="12.75" customHeight="1">
      <c r="A1030" s="46"/>
      <c r="E1030" s="47">
        <v>1235</v>
      </c>
      <c r="F1030" s="47">
        <v>796</v>
      </c>
      <c r="G1030" s="46" t="s">
        <v>4419</v>
      </c>
      <c r="H1030" s="46" t="s">
        <v>437</v>
      </c>
      <c r="I1030" s="46" t="s">
        <v>6164</v>
      </c>
      <c r="J1030" s="46" t="s">
        <v>4421</v>
      </c>
      <c r="K1030" s="46" t="s">
        <v>3022</v>
      </c>
      <c r="L1030" s="47">
        <v>15900</v>
      </c>
      <c r="M1030" s="46" t="s">
        <v>4995</v>
      </c>
      <c r="N1030" s="46" t="s">
        <v>3499</v>
      </c>
      <c r="O1030" s="46" t="s">
        <v>4422</v>
      </c>
      <c r="P1030" s="55" t="s">
        <v>4822</v>
      </c>
      <c r="Q1030" s="48" t="s">
        <v>5410</v>
      </c>
      <c r="R1030" s="113" t="s">
        <v>438</v>
      </c>
      <c r="S1030" s="48" t="s">
        <v>6118</v>
      </c>
      <c r="T1030" s="46"/>
      <c r="U1030" s="59">
        <v>1986</v>
      </c>
      <c r="V1030" s="46" t="s">
        <v>4321</v>
      </c>
      <c r="W1030" s="46" t="s">
        <v>440</v>
      </c>
      <c r="X1030" s="46" t="s">
        <v>5411</v>
      </c>
      <c r="Y1030" s="46" t="s">
        <v>6121</v>
      </c>
      <c r="Z1030" s="46" t="s">
        <v>4323</v>
      </c>
      <c r="AA1030" s="46"/>
      <c r="AB1030" s="214">
        <v>4</v>
      </c>
      <c r="AC1030" s="214">
        <v>52</v>
      </c>
      <c r="AD1030" s="214">
        <v>36</v>
      </c>
      <c r="AE1030" s="207">
        <f>+AD1030+AC1030+AB1030</f>
        <v>92</v>
      </c>
      <c r="AF1030" s="46">
        <v>8</v>
      </c>
      <c r="AG1030" s="50">
        <v>95</v>
      </c>
      <c r="AH1030" s="50">
        <v>0</v>
      </c>
      <c r="AI1030" s="51">
        <v>5</v>
      </c>
      <c r="AJ1030" s="50">
        <v>0</v>
      </c>
      <c r="AK1030" s="52">
        <f>+SUM(AG1030:AJ1030)</f>
        <v>100</v>
      </c>
      <c r="AL1030" s="52"/>
      <c r="AM1030" s="46" t="s">
        <v>439</v>
      </c>
      <c r="AN1030" s="50">
        <v>800000</v>
      </c>
      <c r="AO1030" s="16" t="s">
        <v>6121</v>
      </c>
      <c r="AP1030" s="46" t="s">
        <v>4420</v>
      </c>
      <c r="AQ1030" s="46" t="s">
        <v>3551</v>
      </c>
    </row>
    <row r="1031" spans="1:45" ht="12.75" customHeight="1">
      <c r="A1031" s="46"/>
      <c r="E1031" s="8">
        <v>1236</v>
      </c>
      <c r="F1031" s="8">
        <v>798</v>
      </c>
      <c r="G1031" s="3" t="s">
        <v>3027</v>
      </c>
      <c r="H1031" s="3" t="s">
        <v>3028</v>
      </c>
      <c r="I1031" s="3" t="s">
        <v>6164</v>
      </c>
      <c r="J1031" s="3" t="s">
        <v>3029</v>
      </c>
      <c r="K1031" s="3" t="s">
        <v>6166</v>
      </c>
      <c r="L1031" s="8">
        <v>20000</v>
      </c>
      <c r="M1031" s="3" t="s">
        <v>6108</v>
      </c>
      <c r="N1031" s="3" t="s">
        <v>6108</v>
      </c>
      <c r="O1031" s="3" t="s">
        <v>3030</v>
      </c>
      <c r="P1031" s="15" t="s">
        <v>3031</v>
      </c>
      <c r="Q1031" s="48" t="s">
        <v>3032</v>
      </c>
      <c r="R1031" s="113" t="s">
        <v>5786</v>
      </c>
      <c r="S1031" s="4" t="s">
        <v>6118</v>
      </c>
      <c r="U1031" s="105">
        <v>2004</v>
      </c>
      <c r="V1031" s="3" t="s">
        <v>5001</v>
      </c>
      <c r="X1031" s="4" t="s">
        <v>6121</v>
      </c>
      <c r="Y1031" s="4" t="s">
        <v>6122</v>
      </c>
      <c r="Z1031" s="3" t="s">
        <v>3033</v>
      </c>
      <c r="AB1031" s="209">
        <v>30</v>
      </c>
      <c r="AC1031" s="214">
        <v>0</v>
      </c>
      <c r="AD1031" s="214">
        <v>6</v>
      </c>
      <c r="AE1031" s="207">
        <f>+AD1031+AC1031+AB1031</f>
        <v>36</v>
      </c>
      <c r="AF1031" s="46">
        <v>4</v>
      </c>
      <c r="AG1031" s="50">
        <v>90</v>
      </c>
      <c r="AH1031" s="50">
        <v>0</v>
      </c>
      <c r="AI1031" s="51">
        <v>10</v>
      </c>
      <c r="AJ1031" s="50">
        <v>0</v>
      </c>
      <c r="AK1031" s="52">
        <f>+SUM(AG1031:AJ1031)</f>
        <v>100</v>
      </c>
      <c r="AL1031" s="52"/>
      <c r="AM1031" s="46" t="s">
        <v>3034</v>
      </c>
      <c r="AN1031" s="50">
        <v>350000</v>
      </c>
      <c r="AO1031" s="16" t="s">
        <v>6122</v>
      </c>
      <c r="AP1031" s="3" t="s">
        <v>3028</v>
      </c>
      <c r="AQ1031" s="3" t="s">
        <v>6717</v>
      </c>
    </row>
    <row r="1032" spans="1:45" ht="12.75" customHeight="1">
      <c r="A1032" s="46"/>
      <c r="E1032" s="8">
        <v>1238</v>
      </c>
      <c r="F1032" s="8">
        <v>801</v>
      </c>
      <c r="G1032" s="3" t="s">
        <v>9363</v>
      </c>
      <c r="H1032" s="3" t="s">
        <v>9364</v>
      </c>
      <c r="I1032" s="3" t="s">
        <v>6164</v>
      </c>
      <c r="J1032" s="3" t="s">
        <v>9365</v>
      </c>
      <c r="K1032" s="3" t="s">
        <v>5003</v>
      </c>
      <c r="L1032" s="8">
        <v>91000</v>
      </c>
      <c r="M1032" s="3" t="s">
        <v>2393</v>
      </c>
      <c r="N1032" s="3" t="s">
        <v>3226</v>
      </c>
      <c r="O1032" s="3" t="s">
        <v>9366</v>
      </c>
      <c r="P1032" s="2" t="s">
        <v>3159</v>
      </c>
      <c r="Q1032" s="48" t="s">
        <v>9367</v>
      </c>
      <c r="R1032" s="113" t="s">
        <v>5786</v>
      </c>
      <c r="S1032" s="4" t="s">
        <v>6118</v>
      </c>
      <c r="U1032" s="20">
        <v>2005</v>
      </c>
      <c r="V1032" s="3" t="s">
        <v>4321</v>
      </c>
      <c r="W1032" s="3" t="s">
        <v>9368</v>
      </c>
      <c r="X1032" s="3" t="s">
        <v>9369</v>
      </c>
      <c r="Y1032" s="4" t="s">
        <v>6122</v>
      </c>
      <c r="Z1032" s="3" t="s">
        <v>9370</v>
      </c>
      <c r="AB1032" s="209">
        <v>30</v>
      </c>
      <c r="AC1032" s="209">
        <v>30</v>
      </c>
      <c r="AD1032" s="209">
        <v>2</v>
      </c>
      <c r="AE1032" s="208">
        <v>62</v>
      </c>
      <c r="AF1032" s="3">
        <v>1</v>
      </c>
      <c r="AG1032" s="7">
        <v>90</v>
      </c>
      <c r="AH1032" s="7">
        <v>0</v>
      </c>
      <c r="AI1032" s="5">
        <v>10</v>
      </c>
      <c r="AJ1032" s="7">
        <v>0</v>
      </c>
      <c r="AK1032" s="6">
        <v>100</v>
      </c>
      <c r="AL1032" s="6"/>
      <c r="AM1032" s="3" t="s">
        <v>9371</v>
      </c>
      <c r="AN1032" s="7" t="s">
        <v>6168</v>
      </c>
      <c r="AO1032" s="3" t="s">
        <v>2428</v>
      </c>
      <c r="AP1032" s="3" t="s">
        <v>9364</v>
      </c>
      <c r="AQ1032" s="3" t="s">
        <v>6717</v>
      </c>
      <c r="AR1032" s="46"/>
      <c r="AS1032" s="46"/>
    </row>
    <row r="1033" spans="1:45" ht="12.75" customHeight="1">
      <c r="A1033" s="46"/>
      <c r="E1033" s="47">
        <v>1239</v>
      </c>
      <c r="F1033" s="47">
        <v>802</v>
      </c>
      <c r="G1033" s="46" t="s">
        <v>1576</v>
      </c>
      <c r="H1033" s="46" t="s">
        <v>1577</v>
      </c>
      <c r="I1033" s="46" t="s">
        <v>6164</v>
      </c>
      <c r="J1033" s="46" t="s">
        <v>1578</v>
      </c>
      <c r="K1033" s="46" t="s">
        <v>5086</v>
      </c>
      <c r="L1033" s="58" t="s">
        <v>7550</v>
      </c>
      <c r="M1033" s="46" t="s">
        <v>4995</v>
      </c>
      <c r="N1033" s="46" t="s">
        <v>5994</v>
      </c>
      <c r="O1033" s="46" t="s">
        <v>1579</v>
      </c>
      <c r="P1033" s="55" t="s">
        <v>1580</v>
      </c>
      <c r="Q1033" s="48" t="s">
        <v>136</v>
      </c>
      <c r="R1033" s="113" t="s">
        <v>135</v>
      </c>
      <c r="S1033" s="48" t="s">
        <v>6118</v>
      </c>
      <c r="T1033" s="46"/>
      <c r="U1033" s="146">
        <v>1975</v>
      </c>
      <c r="V1033" s="46" t="s">
        <v>5001</v>
      </c>
      <c r="W1033" s="46"/>
      <c r="X1033" s="46" t="s">
        <v>6631</v>
      </c>
      <c r="Y1033" s="4" t="s">
        <v>6122</v>
      </c>
      <c r="Z1033" s="46" t="s">
        <v>3748</v>
      </c>
      <c r="AA1033" s="46"/>
      <c r="AB1033" s="214">
        <v>48</v>
      </c>
      <c r="AC1033" s="214">
        <v>1.5</v>
      </c>
      <c r="AD1033" s="214">
        <v>6</v>
      </c>
      <c r="AE1033" s="207">
        <f>+AD1033+AC1033+AB1033</f>
        <v>55.5</v>
      </c>
      <c r="AF1033" s="46">
        <v>1</v>
      </c>
      <c r="AG1033" s="50">
        <v>100</v>
      </c>
      <c r="AH1033" s="50">
        <v>0</v>
      </c>
      <c r="AI1033" s="51">
        <v>0</v>
      </c>
      <c r="AJ1033" s="50">
        <v>0</v>
      </c>
      <c r="AK1033" s="52">
        <f>+SUM(AG1033:AJ1033)</f>
        <v>100</v>
      </c>
      <c r="AL1033" s="52"/>
      <c r="AM1033" s="46" t="s">
        <v>3748</v>
      </c>
      <c r="AN1033" s="50">
        <v>95000</v>
      </c>
      <c r="AO1033" s="16" t="s">
        <v>6122</v>
      </c>
      <c r="AP1033" s="46" t="s">
        <v>6657</v>
      </c>
      <c r="AQ1033" s="46" t="s">
        <v>6630</v>
      </c>
    </row>
    <row r="1034" spans="1:45" ht="12.75" customHeight="1">
      <c r="A1034" s="46"/>
      <c r="E1034" s="47">
        <v>1240</v>
      </c>
      <c r="F1034" s="47">
        <v>803</v>
      </c>
      <c r="G1034" s="46" t="s">
        <v>6632</v>
      </c>
      <c r="H1034" s="46" t="s">
        <v>6633</v>
      </c>
      <c r="I1034" s="46" t="s">
        <v>6164</v>
      </c>
      <c r="J1034" s="46" t="s">
        <v>6634</v>
      </c>
      <c r="K1034" s="46" t="s">
        <v>7503</v>
      </c>
      <c r="L1034" s="47">
        <v>53750</v>
      </c>
      <c r="M1034" s="46" t="s">
        <v>4125</v>
      </c>
      <c r="N1034" s="62" t="s">
        <v>6096</v>
      </c>
      <c r="O1034" s="46" t="s">
        <v>7504</v>
      </c>
      <c r="P1034" s="45" t="s">
        <v>3159</v>
      </c>
      <c r="Q1034" s="48" t="s">
        <v>5786</v>
      </c>
      <c r="R1034" s="113" t="s">
        <v>5786</v>
      </c>
      <c r="S1034" s="48" t="s">
        <v>6118</v>
      </c>
      <c r="T1034" s="46"/>
      <c r="U1034" s="146">
        <v>1967</v>
      </c>
      <c r="V1034" s="46" t="s">
        <v>5001</v>
      </c>
      <c r="W1034" s="46" t="s">
        <v>1686</v>
      </c>
      <c r="X1034" s="48" t="s">
        <v>6121</v>
      </c>
      <c r="Y1034" s="46" t="s">
        <v>6121</v>
      </c>
      <c r="Z1034" s="46" t="s">
        <v>4323</v>
      </c>
      <c r="AA1034" s="46"/>
      <c r="AB1034" s="214">
        <v>8</v>
      </c>
      <c r="AC1034" s="214">
        <v>0</v>
      </c>
      <c r="AD1034" s="214">
        <v>1</v>
      </c>
      <c r="AE1034" s="207">
        <f>+AD1034+AC1034+AB1034</f>
        <v>9</v>
      </c>
      <c r="AF1034" s="46">
        <v>2</v>
      </c>
      <c r="AG1034" s="50">
        <v>10</v>
      </c>
      <c r="AH1034" s="50">
        <v>70</v>
      </c>
      <c r="AI1034" s="51">
        <v>20</v>
      </c>
      <c r="AJ1034" s="50">
        <v>0</v>
      </c>
      <c r="AK1034" s="52">
        <f>+SUM(AG1034:AJ1034)</f>
        <v>100</v>
      </c>
      <c r="AL1034" s="52"/>
      <c r="AM1034" s="46" t="s">
        <v>6135</v>
      </c>
      <c r="AN1034" s="50">
        <v>150000</v>
      </c>
      <c r="AO1034" s="16" t="s">
        <v>6121</v>
      </c>
      <c r="AP1034" s="46" t="s">
        <v>7505</v>
      </c>
      <c r="AQ1034" s="46" t="s">
        <v>3938</v>
      </c>
    </row>
    <row r="1035" spans="1:45" ht="12.75" customHeight="1">
      <c r="E1035" s="47">
        <v>1241</v>
      </c>
      <c r="F1035" s="47">
        <v>804</v>
      </c>
      <c r="G1035" s="46" t="s">
        <v>6741</v>
      </c>
      <c r="H1035" s="46" t="s">
        <v>6742</v>
      </c>
      <c r="I1035" s="46" t="s">
        <v>6164</v>
      </c>
      <c r="J1035" s="46" t="s">
        <v>6743</v>
      </c>
      <c r="K1035" s="46" t="s">
        <v>6166</v>
      </c>
      <c r="L1035" s="47">
        <v>92800</v>
      </c>
      <c r="M1035" s="46" t="s">
        <v>2393</v>
      </c>
      <c r="N1035" s="46" t="s">
        <v>4850</v>
      </c>
      <c r="O1035" s="46" t="s">
        <v>5493</v>
      </c>
      <c r="P1035" s="45" t="s">
        <v>3159</v>
      </c>
      <c r="Q1035" s="115" t="s">
        <v>4213</v>
      </c>
      <c r="R1035" s="113" t="s">
        <v>5786</v>
      </c>
      <c r="S1035" s="48" t="s">
        <v>6118</v>
      </c>
      <c r="T1035" s="46"/>
      <c r="U1035" s="146">
        <v>1991</v>
      </c>
      <c r="V1035" s="46" t="s">
        <v>5001</v>
      </c>
      <c r="W1035" s="46" t="s">
        <v>5494</v>
      </c>
      <c r="X1035" s="48" t="s">
        <v>6121</v>
      </c>
      <c r="Y1035" s="4" t="s">
        <v>6122</v>
      </c>
      <c r="Z1035" s="46" t="s">
        <v>723</v>
      </c>
      <c r="AA1035" s="46"/>
      <c r="AB1035" s="214">
        <v>30</v>
      </c>
      <c r="AC1035" s="214">
        <v>0</v>
      </c>
      <c r="AD1035" s="214">
        <v>1</v>
      </c>
      <c r="AE1035" s="207">
        <f>+AD1035+AC1035+AB1035</f>
        <v>31</v>
      </c>
      <c r="AF1035" s="46">
        <v>1</v>
      </c>
      <c r="AG1035" s="50">
        <v>99</v>
      </c>
      <c r="AH1035" s="50">
        <v>1</v>
      </c>
      <c r="AI1035" s="51">
        <v>0</v>
      </c>
      <c r="AJ1035" s="50">
        <v>0</v>
      </c>
      <c r="AK1035" s="52">
        <f>+SUM(AG1035:AJ1035)</f>
        <v>100</v>
      </c>
      <c r="AL1035" s="52"/>
      <c r="AM1035" s="46" t="s">
        <v>3748</v>
      </c>
      <c r="AN1035" s="50" t="s">
        <v>3747</v>
      </c>
      <c r="AO1035" s="16" t="s">
        <v>6121</v>
      </c>
      <c r="AP1035" s="46" t="s">
        <v>6742</v>
      </c>
      <c r="AQ1035" s="46" t="s">
        <v>6717</v>
      </c>
    </row>
    <row r="1036" spans="1:45" ht="12.75" customHeight="1">
      <c r="E1036" s="8">
        <v>1243</v>
      </c>
      <c r="F1036" s="8">
        <v>806</v>
      </c>
      <c r="G1036" s="3" t="s">
        <v>8271</v>
      </c>
      <c r="H1036" s="3" t="s">
        <v>8272</v>
      </c>
      <c r="I1036" s="3" t="s">
        <v>6164</v>
      </c>
      <c r="J1036" s="3" t="s">
        <v>8273</v>
      </c>
      <c r="K1036" s="3" t="s">
        <v>6025</v>
      </c>
      <c r="L1036" s="8" t="s">
        <v>8274</v>
      </c>
      <c r="M1036" s="3" t="s">
        <v>4995</v>
      </c>
      <c r="N1036" s="3" t="s">
        <v>4996</v>
      </c>
      <c r="O1036" s="3" t="s">
        <v>8275</v>
      </c>
      <c r="P1036" s="2" t="s">
        <v>3159</v>
      </c>
      <c r="Q1036" s="115" t="s">
        <v>8276</v>
      </c>
      <c r="R1036" s="113" t="s">
        <v>5786</v>
      </c>
      <c r="S1036" s="4" t="s">
        <v>6118</v>
      </c>
      <c r="U1036" s="105">
        <v>2003</v>
      </c>
      <c r="V1036" s="3" t="s">
        <v>5001</v>
      </c>
      <c r="X1036" s="4" t="s">
        <v>6121</v>
      </c>
      <c r="Y1036" s="4" t="s">
        <v>6122</v>
      </c>
      <c r="Z1036" s="3" t="s">
        <v>8279</v>
      </c>
      <c r="AB1036" s="209">
        <v>8</v>
      </c>
      <c r="AC1036" s="214">
        <v>4</v>
      </c>
      <c r="AD1036" s="214">
        <v>1.5</v>
      </c>
      <c r="AE1036" s="207">
        <v>13.5</v>
      </c>
      <c r="AF1036" s="46">
        <v>3</v>
      </c>
      <c r="AG1036" s="50">
        <v>50</v>
      </c>
      <c r="AH1036" s="50">
        <v>0</v>
      </c>
      <c r="AI1036" s="51">
        <v>50</v>
      </c>
      <c r="AJ1036" s="50">
        <v>0</v>
      </c>
      <c r="AK1036" s="52">
        <f>+SUM(AG1036:AJ1036)</f>
        <v>100</v>
      </c>
      <c r="AL1036" s="52"/>
      <c r="AM1036" s="46" t="s">
        <v>8280</v>
      </c>
      <c r="AN1036" s="51" t="s">
        <v>5801</v>
      </c>
      <c r="AO1036" s="16" t="s">
        <v>6121</v>
      </c>
      <c r="AP1036" s="3" t="s">
        <v>8277</v>
      </c>
      <c r="AQ1036" s="3" t="s">
        <v>8278</v>
      </c>
    </row>
    <row r="1037" spans="1:45" ht="12.75" customHeight="1">
      <c r="A1037" s="16"/>
      <c r="B1037" s="3"/>
      <c r="C1037" s="3"/>
      <c r="D1037" s="3"/>
      <c r="E1037" s="47">
        <v>1244</v>
      </c>
      <c r="F1037" s="47">
        <v>807</v>
      </c>
      <c r="G1037" s="46" t="s">
        <v>1865</v>
      </c>
      <c r="H1037" s="46" t="s">
        <v>7525</v>
      </c>
      <c r="I1037" s="46" t="s">
        <v>6164</v>
      </c>
      <c r="J1037" s="46" t="s">
        <v>7526</v>
      </c>
      <c r="K1037" s="46" t="s">
        <v>6166</v>
      </c>
      <c r="L1037" s="47">
        <v>58000</v>
      </c>
      <c r="M1037" s="46" t="s">
        <v>3417</v>
      </c>
      <c r="N1037" s="46" t="s">
        <v>4034</v>
      </c>
      <c r="O1037" s="46" t="s">
        <v>5971</v>
      </c>
      <c r="P1037" s="55" t="s">
        <v>5972</v>
      </c>
      <c r="Q1037" s="48" t="s">
        <v>5973</v>
      </c>
      <c r="R1037" s="113" t="s">
        <v>5786</v>
      </c>
      <c r="S1037" s="48" t="s">
        <v>6118</v>
      </c>
      <c r="T1037" s="46"/>
      <c r="U1037" s="146">
        <v>1993</v>
      </c>
      <c r="V1037" s="46" t="s">
        <v>4321</v>
      </c>
      <c r="W1037" s="46" t="s">
        <v>4504</v>
      </c>
      <c r="X1037" s="48" t="s">
        <v>6121</v>
      </c>
      <c r="Y1037" s="4" t="s">
        <v>6122</v>
      </c>
      <c r="Z1037" s="46" t="s">
        <v>4505</v>
      </c>
      <c r="AA1037" s="46"/>
      <c r="AB1037" s="214">
        <v>30</v>
      </c>
      <c r="AC1037" s="214">
        <v>5</v>
      </c>
      <c r="AD1037" s="214">
        <v>1</v>
      </c>
      <c r="AE1037" s="207">
        <f>+AD1037+AC1037+AB1037</f>
        <v>36</v>
      </c>
      <c r="AF1037" s="46">
        <v>2</v>
      </c>
      <c r="AG1037" s="50">
        <v>95</v>
      </c>
      <c r="AH1037" s="50">
        <v>0</v>
      </c>
      <c r="AI1037" s="51">
        <v>5</v>
      </c>
      <c r="AJ1037" s="50">
        <v>0</v>
      </c>
      <c r="AK1037" s="52">
        <f>+SUM(AG1037:AJ1037)</f>
        <v>100</v>
      </c>
      <c r="AL1037" s="52"/>
      <c r="AM1037" s="46" t="s">
        <v>724</v>
      </c>
      <c r="AN1037" s="50" t="s">
        <v>6168</v>
      </c>
      <c r="AO1037" s="16" t="s">
        <v>6121</v>
      </c>
      <c r="AP1037" s="46" t="s">
        <v>4503</v>
      </c>
      <c r="AQ1037" s="46" t="s">
        <v>3551</v>
      </c>
    </row>
    <row r="1038" spans="1:45" ht="12.75" customHeight="1">
      <c r="A1038" s="46"/>
      <c r="E1038" s="47">
        <v>1245</v>
      </c>
      <c r="F1038" s="47">
        <v>809</v>
      </c>
      <c r="G1038" s="46" t="s">
        <v>4506</v>
      </c>
      <c r="H1038" s="46" t="s">
        <v>4507</v>
      </c>
      <c r="I1038" s="46" t="s">
        <v>6164</v>
      </c>
      <c r="J1038" s="46" t="s">
        <v>7395</v>
      </c>
      <c r="K1038" s="46" t="s">
        <v>6166</v>
      </c>
      <c r="L1038" s="58" t="s">
        <v>2113</v>
      </c>
      <c r="M1038" s="46" t="s">
        <v>4995</v>
      </c>
      <c r="N1038" s="46" t="s">
        <v>4996</v>
      </c>
      <c r="O1038" s="46" t="s">
        <v>4508</v>
      </c>
      <c r="P1038" s="55" t="s">
        <v>4509</v>
      </c>
      <c r="Q1038" s="48" t="s">
        <v>5786</v>
      </c>
      <c r="R1038" s="113" t="s">
        <v>5786</v>
      </c>
      <c r="S1038" s="48" t="s">
        <v>6118</v>
      </c>
      <c r="T1038" s="46"/>
      <c r="U1038" s="146">
        <v>1959</v>
      </c>
      <c r="V1038" s="46" t="s">
        <v>4321</v>
      </c>
      <c r="W1038" s="46" t="s">
        <v>5327</v>
      </c>
      <c r="X1038" s="48" t="s">
        <v>6121</v>
      </c>
      <c r="Y1038" s="46" t="s">
        <v>6121</v>
      </c>
      <c r="Z1038" s="46" t="s">
        <v>7397</v>
      </c>
      <c r="AA1038" s="46"/>
      <c r="AB1038" s="214">
        <v>36</v>
      </c>
      <c r="AC1038" s="214">
        <v>0</v>
      </c>
      <c r="AD1038" s="214">
        <v>1</v>
      </c>
      <c r="AE1038" s="207">
        <f>+AD1038+AC1038+AB1038</f>
        <v>37</v>
      </c>
      <c r="AF1038" s="46">
        <v>1</v>
      </c>
      <c r="AG1038" s="50">
        <v>100</v>
      </c>
      <c r="AH1038" s="50">
        <v>0</v>
      </c>
      <c r="AI1038" s="51">
        <v>0</v>
      </c>
      <c r="AJ1038" s="50">
        <v>0</v>
      </c>
      <c r="AK1038" s="52">
        <f>+SUM(AG1038:AJ1038)</f>
        <v>100</v>
      </c>
      <c r="AL1038" s="52"/>
      <c r="AM1038" s="46" t="s">
        <v>3748</v>
      </c>
      <c r="AN1038" s="67" t="s">
        <v>5786</v>
      </c>
      <c r="AO1038" s="16" t="s">
        <v>6121</v>
      </c>
      <c r="AP1038" s="46" t="s">
        <v>7396</v>
      </c>
      <c r="AQ1038" s="46" t="s">
        <v>3965</v>
      </c>
    </row>
    <row r="1039" spans="1:45" ht="12.75" customHeight="1">
      <c r="A1039" s="46"/>
      <c r="E1039" s="47">
        <v>1248</v>
      </c>
      <c r="F1039" s="47">
        <v>812</v>
      </c>
      <c r="G1039" s="46" t="s">
        <v>5962</v>
      </c>
      <c r="H1039" s="46" t="s">
        <v>5963</v>
      </c>
      <c r="I1039" s="46" t="s">
        <v>6164</v>
      </c>
      <c r="J1039" s="46" t="s">
        <v>5964</v>
      </c>
      <c r="K1039" s="46" t="s">
        <v>5045</v>
      </c>
      <c r="L1039" s="47">
        <v>14050</v>
      </c>
      <c r="M1039" s="46" t="s">
        <v>4995</v>
      </c>
      <c r="N1039" s="46" t="s">
        <v>4413</v>
      </c>
      <c r="O1039" s="46" t="s">
        <v>5965</v>
      </c>
      <c r="P1039" s="45" t="s">
        <v>3159</v>
      </c>
      <c r="Q1039" s="48" t="s">
        <v>5966</v>
      </c>
      <c r="R1039" s="113" t="s">
        <v>5786</v>
      </c>
      <c r="S1039" s="48" t="s">
        <v>6118</v>
      </c>
      <c r="T1039" s="46"/>
      <c r="U1039" s="59">
        <v>2002</v>
      </c>
      <c r="V1039" s="46" t="s">
        <v>5001</v>
      </c>
      <c r="W1039" s="46"/>
      <c r="X1039" s="46" t="s">
        <v>6775</v>
      </c>
      <c r="Y1039" s="4" t="s">
        <v>6122</v>
      </c>
      <c r="Z1039" s="46" t="s">
        <v>6772</v>
      </c>
      <c r="AA1039" s="46"/>
      <c r="AB1039" s="214">
        <v>15</v>
      </c>
      <c r="AC1039" s="214">
        <v>0</v>
      </c>
      <c r="AD1039" s="214">
        <v>2</v>
      </c>
      <c r="AE1039" s="207">
        <f>+AD1039+AC1039+AB1039</f>
        <v>17</v>
      </c>
      <c r="AF1039" s="46">
        <v>2</v>
      </c>
      <c r="AG1039" s="50">
        <v>80</v>
      </c>
      <c r="AH1039" s="50">
        <v>20</v>
      </c>
      <c r="AI1039" s="51">
        <v>0</v>
      </c>
      <c r="AJ1039" s="50">
        <v>0</v>
      </c>
      <c r="AK1039" s="52">
        <f>+SUM(AG1039:AJ1039)</f>
        <v>100</v>
      </c>
      <c r="AL1039" s="52"/>
      <c r="AM1039" s="46" t="s">
        <v>3748</v>
      </c>
      <c r="AN1039" s="50" t="s">
        <v>3747</v>
      </c>
      <c r="AO1039" s="16" t="s">
        <v>6122</v>
      </c>
      <c r="AP1039" s="46" t="s">
        <v>5353</v>
      </c>
      <c r="AQ1039" s="46" t="s">
        <v>3938</v>
      </c>
    </row>
    <row r="1040" spans="1:45" ht="12.75" customHeight="1">
      <c r="A1040" s="46"/>
      <c r="E1040" s="8">
        <v>496</v>
      </c>
      <c r="F1040" s="8">
        <v>814</v>
      </c>
      <c r="G1040" s="3" t="s">
        <v>9372</v>
      </c>
      <c r="H1040" s="3" t="s">
        <v>9373</v>
      </c>
      <c r="I1040" s="3" t="s">
        <v>6164</v>
      </c>
      <c r="J1040" s="3" t="s">
        <v>9374</v>
      </c>
      <c r="K1040" s="3" t="s">
        <v>6166</v>
      </c>
      <c r="L1040" s="8">
        <v>91000</v>
      </c>
      <c r="M1040" s="3" t="s">
        <v>2393</v>
      </c>
      <c r="N1040" s="3" t="s">
        <v>3226</v>
      </c>
      <c r="O1040" s="3" t="s">
        <v>9375</v>
      </c>
      <c r="P1040" s="15" t="s">
        <v>9376</v>
      </c>
      <c r="Q1040" s="48" t="s">
        <v>9377</v>
      </c>
      <c r="R1040" s="113" t="s">
        <v>5786</v>
      </c>
      <c r="S1040" s="4" t="s">
        <v>6118</v>
      </c>
      <c r="U1040" s="20">
        <v>1998</v>
      </c>
      <c r="V1040" s="3" t="s">
        <v>5001</v>
      </c>
      <c r="X1040" s="4" t="s">
        <v>6121</v>
      </c>
      <c r="Y1040" s="4" t="s">
        <v>6122</v>
      </c>
      <c r="Z1040" s="3" t="s">
        <v>9379</v>
      </c>
      <c r="AB1040" s="209">
        <v>80</v>
      </c>
      <c r="AC1040" s="209">
        <v>36</v>
      </c>
      <c r="AD1040" s="209">
        <v>15</v>
      </c>
      <c r="AE1040" s="208">
        <v>131</v>
      </c>
      <c r="AF1040" s="3">
        <v>7</v>
      </c>
      <c r="AG1040" s="7">
        <v>52</v>
      </c>
      <c r="AH1040" s="7">
        <v>20</v>
      </c>
      <c r="AI1040" s="5">
        <v>28</v>
      </c>
      <c r="AJ1040" s="7">
        <v>0</v>
      </c>
      <c r="AK1040" s="6">
        <v>100</v>
      </c>
      <c r="AL1040" s="6"/>
      <c r="AM1040" s="3" t="s">
        <v>9380</v>
      </c>
      <c r="AN1040" s="5" t="s">
        <v>5786</v>
      </c>
      <c r="AO1040" s="3" t="s">
        <v>2428</v>
      </c>
      <c r="AP1040" s="3" t="s">
        <v>9378</v>
      </c>
      <c r="AQ1040" s="3" t="s">
        <v>3766</v>
      </c>
      <c r="AR1040" s="46"/>
      <c r="AS1040" s="46"/>
    </row>
    <row r="1041" spans="1:45" ht="12.75" customHeight="1">
      <c r="A1041" s="46"/>
      <c r="E1041" s="8">
        <v>1250</v>
      </c>
      <c r="F1041" s="16">
        <v>819</v>
      </c>
      <c r="G1041" s="3" t="s">
        <v>9388</v>
      </c>
      <c r="H1041" s="3" t="s">
        <v>9382</v>
      </c>
      <c r="I1041" s="16" t="s">
        <v>6164</v>
      </c>
      <c r="J1041" s="3" t="s">
        <v>9389</v>
      </c>
      <c r="K1041" s="3" t="s">
        <v>6166</v>
      </c>
      <c r="L1041" s="8">
        <v>21100</v>
      </c>
      <c r="M1041" s="3" t="s">
        <v>3715</v>
      </c>
      <c r="N1041" s="4" t="s">
        <v>3716</v>
      </c>
      <c r="O1041" s="113" t="s">
        <v>9390</v>
      </c>
      <c r="P1041" s="4"/>
      <c r="Q1041" s="115" t="s">
        <v>9385</v>
      </c>
      <c r="R1041" s="113" t="s">
        <v>5786</v>
      </c>
      <c r="S1041" s="3" t="s">
        <v>6118</v>
      </c>
      <c r="T1041" s="1"/>
      <c r="U1041" s="124">
        <v>38741</v>
      </c>
      <c r="V1041" s="3" t="s">
        <v>4321</v>
      </c>
      <c r="W1041" s="4" t="s">
        <v>2442</v>
      </c>
      <c r="X1041" s="4" t="s">
        <v>6121</v>
      </c>
      <c r="Y1041" s="4" t="s">
        <v>6122</v>
      </c>
      <c r="Z1041" s="4" t="s">
        <v>9386</v>
      </c>
      <c r="AA1041" s="4"/>
      <c r="AB1041" s="208">
        <v>60</v>
      </c>
      <c r="AC1041" s="207">
        <v>0</v>
      </c>
      <c r="AD1041" s="207">
        <v>2</v>
      </c>
      <c r="AE1041" s="207">
        <v>62</v>
      </c>
      <c r="AF1041" s="50">
        <v>2</v>
      </c>
      <c r="AG1041" s="51">
        <v>60</v>
      </c>
      <c r="AH1041" s="50">
        <v>0</v>
      </c>
      <c r="AI1041" s="46">
        <v>40</v>
      </c>
      <c r="AJ1041" s="46">
        <v>0</v>
      </c>
      <c r="AK1041" s="52">
        <f>+SUM(AG1041:AJ1041)</f>
        <v>100</v>
      </c>
      <c r="AL1041" s="52"/>
      <c r="AM1041" s="46" t="s">
        <v>9387</v>
      </c>
      <c r="AN1041" s="55" t="s">
        <v>5786</v>
      </c>
      <c r="AO1041" s="16" t="s">
        <v>6122</v>
      </c>
      <c r="AP1041" s="3" t="s">
        <v>9382</v>
      </c>
      <c r="AQ1041" s="3" t="s">
        <v>3965</v>
      </c>
    </row>
    <row r="1042" spans="1:45" ht="12.75" customHeight="1">
      <c r="A1042" s="48"/>
      <c r="E1042" s="8">
        <v>1251</v>
      </c>
      <c r="F1042" s="8">
        <v>819</v>
      </c>
      <c r="G1042" s="3" t="s">
        <v>9381</v>
      </c>
      <c r="H1042" s="3" t="s">
        <v>9382</v>
      </c>
      <c r="I1042" s="3" t="s">
        <v>3154</v>
      </c>
      <c r="J1042" s="3" t="s">
        <v>9383</v>
      </c>
      <c r="K1042" s="3" t="s">
        <v>6166</v>
      </c>
      <c r="L1042" s="8">
        <v>83449</v>
      </c>
      <c r="M1042" s="3" t="s">
        <v>3067</v>
      </c>
      <c r="N1042" s="3" t="s">
        <v>187</v>
      </c>
      <c r="O1042" s="3" t="s">
        <v>9384</v>
      </c>
      <c r="P1042" s="2" t="s">
        <v>3159</v>
      </c>
      <c r="Q1042" s="115" t="s">
        <v>9385</v>
      </c>
      <c r="R1042" s="113" t="s">
        <v>5786</v>
      </c>
      <c r="S1042" s="4" t="s">
        <v>6118</v>
      </c>
      <c r="U1042" s="124">
        <v>38930</v>
      </c>
      <c r="V1042" s="3" t="s">
        <v>4321</v>
      </c>
      <c r="W1042" s="3" t="s">
        <v>2442</v>
      </c>
      <c r="X1042" s="4" t="s">
        <v>6121</v>
      </c>
      <c r="Y1042" s="4" t="s">
        <v>6122</v>
      </c>
      <c r="Z1042" s="4" t="s">
        <v>9386</v>
      </c>
      <c r="AA1042" s="4"/>
      <c r="AB1042" s="208">
        <v>7</v>
      </c>
      <c r="AC1042" s="207">
        <v>0</v>
      </c>
      <c r="AD1042" s="207">
        <v>1</v>
      </c>
      <c r="AE1042" s="207">
        <v>8</v>
      </c>
      <c r="AF1042" s="48">
        <v>2</v>
      </c>
      <c r="AG1042" s="50">
        <v>60</v>
      </c>
      <c r="AH1042" s="50">
        <v>0</v>
      </c>
      <c r="AI1042" s="51">
        <v>40</v>
      </c>
      <c r="AJ1042" s="50">
        <v>0</v>
      </c>
      <c r="AK1042" s="52">
        <f>+SUM(AG1042:AJ1042)</f>
        <v>100</v>
      </c>
      <c r="AL1042" s="52"/>
      <c r="AM1042" s="46" t="s">
        <v>9387</v>
      </c>
      <c r="AN1042" s="67" t="s">
        <v>5786</v>
      </c>
      <c r="AO1042" s="16" t="s">
        <v>6122</v>
      </c>
      <c r="AP1042" s="3" t="s">
        <v>9382</v>
      </c>
      <c r="AQ1042" s="3" t="s">
        <v>3965</v>
      </c>
    </row>
    <row r="1043" spans="1:45" ht="12.75" customHeight="1">
      <c r="A1043" s="46"/>
      <c r="E1043" s="8">
        <v>1253</v>
      </c>
      <c r="F1043" s="8">
        <v>820</v>
      </c>
      <c r="G1043" s="3" t="s">
        <v>9391</v>
      </c>
      <c r="H1043" s="3" t="s">
        <v>9392</v>
      </c>
      <c r="I1043" s="3" t="s">
        <v>6164</v>
      </c>
      <c r="J1043" s="3" t="s">
        <v>9393</v>
      </c>
      <c r="K1043" s="3" t="s">
        <v>1256</v>
      </c>
      <c r="L1043" s="8">
        <v>72410</v>
      </c>
      <c r="M1043" s="3" t="s">
        <v>1913</v>
      </c>
      <c r="N1043" s="3" t="s">
        <v>1913</v>
      </c>
      <c r="O1043" s="3" t="s">
        <v>9394</v>
      </c>
      <c r="P1043" s="2" t="s">
        <v>3159</v>
      </c>
      <c r="Q1043" s="115" t="s">
        <v>9395</v>
      </c>
      <c r="R1043" s="113" t="s">
        <v>9396</v>
      </c>
      <c r="S1043" s="4" t="s">
        <v>6118</v>
      </c>
      <c r="U1043" s="105">
        <v>2006</v>
      </c>
      <c r="V1043" s="3" t="s">
        <v>4321</v>
      </c>
      <c r="W1043" s="3" t="s">
        <v>9398</v>
      </c>
      <c r="X1043" s="4" t="s">
        <v>6121</v>
      </c>
      <c r="Y1043" s="4" t="s">
        <v>6122</v>
      </c>
      <c r="Z1043" s="3" t="s">
        <v>9399</v>
      </c>
      <c r="AB1043" s="209">
        <v>15</v>
      </c>
      <c r="AC1043" s="214">
        <v>0</v>
      </c>
      <c r="AD1043" s="214">
        <v>6</v>
      </c>
      <c r="AE1043" s="207">
        <v>21</v>
      </c>
      <c r="AF1043" s="46">
        <v>2</v>
      </c>
      <c r="AG1043" s="50">
        <v>20</v>
      </c>
      <c r="AH1043" s="50">
        <v>70</v>
      </c>
      <c r="AI1043" s="51">
        <v>0</v>
      </c>
      <c r="AJ1043" s="50">
        <v>10</v>
      </c>
      <c r="AK1043" s="52">
        <f>+SUM(AG1043:AJ1043)</f>
        <v>100</v>
      </c>
      <c r="AL1043" s="52"/>
      <c r="AM1043" s="46" t="s">
        <v>9400</v>
      </c>
      <c r="AN1043" s="50" t="s">
        <v>3747</v>
      </c>
      <c r="AO1043" s="16" t="s">
        <v>6122</v>
      </c>
      <c r="AP1043" s="3" t="s">
        <v>9397</v>
      </c>
      <c r="AQ1043" s="3" t="s">
        <v>3501</v>
      </c>
    </row>
    <row r="1044" spans="1:45" ht="12.75" customHeight="1">
      <c r="A1044" s="82"/>
      <c r="E1044" s="8">
        <v>1255</v>
      </c>
      <c r="F1044" s="8">
        <v>821</v>
      </c>
      <c r="G1044" s="3" t="s">
        <v>9401</v>
      </c>
      <c r="H1044" s="3" t="s">
        <v>9402</v>
      </c>
      <c r="I1044" s="3" t="s">
        <v>6164</v>
      </c>
      <c r="J1044" s="3" t="s">
        <v>9403</v>
      </c>
      <c r="K1044" s="3" t="s">
        <v>6166</v>
      </c>
      <c r="L1044" s="8">
        <v>79000</v>
      </c>
      <c r="M1044" s="3" t="s">
        <v>4235</v>
      </c>
      <c r="N1044" s="3" t="s">
        <v>1241</v>
      </c>
      <c r="O1044" s="3" t="s">
        <v>9404</v>
      </c>
      <c r="Q1044" s="48" t="s">
        <v>9405</v>
      </c>
      <c r="R1044" s="113" t="s">
        <v>5786</v>
      </c>
      <c r="S1044" s="4" t="s">
        <v>6118</v>
      </c>
      <c r="U1044" s="145">
        <v>1981</v>
      </c>
      <c r="V1044" s="3" t="s">
        <v>5001</v>
      </c>
      <c r="W1044" s="3" t="s">
        <v>1686</v>
      </c>
      <c r="X1044" s="4" t="s">
        <v>6121</v>
      </c>
      <c r="Y1044" s="3" t="s">
        <v>6121</v>
      </c>
      <c r="Z1044" s="3" t="s">
        <v>4323</v>
      </c>
      <c r="AB1044" s="209">
        <v>64</v>
      </c>
      <c r="AC1044" s="214">
        <v>0</v>
      </c>
      <c r="AD1044" s="214">
        <v>6</v>
      </c>
      <c r="AE1044" s="207">
        <v>70</v>
      </c>
      <c r="AF1044" s="46">
        <v>2</v>
      </c>
      <c r="AG1044" s="50">
        <v>20</v>
      </c>
      <c r="AH1044" s="50">
        <v>60</v>
      </c>
      <c r="AI1044" s="51">
        <v>20</v>
      </c>
      <c r="AJ1044" s="50">
        <v>0</v>
      </c>
      <c r="AK1044" s="52">
        <f>+SUM(AG1044:AJ1044)</f>
        <v>100</v>
      </c>
      <c r="AL1044" s="52"/>
      <c r="AM1044" s="48" t="s">
        <v>6135</v>
      </c>
      <c r="AN1044" s="50">
        <v>3000000</v>
      </c>
      <c r="AO1044" s="16" t="s">
        <v>6122</v>
      </c>
      <c r="AP1044" s="3" t="s">
        <v>9406</v>
      </c>
      <c r="AQ1044" s="3" t="s">
        <v>9407</v>
      </c>
    </row>
    <row r="1045" spans="1:45" ht="12.75" customHeight="1">
      <c r="A1045" s="46"/>
      <c r="E1045" s="47">
        <v>1257</v>
      </c>
      <c r="F1045" s="47">
        <v>822</v>
      </c>
      <c r="G1045" s="46" t="s">
        <v>2399</v>
      </c>
      <c r="H1045" s="46" t="s">
        <v>2400</v>
      </c>
      <c r="I1045" s="46" t="s">
        <v>6164</v>
      </c>
      <c r="J1045" s="46" t="s">
        <v>2401</v>
      </c>
      <c r="K1045" s="46" t="s">
        <v>6166</v>
      </c>
      <c r="L1045" s="47">
        <v>91000</v>
      </c>
      <c r="M1045" s="46" t="s">
        <v>2393</v>
      </c>
      <c r="N1045" s="46" t="s">
        <v>3226</v>
      </c>
      <c r="O1045" s="46" t="s">
        <v>2402</v>
      </c>
      <c r="P1045" s="55" t="s">
        <v>2403</v>
      </c>
      <c r="Q1045" s="48" t="s">
        <v>5220</v>
      </c>
      <c r="R1045" s="113" t="s">
        <v>5786</v>
      </c>
      <c r="S1045" s="48" t="s">
        <v>6118</v>
      </c>
      <c r="T1045" s="46"/>
      <c r="U1045" s="146">
        <v>1999</v>
      </c>
      <c r="V1045" s="46" t="s">
        <v>4321</v>
      </c>
      <c r="W1045" s="46" t="s">
        <v>2405</v>
      </c>
      <c r="X1045" s="48" t="s">
        <v>6121</v>
      </c>
      <c r="Y1045" s="4" t="s">
        <v>6122</v>
      </c>
      <c r="Z1045" s="46" t="s">
        <v>5221</v>
      </c>
      <c r="AA1045" s="46"/>
      <c r="AB1045" s="214">
        <v>60</v>
      </c>
      <c r="AC1045" s="214">
        <v>20</v>
      </c>
      <c r="AD1045" s="214">
        <v>4</v>
      </c>
      <c r="AE1045" s="207">
        <f>+AD1045+AC1045+AB1045</f>
        <v>84</v>
      </c>
      <c r="AF1045" s="46">
        <v>1</v>
      </c>
      <c r="AG1045" s="50">
        <v>100</v>
      </c>
      <c r="AH1045" s="50">
        <v>0</v>
      </c>
      <c r="AI1045" s="51">
        <v>0</v>
      </c>
      <c r="AJ1045" s="50">
        <v>0</v>
      </c>
      <c r="AK1045" s="52">
        <f>+SUM(AG1045:AJ1045)</f>
        <v>100</v>
      </c>
      <c r="AL1045" s="52"/>
      <c r="AM1045" s="46" t="s">
        <v>3748</v>
      </c>
      <c r="AN1045" s="51">
        <v>800000</v>
      </c>
      <c r="AO1045" s="16" t="s">
        <v>6121</v>
      </c>
      <c r="AP1045" s="46" t="s">
        <v>2404</v>
      </c>
      <c r="AQ1045" s="46" t="s">
        <v>3501</v>
      </c>
    </row>
    <row r="1046" spans="1:45" ht="12.75" customHeight="1">
      <c r="A1046" s="46"/>
      <c r="E1046" s="8">
        <v>1259</v>
      </c>
      <c r="F1046" s="8">
        <v>823</v>
      </c>
      <c r="G1046" s="3" t="s">
        <v>9408</v>
      </c>
      <c r="H1046" s="3" t="s">
        <v>9409</v>
      </c>
      <c r="I1046" s="3" t="s">
        <v>6164</v>
      </c>
      <c r="J1046" s="3" t="s">
        <v>9410</v>
      </c>
      <c r="K1046" s="3" t="s">
        <v>5003</v>
      </c>
      <c r="L1046" s="8">
        <v>58000</v>
      </c>
      <c r="M1046" s="3" t="s">
        <v>3417</v>
      </c>
      <c r="N1046" s="3" t="s">
        <v>4034</v>
      </c>
      <c r="O1046" s="3" t="s">
        <v>9411</v>
      </c>
      <c r="P1046" s="15" t="s">
        <v>9412</v>
      </c>
      <c r="Q1046" s="48" t="s">
        <v>9413</v>
      </c>
      <c r="R1046" s="113" t="s">
        <v>5786</v>
      </c>
      <c r="S1046" s="4" t="s">
        <v>6118</v>
      </c>
      <c r="U1046" s="145">
        <v>1989</v>
      </c>
      <c r="V1046" s="3" t="s">
        <v>4321</v>
      </c>
      <c r="W1046" s="3" t="s">
        <v>9415</v>
      </c>
      <c r="X1046" s="4" t="s">
        <v>6121</v>
      </c>
      <c r="Y1046" s="3" t="s">
        <v>6121</v>
      </c>
      <c r="Z1046" s="3" t="s">
        <v>4323</v>
      </c>
      <c r="AB1046" s="209">
        <v>15</v>
      </c>
      <c r="AC1046" s="214">
        <v>0</v>
      </c>
      <c r="AD1046" s="214">
        <v>1.5</v>
      </c>
      <c r="AE1046" s="207">
        <v>16.5</v>
      </c>
      <c r="AF1046" s="46">
        <v>1</v>
      </c>
      <c r="AG1046" s="50">
        <v>100</v>
      </c>
      <c r="AH1046" s="50">
        <v>0</v>
      </c>
      <c r="AI1046" s="51">
        <v>0</v>
      </c>
      <c r="AJ1046" s="50">
        <v>0</v>
      </c>
      <c r="AK1046" s="52">
        <f>+SUM(AG1046:AJ1046)</f>
        <v>100</v>
      </c>
      <c r="AL1046" s="52"/>
      <c r="AM1046" s="46" t="s">
        <v>3748</v>
      </c>
      <c r="AN1046" s="51" t="s">
        <v>5801</v>
      </c>
      <c r="AO1046" s="16" t="s">
        <v>6122</v>
      </c>
      <c r="AP1046" s="3" t="s">
        <v>9414</v>
      </c>
      <c r="AQ1046" s="3" t="s">
        <v>3938</v>
      </c>
    </row>
    <row r="1047" spans="1:45" ht="12.75" customHeight="1">
      <c r="A1047" s="46"/>
      <c r="E1047" s="47">
        <v>1260</v>
      </c>
      <c r="F1047" s="47">
        <v>826</v>
      </c>
      <c r="G1047" s="46" t="s">
        <v>634</v>
      </c>
      <c r="H1047" s="46" t="s">
        <v>635</v>
      </c>
      <c r="I1047" s="46" t="s">
        <v>6164</v>
      </c>
      <c r="J1047" s="46" t="s">
        <v>636</v>
      </c>
      <c r="K1047" s="46" t="s">
        <v>637</v>
      </c>
      <c r="L1047" s="47">
        <v>55070</v>
      </c>
      <c r="M1047" s="46" t="s">
        <v>4125</v>
      </c>
      <c r="N1047" s="48" t="s">
        <v>3452</v>
      </c>
      <c r="O1047" s="46" t="s">
        <v>274</v>
      </c>
      <c r="P1047" s="45" t="s">
        <v>3159</v>
      </c>
      <c r="Q1047" s="115" t="s">
        <v>5307</v>
      </c>
      <c r="R1047" s="113" t="s">
        <v>5786</v>
      </c>
      <c r="S1047" s="48" t="s">
        <v>6118</v>
      </c>
      <c r="T1047" s="46"/>
      <c r="U1047" s="146">
        <v>2001</v>
      </c>
      <c r="V1047" s="46" t="s">
        <v>5001</v>
      </c>
      <c r="W1047" s="46" t="s">
        <v>2415</v>
      </c>
      <c r="X1047" s="48" t="s">
        <v>6121</v>
      </c>
      <c r="Y1047" s="46" t="s">
        <v>6121</v>
      </c>
      <c r="Z1047" s="46" t="s">
        <v>4323</v>
      </c>
      <c r="AA1047" s="46"/>
      <c r="AB1047" s="214">
        <v>1.5</v>
      </c>
      <c r="AC1047" s="214">
        <v>0</v>
      </c>
      <c r="AD1047" s="214">
        <v>1</v>
      </c>
      <c r="AE1047" s="207">
        <f>+AD1047+AC1047+AB1047</f>
        <v>2.5</v>
      </c>
      <c r="AF1047" s="46">
        <v>2</v>
      </c>
      <c r="AG1047" s="50">
        <v>25</v>
      </c>
      <c r="AH1047" s="50">
        <v>55</v>
      </c>
      <c r="AI1047" s="51">
        <v>20</v>
      </c>
      <c r="AJ1047" s="50">
        <v>0</v>
      </c>
      <c r="AK1047" s="52">
        <f>+SUM(AG1047:AJ1047)</f>
        <v>100</v>
      </c>
      <c r="AL1047" s="52"/>
      <c r="AM1047" s="46" t="s">
        <v>6135</v>
      </c>
      <c r="AN1047" s="50">
        <v>75000</v>
      </c>
      <c r="AO1047" s="16" t="s">
        <v>6121</v>
      </c>
      <c r="AP1047" s="46" t="s">
        <v>751</v>
      </c>
      <c r="AQ1047" s="46" t="s">
        <v>2651</v>
      </c>
    </row>
    <row r="1048" spans="1:45" ht="12.75" customHeight="1">
      <c r="A1048" s="48"/>
      <c r="E1048" s="47">
        <v>1261</v>
      </c>
      <c r="F1048" s="47">
        <v>827</v>
      </c>
      <c r="G1048" s="46" t="s">
        <v>427</v>
      </c>
      <c r="H1048" s="46" t="s">
        <v>428</v>
      </c>
      <c r="I1048" s="46" t="s">
        <v>6164</v>
      </c>
      <c r="J1048" s="46" t="s">
        <v>2416</v>
      </c>
      <c r="K1048" s="46" t="s">
        <v>429</v>
      </c>
      <c r="L1048" s="54" t="s">
        <v>425</v>
      </c>
      <c r="M1048" s="46" t="s">
        <v>4995</v>
      </c>
      <c r="N1048" s="46" t="s">
        <v>5393</v>
      </c>
      <c r="O1048" s="46" t="s">
        <v>2417</v>
      </c>
      <c r="P1048" s="45" t="s">
        <v>3159</v>
      </c>
      <c r="Q1048" s="115" t="s">
        <v>430</v>
      </c>
      <c r="R1048" s="113" t="s">
        <v>5786</v>
      </c>
      <c r="S1048" s="48" t="s">
        <v>6118</v>
      </c>
      <c r="T1048" s="46"/>
      <c r="U1048" s="59">
        <v>1975</v>
      </c>
      <c r="V1048" s="46" t="s">
        <v>4321</v>
      </c>
      <c r="W1048" s="46" t="s">
        <v>2442</v>
      </c>
      <c r="X1048" s="48" t="s">
        <v>6121</v>
      </c>
      <c r="Y1048" s="4" t="s">
        <v>6122</v>
      </c>
      <c r="Z1048" s="46" t="s">
        <v>2317</v>
      </c>
      <c r="AA1048" s="46"/>
      <c r="AB1048" s="214">
        <v>60</v>
      </c>
      <c r="AC1048" s="214">
        <v>0</v>
      </c>
      <c r="AD1048" s="214">
        <v>1.5</v>
      </c>
      <c r="AE1048" s="207">
        <f>+AD1048+AC1048+AB1048</f>
        <v>61.5</v>
      </c>
      <c r="AF1048" s="46">
        <v>1</v>
      </c>
      <c r="AG1048" s="50">
        <v>100</v>
      </c>
      <c r="AH1048" s="50">
        <v>0</v>
      </c>
      <c r="AI1048" s="51">
        <v>0</v>
      </c>
      <c r="AJ1048" s="50">
        <v>0</v>
      </c>
      <c r="AK1048" s="52">
        <f>+SUM(AG1048:AJ1048)</f>
        <v>100</v>
      </c>
      <c r="AL1048" s="52"/>
      <c r="AM1048" s="46" t="s">
        <v>431</v>
      </c>
      <c r="AN1048" s="51" t="s">
        <v>5801</v>
      </c>
      <c r="AO1048" s="16" t="s">
        <v>6121</v>
      </c>
      <c r="AP1048" s="46" t="s">
        <v>426</v>
      </c>
      <c r="AQ1048" s="46" t="s">
        <v>3501</v>
      </c>
    </row>
    <row r="1049" spans="1:45" ht="12.75" customHeight="1">
      <c r="A1049" s="48"/>
      <c r="E1049" s="8">
        <v>1263</v>
      </c>
      <c r="F1049" s="8">
        <v>830</v>
      </c>
      <c r="G1049" s="3" t="s">
        <v>1638</v>
      </c>
      <c r="H1049" s="3" t="s">
        <v>1639</v>
      </c>
      <c r="I1049" s="3" t="s">
        <v>6164</v>
      </c>
      <c r="J1049" s="3" t="s">
        <v>1640</v>
      </c>
      <c r="K1049" s="3" t="s">
        <v>1641</v>
      </c>
      <c r="L1049" s="8">
        <v>97050</v>
      </c>
      <c r="M1049" s="4" t="s">
        <v>2447</v>
      </c>
      <c r="N1049" s="3" t="s">
        <v>2448</v>
      </c>
      <c r="O1049" s="3" t="s">
        <v>1642</v>
      </c>
      <c r="P1049" s="2" t="s">
        <v>3159</v>
      </c>
      <c r="Q1049" s="48" t="s">
        <v>5786</v>
      </c>
      <c r="R1049" s="113" t="s">
        <v>5786</v>
      </c>
      <c r="S1049" s="4" t="s">
        <v>6118</v>
      </c>
      <c r="U1049" s="3">
        <v>1999</v>
      </c>
      <c r="V1049" s="3" t="s">
        <v>5001</v>
      </c>
      <c r="X1049" s="4" t="s">
        <v>6121</v>
      </c>
      <c r="Y1049" s="3" t="s">
        <v>6121</v>
      </c>
      <c r="Z1049" s="3" t="s">
        <v>4323</v>
      </c>
      <c r="AB1049" s="209">
        <v>30</v>
      </c>
      <c r="AC1049" s="209">
        <v>0</v>
      </c>
      <c r="AD1049" s="209">
        <v>2</v>
      </c>
      <c r="AE1049" s="208">
        <f>+AD1049+AC1049+AB1049</f>
        <v>32</v>
      </c>
      <c r="AF1049" s="3">
        <v>3</v>
      </c>
      <c r="AG1049" s="7">
        <v>10</v>
      </c>
      <c r="AH1049" s="7">
        <v>0</v>
      </c>
      <c r="AI1049" s="5">
        <v>90</v>
      </c>
      <c r="AJ1049" s="7">
        <v>0</v>
      </c>
      <c r="AK1049" s="6">
        <v>100</v>
      </c>
      <c r="AL1049" s="6"/>
      <c r="AM1049" s="3" t="s">
        <v>1644</v>
      </c>
      <c r="AN1049" s="7" t="s">
        <v>3747</v>
      </c>
      <c r="AO1049" s="3" t="s">
        <v>2428</v>
      </c>
      <c r="AP1049" s="3" t="s">
        <v>1643</v>
      </c>
      <c r="AQ1049" s="3" t="s">
        <v>6717</v>
      </c>
      <c r="AR1049" s="46"/>
      <c r="AS1049" s="46"/>
    </row>
    <row r="1050" spans="1:45" ht="12.75" customHeight="1">
      <c r="A1050" s="53"/>
      <c r="E1050" s="8">
        <v>2975</v>
      </c>
      <c r="F1050" s="8">
        <v>831</v>
      </c>
      <c r="G1050" s="3" t="s">
        <v>9416</v>
      </c>
      <c r="H1050" s="3" t="s">
        <v>9417</v>
      </c>
      <c r="I1050" s="3" t="s">
        <v>6164</v>
      </c>
      <c r="J1050" s="3" t="s">
        <v>9418</v>
      </c>
      <c r="K1050" s="3" t="s">
        <v>6166</v>
      </c>
      <c r="L1050" s="21" t="s">
        <v>3688</v>
      </c>
      <c r="M1050" s="3" t="s">
        <v>4995</v>
      </c>
      <c r="N1050" s="3" t="s">
        <v>4996</v>
      </c>
      <c r="O1050" s="3" t="s">
        <v>9419</v>
      </c>
      <c r="P1050" s="2"/>
      <c r="Q1050" s="115" t="s">
        <v>9420</v>
      </c>
      <c r="R1050" s="113" t="s">
        <v>5786</v>
      </c>
      <c r="S1050" s="4" t="s">
        <v>6118</v>
      </c>
      <c r="U1050" s="125" t="s">
        <v>5786</v>
      </c>
      <c r="X1050" s="4"/>
      <c r="Y1050" s="16" t="s">
        <v>6121</v>
      </c>
      <c r="AB1050" s="209"/>
      <c r="AC1050" s="209"/>
      <c r="AD1050" s="209"/>
      <c r="AE1050" s="208"/>
      <c r="AF1050" s="3"/>
      <c r="AG1050" s="7"/>
      <c r="AH1050" s="7"/>
      <c r="AI1050" s="5"/>
      <c r="AJ1050" s="7"/>
      <c r="AK1050" s="6"/>
      <c r="AL1050" s="6"/>
      <c r="AM1050" s="3"/>
      <c r="AN1050" s="7" t="s">
        <v>5786</v>
      </c>
      <c r="AO1050" s="3"/>
      <c r="AR1050" s="46"/>
      <c r="AS1050" s="46"/>
    </row>
    <row r="1051" spans="1:45" ht="12.75" customHeight="1">
      <c r="A1051" s="46"/>
      <c r="E1051" s="8">
        <v>2976</v>
      </c>
      <c r="F1051" s="8">
        <v>831</v>
      </c>
      <c r="G1051" s="3" t="s">
        <v>4488</v>
      </c>
      <c r="H1051" s="3" t="s">
        <v>9417</v>
      </c>
      <c r="I1051" s="3" t="s">
        <v>3154</v>
      </c>
      <c r="J1051" s="3" t="s">
        <v>9421</v>
      </c>
      <c r="K1051" s="3" t="s">
        <v>6479</v>
      </c>
      <c r="L1051" s="21" t="s">
        <v>6480</v>
      </c>
      <c r="M1051" s="3" t="s">
        <v>4995</v>
      </c>
      <c r="N1051" s="3" t="s">
        <v>5393</v>
      </c>
      <c r="O1051" s="3" t="s">
        <v>9422</v>
      </c>
      <c r="P1051" s="2" t="s">
        <v>3159</v>
      </c>
      <c r="Q1051" s="115" t="s">
        <v>9420</v>
      </c>
      <c r="R1051" s="113" t="s">
        <v>5786</v>
      </c>
      <c r="S1051" s="4" t="s">
        <v>6118</v>
      </c>
      <c r="U1051" s="20">
        <v>2008</v>
      </c>
      <c r="V1051" s="3" t="s">
        <v>5001</v>
      </c>
      <c r="W1051" s="3" t="s">
        <v>2526</v>
      </c>
      <c r="X1051" s="4" t="s">
        <v>6121</v>
      </c>
      <c r="Y1051" s="16" t="s">
        <v>6121</v>
      </c>
      <c r="Z1051" s="3" t="s">
        <v>5786</v>
      </c>
      <c r="AB1051" s="209">
        <v>30</v>
      </c>
      <c r="AC1051" s="209">
        <v>0</v>
      </c>
      <c r="AD1051" s="209">
        <v>1</v>
      </c>
      <c r="AE1051" s="208">
        <v>31</v>
      </c>
      <c r="AF1051" s="3">
        <v>2</v>
      </c>
      <c r="AG1051" s="7">
        <v>95</v>
      </c>
      <c r="AH1051" s="7">
        <v>5</v>
      </c>
      <c r="AI1051" s="5">
        <v>0</v>
      </c>
      <c r="AJ1051" s="7">
        <v>0</v>
      </c>
      <c r="AK1051" s="6">
        <v>100</v>
      </c>
      <c r="AL1051" s="6"/>
      <c r="AM1051" s="3" t="s">
        <v>6121</v>
      </c>
      <c r="AN1051" s="7" t="s">
        <v>5786</v>
      </c>
      <c r="AO1051" s="3" t="s">
        <v>6265</v>
      </c>
      <c r="AP1051" s="3" t="s">
        <v>9423</v>
      </c>
      <c r="AQ1051" s="3" t="s">
        <v>2651</v>
      </c>
      <c r="AR1051" s="46"/>
      <c r="AS1051" s="46"/>
    </row>
    <row r="1052" spans="1:45" ht="12.75" customHeight="1">
      <c r="A1052" s="46"/>
      <c r="E1052" s="47">
        <v>1264</v>
      </c>
      <c r="F1052" s="47">
        <v>831</v>
      </c>
      <c r="G1052" s="46" t="s">
        <v>2322</v>
      </c>
      <c r="H1052" s="46" t="s">
        <v>1575</v>
      </c>
      <c r="I1052" s="46" t="s">
        <v>3154</v>
      </c>
      <c r="J1052" s="46" t="s">
        <v>1632</v>
      </c>
      <c r="K1052" s="46" t="s">
        <v>4143</v>
      </c>
      <c r="L1052" s="58" t="s">
        <v>4689</v>
      </c>
      <c r="M1052" s="46" t="s">
        <v>4995</v>
      </c>
      <c r="N1052" s="46" t="s">
        <v>3506</v>
      </c>
      <c r="O1052" s="46" t="s">
        <v>1633</v>
      </c>
      <c r="P1052" s="45" t="s">
        <v>3159</v>
      </c>
      <c r="Q1052" s="48" t="s">
        <v>1634</v>
      </c>
      <c r="R1052" s="113" t="s">
        <v>5786</v>
      </c>
      <c r="S1052" s="48" t="s">
        <v>6118</v>
      </c>
      <c r="T1052" s="46"/>
      <c r="U1052" s="146">
        <v>2006</v>
      </c>
      <c r="V1052" s="46" t="s">
        <v>5001</v>
      </c>
      <c r="W1052" s="46" t="s">
        <v>2442</v>
      </c>
      <c r="X1052" s="48" t="s">
        <v>6121</v>
      </c>
      <c r="Y1052" s="46" t="s">
        <v>6121</v>
      </c>
      <c r="Z1052" s="46" t="s">
        <v>4323</v>
      </c>
      <c r="AA1052" s="46"/>
      <c r="AB1052" s="214">
        <v>300</v>
      </c>
      <c r="AC1052" s="214">
        <v>0</v>
      </c>
      <c r="AD1052" s="214">
        <v>5</v>
      </c>
      <c r="AE1052" s="207">
        <f>+AD1052+AC1052+AB1052</f>
        <v>305</v>
      </c>
      <c r="AF1052" s="46">
        <v>3</v>
      </c>
      <c r="AG1052" s="50">
        <v>85</v>
      </c>
      <c r="AH1052" s="50">
        <v>10</v>
      </c>
      <c r="AI1052" s="51">
        <v>5</v>
      </c>
      <c r="AJ1052" s="50">
        <v>0</v>
      </c>
      <c r="AK1052" s="52">
        <f>+SUM(AG1052:AJ1052)</f>
        <v>100</v>
      </c>
      <c r="AL1052" s="52"/>
      <c r="AM1052" s="46" t="s">
        <v>5936</v>
      </c>
      <c r="AN1052" s="50" t="s">
        <v>6168</v>
      </c>
      <c r="AO1052" s="16" t="s">
        <v>6122</v>
      </c>
      <c r="AP1052" s="46" t="s">
        <v>5222</v>
      </c>
      <c r="AQ1052" s="46" t="s">
        <v>6192</v>
      </c>
    </row>
    <row r="1053" spans="1:45" ht="12.75" customHeight="1">
      <c r="A1053" s="46"/>
      <c r="E1053" s="8">
        <v>1266</v>
      </c>
      <c r="F1053" s="8">
        <v>832</v>
      </c>
      <c r="G1053" s="3" t="s">
        <v>9448</v>
      </c>
      <c r="H1053" s="3" t="s">
        <v>9449</v>
      </c>
      <c r="I1053" s="3" t="s">
        <v>6164</v>
      </c>
      <c r="J1053" s="3" t="s">
        <v>9450</v>
      </c>
      <c r="K1053" s="3" t="s">
        <v>6166</v>
      </c>
      <c r="L1053" s="8">
        <v>82000</v>
      </c>
      <c r="M1053" s="3" t="s">
        <v>4335</v>
      </c>
      <c r="N1053" s="3" t="s">
        <v>3964</v>
      </c>
      <c r="O1053" s="3" t="s">
        <v>9451</v>
      </c>
      <c r="P1053" s="2" t="s">
        <v>3159</v>
      </c>
      <c r="Q1053" s="115" t="s">
        <v>9452</v>
      </c>
      <c r="R1053" s="113" t="s">
        <v>5786</v>
      </c>
      <c r="S1053" s="4" t="s">
        <v>5586</v>
      </c>
      <c r="U1053" s="3">
        <v>1949</v>
      </c>
      <c r="V1053" s="4" t="s">
        <v>5001</v>
      </c>
      <c r="W1053" s="4" t="s">
        <v>1686</v>
      </c>
      <c r="X1053" s="4" t="s">
        <v>6121</v>
      </c>
      <c r="Y1053" s="3" t="s">
        <v>6121</v>
      </c>
      <c r="Z1053" s="3" t="s">
        <v>4323</v>
      </c>
      <c r="AB1053" s="209">
        <v>5</v>
      </c>
      <c r="AC1053" s="209">
        <v>5</v>
      </c>
      <c r="AD1053" s="209">
        <v>4</v>
      </c>
      <c r="AE1053" s="208">
        <v>14</v>
      </c>
      <c r="AF1053" s="3">
        <v>5</v>
      </c>
      <c r="AG1053" s="7">
        <v>25</v>
      </c>
      <c r="AH1053" s="7">
        <v>25</v>
      </c>
      <c r="AI1053" s="5">
        <v>50</v>
      </c>
      <c r="AJ1053" s="7">
        <v>0</v>
      </c>
      <c r="AK1053" s="6">
        <v>100</v>
      </c>
      <c r="AL1053" s="6"/>
      <c r="AM1053" s="3" t="s">
        <v>6135</v>
      </c>
      <c r="AN1053" s="5" t="s">
        <v>5786</v>
      </c>
      <c r="AO1053" s="16" t="s">
        <v>6122</v>
      </c>
      <c r="AP1053" s="3" t="s">
        <v>9453</v>
      </c>
      <c r="AQ1053" s="4" t="s">
        <v>8811</v>
      </c>
    </row>
    <row r="1054" spans="1:45" ht="12.75" customHeight="1">
      <c r="A1054" s="48"/>
      <c r="E1054" s="47">
        <v>1267</v>
      </c>
      <c r="F1054" s="47">
        <v>833</v>
      </c>
      <c r="G1054" s="46" t="s">
        <v>6838</v>
      </c>
      <c r="H1054" s="46" t="s">
        <v>2281</v>
      </c>
      <c r="I1054" s="46" t="s">
        <v>6164</v>
      </c>
      <c r="J1054" s="46" t="s">
        <v>2282</v>
      </c>
      <c r="K1054" s="46" t="s">
        <v>2283</v>
      </c>
      <c r="L1054" s="47">
        <v>50100</v>
      </c>
      <c r="M1054" s="46" t="s">
        <v>4125</v>
      </c>
      <c r="N1054" s="46" t="s">
        <v>2411</v>
      </c>
      <c r="O1054" s="46" t="s">
        <v>3654</v>
      </c>
      <c r="P1054" s="55" t="s">
        <v>3038</v>
      </c>
      <c r="Q1054" s="48" t="s">
        <v>2295</v>
      </c>
      <c r="R1054" s="113" t="s">
        <v>7587</v>
      </c>
      <c r="S1054" s="48" t="s">
        <v>6118</v>
      </c>
      <c r="T1054" s="46"/>
      <c r="U1054" s="59">
        <v>1993</v>
      </c>
      <c r="V1054" s="46" t="s">
        <v>5001</v>
      </c>
      <c r="W1054" s="46" t="s">
        <v>1686</v>
      </c>
      <c r="X1054" s="48" t="s">
        <v>6121</v>
      </c>
      <c r="Y1054" s="4" t="s">
        <v>6122</v>
      </c>
      <c r="Z1054" s="46" t="s">
        <v>2310</v>
      </c>
      <c r="AA1054" s="46"/>
      <c r="AB1054" s="214">
        <v>40</v>
      </c>
      <c r="AC1054" s="214">
        <v>45</v>
      </c>
      <c r="AD1054" s="214">
        <v>12</v>
      </c>
      <c r="AE1054" s="207">
        <f>+AD1054+AC1054+AB1054</f>
        <v>97</v>
      </c>
      <c r="AF1054" s="46">
        <v>5</v>
      </c>
      <c r="AG1054" s="50">
        <v>50</v>
      </c>
      <c r="AH1054" s="50">
        <v>40</v>
      </c>
      <c r="AI1054" s="51">
        <v>10</v>
      </c>
      <c r="AJ1054" s="50">
        <v>0</v>
      </c>
      <c r="AK1054" s="52">
        <f>+SUM(AG1054:AJ1054)</f>
        <v>100</v>
      </c>
      <c r="AL1054" s="52"/>
      <c r="AM1054" s="46" t="s">
        <v>3088</v>
      </c>
      <c r="AN1054" s="50">
        <v>2700000</v>
      </c>
      <c r="AO1054" s="16" t="s">
        <v>6122</v>
      </c>
      <c r="AP1054" s="46" t="s">
        <v>1621</v>
      </c>
      <c r="AQ1054" s="46" t="s">
        <v>1622</v>
      </c>
    </row>
    <row r="1055" spans="1:45" ht="12.75" customHeight="1">
      <c r="A1055" s="62"/>
      <c r="E1055" s="47">
        <v>1270</v>
      </c>
      <c r="F1055" s="47">
        <v>835</v>
      </c>
      <c r="G1055" s="46" t="s">
        <v>2606</v>
      </c>
      <c r="H1055" s="46" t="s">
        <v>1032</v>
      </c>
      <c r="I1055" s="46" t="s">
        <v>6164</v>
      </c>
      <c r="J1055" s="46" t="s">
        <v>3952</v>
      </c>
      <c r="K1055" s="46" t="s">
        <v>3163</v>
      </c>
      <c r="L1055" s="47">
        <v>22320</v>
      </c>
      <c r="M1055" s="46" t="s">
        <v>3715</v>
      </c>
      <c r="N1055" s="46" t="s">
        <v>3164</v>
      </c>
      <c r="O1055" s="46" t="s">
        <v>1033</v>
      </c>
      <c r="P1055" s="45" t="s">
        <v>3159</v>
      </c>
      <c r="Q1055" s="115" t="s">
        <v>965</v>
      </c>
      <c r="R1055" s="113" t="s">
        <v>1597</v>
      </c>
      <c r="S1055" s="48" t="s">
        <v>6118</v>
      </c>
      <c r="T1055" s="46"/>
      <c r="U1055" s="59">
        <v>1990</v>
      </c>
      <c r="V1055" s="46" t="s">
        <v>4321</v>
      </c>
      <c r="W1055" s="46" t="s">
        <v>4317</v>
      </c>
      <c r="X1055" s="48" t="s">
        <v>6121</v>
      </c>
      <c r="Y1055" s="4" t="s">
        <v>6122</v>
      </c>
      <c r="Z1055" s="46" t="s">
        <v>7348</v>
      </c>
      <c r="AA1055" s="46"/>
      <c r="AB1055" s="214">
        <v>20</v>
      </c>
      <c r="AC1055" s="214">
        <v>26</v>
      </c>
      <c r="AD1055" s="214">
        <v>16</v>
      </c>
      <c r="AE1055" s="207">
        <f>+AD1055+AC1055+AB1055</f>
        <v>62</v>
      </c>
      <c r="AF1055" s="46">
        <v>5</v>
      </c>
      <c r="AG1055" s="50">
        <v>90</v>
      </c>
      <c r="AH1055" s="50">
        <v>0</v>
      </c>
      <c r="AI1055" s="51">
        <v>10</v>
      </c>
      <c r="AJ1055" s="50">
        <v>0</v>
      </c>
      <c r="AK1055" s="52">
        <f>+SUM(AG1055:AJ1055)</f>
        <v>100</v>
      </c>
      <c r="AL1055" s="52"/>
      <c r="AM1055" s="46" t="s">
        <v>7351</v>
      </c>
      <c r="AN1055" s="51">
        <v>2000000</v>
      </c>
      <c r="AO1055" s="16" t="s">
        <v>6122</v>
      </c>
      <c r="AP1055" s="46" t="s">
        <v>7349</v>
      </c>
      <c r="AQ1055" s="46" t="s">
        <v>7350</v>
      </c>
    </row>
    <row r="1056" spans="1:45" ht="12.75" customHeight="1">
      <c r="A1056" s="62"/>
      <c r="E1056" s="47">
        <v>1281</v>
      </c>
      <c r="F1056" s="47">
        <v>837</v>
      </c>
      <c r="G1056" s="46" t="s">
        <v>9641</v>
      </c>
      <c r="H1056" s="46" t="s">
        <v>9455</v>
      </c>
      <c r="I1056" s="46" t="s">
        <v>3154</v>
      </c>
      <c r="J1056" s="46" t="s">
        <v>9642</v>
      </c>
      <c r="K1056" s="46" t="s">
        <v>6166</v>
      </c>
      <c r="L1056" s="54" t="s">
        <v>4994</v>
      </c>
      <c r="M1056" s="46" t="s">
        <v>4995</v>
      </c>
      <c r="N1056" s="46" t="s">
        <v>4996</v>
      </c>
      <c r="O1056" s="46" t="s">
        <v>9643</v>
      </c>
      <c r="P1056" s="46" t="s">
        <v>9644</v>
      </c>
      <c r="Q1056" s="115" t="s">
        <v>9645</v>
      </c>
      <c r="R1056" s="113" t="s">
        <v>9477</v>
      </c>
      <c r="S1056" s="68" t="s">
        <v>5000</v>
      </c>
      <c r="T1056" s="64" t="s">
        <v>4310</v>
      </c>
      <c r="U1056" s="143" t="s">
        <v>5786</v>
      </c>
      <c r="V1056" s="48" t="s">
        <v>4321</v>
      </c>
      <c r="W1056" s="46" t="s">
        <v>1686</v>
      </c>
      <c r="X1056" s="48" t="s">
        <v>6121</v>
      </c>
      <c r="Y1056" s="46" t="s">
        <v>6121</v>
      </c>
      <c r="Z1056" s="46" t="s">
        <v>4323</v>
      </c>
      <c r="AA1056" s="46"/>
      <c r="AB1056" s="207">
        <v>30</v>
      </c>
      <c r="AC1056" s="207">
        <v>30</v>
      </c>
      <c r="AD1056" s="207">
        <v>25</v>
      </c>
      <c r="AE1056" s="207">
        <v>85</v>
      </c>
      <c r="AF1056" s="52">
        <v>3</v>
      </c>
      <c r="AG1056" s="51">
        <v>0</v>
      </c>
      <c r="AH1056" s="51">
        <v>100</v>
      </c>
      <c r="AI1056" s="51">
        <v>0</v>
      </c>
      <c r="AJ1056" s="51">
        <v>0</v>
      </c>
      <c r="AK1056" s="52">
        <f>+SUM(AG1056:AJ1056)</f>
        <v>100</v>
      </c>
      <c r="AL1056" s="52"/>
      <c r="AM1056" s="52" t="s">
        <v>9456</v>
      </c>
      <c r="AN1056" s="67" t="s">
        <v>5786</v>
      </c>
      <c r="AO1056" s="16" t="s">
        <v>6122</v>
      </c>
      <c r="AP1056" s="46" t="s">
        <v>9646</v>
      </c>
      <c r="AQ1056" s="46" t="s">
        <v>6192</v>
      </c>
      <c r="AR1056" s="46"/>
      <c r="AS1056" s="46"/>
    </row>
    <row r="1057" spans="1:45" ht="12.75" customHeight="1">
      <c r="A1057" s="62"/>
      <c r="E1057" s="49">
        <v>1293</v>
      </c>
      <c r="F1057" s="47">
        <v>837</v>
      </c>
      <c r="G1057" s="46" t="s">
        <v>9647</v>
      </c>
      <c r="H1057" s="46" t="s">
        <v>9455</v>
      </c>
      <c r="I1057" s="46" t="s">
        <v>6164</v>
      </c>
      <c r="J1057" s="46" t="s">
        <v>9648</v>
      </c>
      <c r="K1057" s="46" t="s">
        <v>4996</v>
      </c>
      <c r="L1057" s="54" t="s">
        <v>6098</v>
      </c>
      <c r="M1057" s="46" t="s">
        <v>4995</v>
      </c>
      <c r="N1057" s="46" t="s">
        <v>4996</v>
      </c>
      <c r="O1057" s="46" t="s">
        <v>9649</v>
      </c>
      <c r="P1057" s="45" t="s">
        <v>9650</v>
      </c>
      <c r="Q1057" s="115" t="s">
        <v>9651</v>
      </c>
      <c r="R1057" s="113" t="s">
        <v>9477</v>
      </c>
      <c r="S1057" s="48" t="s">
        <v>5000</v>
      </c>
      <c r="T1057" s="49" t="s">
        <v>4310</v>
      </c>
      <c r="U1057" s="146">
        <v>2001</v>
      </c>
      <c r="V1057" s="48" t="s">
        <v>4321</v>
      </c>
      <c r="W1057" s="46" t="s">
        <v>9654</v>
      </c>
      <c r="X1057" s="48" t="s">
        <v>6121</v>
      </c>
      <c r="Y1057" s="46" t="s">
        <v>6121</v>
      </c>
      <c r="Z1057" s="46" t="s">
        <v>4323</v>
      </c>
      <c r="AA1057" s="46"/>
      <c r="AB1057" s="207">
        <v>6</v>
      </c>
      <c r="AC1057" s="207">
        <v>0</v>
      </c>
      <c r="AD1057" s="207">
        <v>15</v>
      </c>
      <c r="AE1057" s="207">
        <v>21</v>
      </c>
      <c r="AF1057" s="52">
        <v>2</v>
      </c>
      <c r="AG1057" s="51">
        <v>40</v>
      </c>
      <c r="AH1057" s="51">
        <v>60</v>
      </c>
      <c r="AI1057" s="51">
        <v>0</v>
      </c>
      <c r="AJ1057" s="51">
        <v>0</v>
      </c>
      <c r="AK1057" s="52">
        <f>+SUM(AG1057:AJ1057)</f>
        <v>100</v>
      </c>
      <c r="AL1057" s="52"/>
      <c r="AM1057" s="52" t="s">
        <v>9456</v>
      </c>
      <c r="AN1057" s="51">
        <v>8000000</v>
      </c>
      <c r="AO1057" s="16" t="s">
        <v>6122</v>
      </c>
      <c r="AP1057" s="46" t="s">
        <v>9652</v>
      </c>
      <c r="AQ1057" s="46" t="s">
        <v>9653</v>
      </c>
    </row>
    <row r="1058" spans="1:45" ht="12.75" customHeight="1">
      <c r="A1058" s="62"/>
      <c r="E1058" s="49">
        <v>1294</v>
      </c>
      <c r="F1058" s="47">
        <v>837</v>
      </c>
      <c r="G1058" s="46" t="s">
        <v>9454</v>
      </c>
      <c r="H1058" s="46" t="s">
        <v>9455</v>
      </c>
      <c r="I1058" s="46" t="s">
        <v>3154</v>
      </c>
      <c r="J1058" s="46" t="s">
        <v>9655</v>
      </c>
      <c r="K1058" s="46" t="s">
        <v>9656</v>
      </c>
      <c r="L1058" s="54" t="s">
        <v>8659</v>
      </c>
      <c r="M1058" s="46" t="s">
        <v>4995</v>
      </c>
      <c r="N1058" s="46" t="s">
        <v>2440</v>
      </c>
      <c r="O1058" s="46" t="s">
        <v>9649</v>
      </c>
      <c r="P1058" s="45" t="s">
        <v>9650</v>
      </c>
      <c r="Q1058" s="115" t="s">
        <v>9657</v>
      </c>
      <c r="R1058" s="113" t="s">
        <v>9477</v>
      </c>
      <c r="S1058" s="48" t="s">
        <v>5000</v>
      </c>
      <c r="T1058" s="49" t="s">
        <v>4310</v>
      </c>
      <c r="U1058" s="146">
        <v>2012</v>
      </c>
      <c r="V1058" s="48" t="s">
        <v>4321</v>
      </c>
      <c r="W1058" s="46" t="s">
        <v>9654</v>
      </c>
      <c r="X1058" s="46" t="s">
        <v>9658</v>
      </c>
      <c r="Y1058" s="46" t="s">
        <v>6121</v>
      </c>
      <c r="Z1058" s="46" t="s">
        <v>4323</v>
      </c>
      <c r="AA1058" s="46"/>
      <c r="AB1058" s="207" t="s">
        <v>5786</v>
      </c>
      <c r="AC1058" s="207" t="s">
        <v>5786</v>
      </c>
      <c r="AD1058" s="207" t="s">
        <v>5786</v>
      </c>
      <c r="AE1058" s="207" t="s">
        <v>5786</v>
      </c>
      <c r="AF1058" s="48" t="s">
        <v>5786</v>
      </c>
      <c r="AG1058" s="51">
        <v>13</v>
      </c>
      <c r="AH1058" s="51">
        <v>87</v>
      </c>
      <c r="AI1058" s="51">
        <v>0</v>
      </c>
      <c r="AJ1058" s="51">
        <v>0</v>
      </c>
      <c r="AK1058" s="52">
        <f>+SUM(AG1058:AJ1058)</f>
        <v>100</v>
      </c>
      <c r="AL1058" s="52"/>
      <c r="AM1058" s="52" t="s">
        <v>9456</v>
      </c>
      <c r="AN1058" s="163" t="s">
        <v>5786</v>
      </c>
      <c r="AO1058" s="16" t="s">
        <v>6122</v>
      </c>
      <c r="AP1058" s="46" t="s">
        <v>9652</v>
      </c>
      <c r="AQ1058" s="46" t="s">
        <v>9653</v>
      </c>
    </row>
    <row r="1059" spans="1:45" ht="12.75" customHeight="1">
      <c r="A1059" s="62"/>
      <c r="B1059" s="68"/>
      <c r="C1059" s="68"/>
      <c r="D1059" s="68"/>
      <c r="E1059" s="49">
        <v>1295</v>
      </c>
      <c r="F1059" s="47">
        <v>837</v>
      </c>
      <c r="G1059" s="46" t="s">
        <v>9454</v>
      </c>
      <c r="H1059" s="46" t="s">
        <v>9455</v>
      </c>
      <c r="I1059" s="46" t="s">
        <v>3154</v>
      </c>
      <c r="J1059" s="46" t="s">
        <v>9659</v>
      </c>
      <c r="K1059" s="46" t="s">
        <v>2446</v>
      </c>
      <c r="L1059" s="47">
        <v>55601</v>
      </c>
      <c r="M1059" s="46" t="s">
        <v>4125</v>
      </c>
      <c r="N1059" s="46" t="s">
        <v>9660</v>
      </c>
      <c r="O1059" s="46" t="s">
        <v>9649</v>
      </c>
      <c r="P1059" s="45" t="s">
        <v>9650</v>
      </c>
      <c r="Q1059" s="115" t="s">
        <v>9661</v>
      </c>
      <c r="R1059" s="113" t="s">
        <v>9477</v>
      </c>
      <c r="S1059" s="68" t="s">
        <v>5000</v>
      </c>
      <c r="T1059" s="64" t="s">
        <v>4310</v>
      </c>
      <c r="U1059" s="144" t="s">
        <v>5786</v>
      </c>
      <c r="V1059" s="48" t="s">
        <v>4321</v>
      </c>
      <c r="W1059" s="46" t="s">
        <v>1686</v>
      </c>
      <c r="X1059" s="48" t="s">
        <v>9662</v>
      </c>
      <c r="Y1059" s="46" t="s">
        <v>6121</v>
      </c>
      <c r="Z1059" s="46" t="s">
        <v>4323</v>
      </c>
      <c r="AA1059" s="46"/>
      <c r="AB1059" s="207" t="s">
        <v>5786</v>
      </c>
      <c r="AC1059" s="207" t="s">
        <v>5786</v>
      </c>
      <c r="AD1059" s="207" t="s">
        <v>5786</v>
      </c>
      <c r="AE1059" s="207" t="s">
        <v>5786</v>
      </c>
      <c r="AF1059" s="48" t="s">
        <v>5786</v>
      </c>
      <c r="AG1059" s="51">
        <v>13</v>
      </c>
      <c r="AH1059" s="51">
        <v>87</v>
      </c>
      <c r="AI1059" s="51">
        <v>0</v>
      </c>
      <c r="AJ1059" s="51">
        <v>0</v>
      </c>
      <c r="AK1059" s="52">
        <f>+SUM(AG1059:AJ1059)</f>
        <v>100</v>
      </c>
      <c r="AL1059" s="52"/>
      <c r="AM1059" s="48" t="s">
        <v>5786</v>
      </c>
      <c r="AN1059" s="67" t="s">
        <v>5786</v>
      </c>
      <c r="AO1059" s="68" t="s">
        <v>6121</v>
      </c>
      <c r="AP1059" s="46" t="s">
        <v>9652</v>
      </c>
      <c r="AQ1059" s="46" t="s">
        <v>9653</v>
      </c>
    </row>
    <row r="1060" spans="1:45" ht="12.75" customHeight="1">
      <c r="A1060" s="62"/>
      <c r="E1060" s="106" t="s">
        <v>1723</v>
      </c>
      <c r="F1060" s="8">
        <v>837</v>
      </c>
      <c r="G1060" s="3" t="s">
        <v>9454</v>
      </c>
      <c r="H1060" s="3" t="s">
        <v>9455</v>
      </c>
      <c r="I1060" s="3" t="s">
        <v>3154</v>
      </c>
      <c r="J1060" s="4" t="s">
        <v>9473</v>
      </c>
      <c r="K1060" s="4" t="s">
        <v>9474</v>
      </c>
      <c r="L1060" s="8">
        <v>29000</v>
      </c>
      <c r="M1060" s="4" t="s">
        <v>4357</v>
      </c>
      <c r="N1060" s="4" t="s">
        <v>773</v>
      </c>
      <c r="O1060" s="4" t="s">
        <v>9475</v>
      </c>
      <c r="P1060" s="2" t="s">
        <v>3159</v>
      </c>
      <c r="Q1060" s="115" t="s">
        <v>9476</v>
      </c>
      <c r="R1060" s="113" t="s">
        <v>9477</v>
      </c>
      <c r="S1060" s="68" t="s">
        <v>5000</v>
      </c>
      <c r="T1060" s="64" t="s">
        <v>4310</v>
      </c>
      <c r="U1060" s="142" t="s">
        <v>5786</v>
      </c>
      <c r="V1060" s="4" t="s">
        <v>4321</v>
      </c>
      <c r="W1060" s="3" t="s">
        <v>1686</v>
      </c>
      <c r="X1060" s="4" t="s">
        <v>6121</v>
      </c>
      <c r="Y1060" s="3" t="s">
        <v>6121</v>
      </c>
      <c r="Z1060" s="3" t="s">
        <v>4323</v>
      </c>
      <c r="AB1060" s="208">
        <v>6</v>
      </c>
      <c r="AC1060" s="207">
        <v>0</v>
      </c>
      <c r="AD1060" s="207">
        <v>1</v>
      </c>
      <c r="AE1060" s="207">
        <v>7</v>
      </c>
      <c r="AF1060" s="52">
        <v>2</v>
      </c>
      <c r="AG1060" s="51">
        <v>0</v>
      </c>
      <c r="AH1060" s="51">
        <v>100</v>
      </c>
      <c r="AI1060" s="51">
        <v>0</v>
      </c>
      <c r="AJ1060" s="51">
        <v>0</v>
      </c>
      <c r="AK1060" s="52">
        <f>+SUM(AG1060:AJ1060)</f>
        <v>100</v>
      </c>
      <c r="AL1060" s="52"/>
      <c r="AM1060" s="52" t="s">
        <v>9456</v>
      </c>
      <c r="AN1060" s="67" t="s">
        <v>5786</v>
      </c>
      <c r="AO1060" s="16" t="s">
        <v>6122</v>
      </c>
      <c r="AP1060" s="4" t="s">
        <v>9478</v>
      </c>
      <c r="AQ1060" s="4" t="s">
        <v>3501</v>
      </c>
    </row>
    <row r="1061" spans="1:45" ht="12.75" customHeight="1">
      <c r="A1061" s="62"/>
      <c r="E1061" s="8">
        <v>1293</v>
      </c>
      <c r="F1061" s="8">
        <v>838</v>
      </c>
      <c r="G1061" s="3" t="s">
        <v>9479</v>
      </c>
      <c r="H1061" s="3" t="s">
        <v>9480</v>
      </c>
      <c r="I1061" s="3" t="s">
        <v>6164</v>
      </c>
      <c r="J1061" s="3" t="s">
        <v>9481</v>
      </c>
      <c r="K1061" s="3" t="s">
        <v>5393</v>
      </c>
      <c r="L1061" s="8">
        <v>96579</v>
      </c>
      <c r="M1061" s="3" t="s">
        <v>2393</v>
      </c>
      <c r="N1061" s="3" t="s">
        <v>3734</v>
      </c>
      <c r="O1061" s="3" t="s">
        <v>9482</v>
      </c>
      <c r="P1061" s="2" t="s">
        <v>3159</v>
      </c>
      <c r="Q1061" s="48" t="s">
        <v>9483</v>
      </c>
      <c r="R1061" s="113" t="s">
        <v>5786</v>
      </c>
      <c r="S1061" s="4" t="s">
        <v>6118</v>
      </c>
      <c r="U1061" s="124">
        <v>12816</v>
      </c>
      <c r="V1061" s="3" t="s">
        <v>4321</v>
      </c>
      <c r="W1061" s="3" t="s">
        <v>197</v>
      </c>
      <c r="X1061" s="3" t="s">
        <v>9485</v>
      </c>
      <c r="Y1061" s="4" t="s">
        <v>6122</v>
      </c>
      <c r="Z1061" s="3" t="s">
        <v>9486</v>
      </c>
      <c r="AB1061" s="208">
        <v>8</v>
      </c>
      <c r="AC1061" s="207">
        <v>0</v>
      </c>
      <c r="AD1061" s="207">
        <v>2</v>
      </c>
      <c r="AE1061" s="216">
        <v>10</v>
      </c>
      <c r="AF1061" s="52">
        <v>2</v>
      </c>
      <c r="AG1061" s="51">
        <v>82</v>
      </c>
      <c r="AH1061" s="51">
        <v>0</v>
      </c>
      <c r="AI1061" s="51">
        <v>18</v>
      </c>
      <c r="AJ1061" s="51">
        <v>0</v>
      </c>
      <c r="AK1061" s="52">
        <f>+SUM(AG1061:AJ1061)</f>
        <v>100</v>
      </c>
      <c r="AL1061" s="52"/>
      <c r="AM1061" s="52" t="s">
        <v>9487</v>
      </c>
      <c r="AN1061" s="67" t="s">
        <v>5786</v>
      </c>
      <c r="AO1061" s="16" t="s">
        <v>6122</v>
      </c>
      <c r="AP1061" s="3" t="s">
        <v>9484</v>
      </c>
      <c r="AQ1061" s="3" t="s">
        <v>3501</v>
      </c>
    </row>
    <row r="1062" spans="1:45" ht="12.75" customHeight="1">
      <c r="A1062" s="62"/>
      <c r="E1062" s="47">
        <v>1294</v>
      </c>
      <c r="F1062" s="47">
        <v>839</v>
      </c>
      <c r="G1062" s="46" t="s">
        <v>3294</v>
      </c>
      <c r="H1062" s="46" t="s">
        <v>702</v>
      </c>
      <c r="I1062" s="46" t="s">
        <v>6164</v>
      </c>
      <c r="J1062" s="46" t="s">
        <v>3295</v>
      </c>
      <c r="K1062" s="46" t="s">
        <v>6166</v>
      </c>
      <c r="L1062" s="58" t="s">
        <v>6202</v>
      </c>
      <c r="M1062" s="46" t="s">
        <v>4995</v>
      </c>
      <c r="N1062" s="46" t="s">
        <v>4996</v>
      </c>
      <c r="O1062" s="46" t="s">
        <v>3296</v>
      </c>
      <c r="P1062" s="55" t="s">
        <v>3297</v>
      </c>
      <c r="Q1062" s="48" t="s">
        <v>3298</v>
      </c>
      <c r="R1062" s="113" t="s">
        <v>5786</v>
      </c>
      <c r="S1062" s="48" t="s">
        <v>6118</v>
      </c>
      <c r="T1062" s="46"/>
      <c r="U1062" s="134">
        <v>20911</v>
      </c>
      <c r="V1062" s="46" t="s">
        <v>5001</v>
      </c>
      <c r="W1062" s="46"/>
      <c r="X1062" s="48" t="s">
        <v>6121</v>
      </c>
      <c r="Y1062" s="4" t="s">
        <v>6122</v>
      </c>
      <c r="Z1062" s="46" t="s">
        <v>3300</v>
      </c>
      <c r="AA1062" s="46"/>
      <c r="AB1062" s="214">
        <v>100</v>
      </c>
      <c r="AC1062" s="214">
        <v>100</v>
      </c>
      <c r="AD1062" s="214">
        <v>2</v>
      </c>
      <c r="AE1062" s="207">
        <f>+AD1062+AC1062+AB1062</f>
        <v>202</v>
      </c>
      <c r="AF1062" s="46">
        <v>3</v>
      </c>
      <c r="AG1062" s="50">
        <v>85</v>
      </c>
      <c r="AH1062" s="50">
        <v>15</v>
      </c>
      <c r="AI1062" s="51">
        <v>0</v>
      </c>
      <c r="AJ1062" s="50">
        <v>0</v>
      </c>
      <c r="AK1062" s="52">
        <f>+SUM(AG1062:AJ1062)</f>
        <v>100</v>
      </c>
      <c r="AL1062" s="52"/>
      <c r="AM1062" s="46" t="s">
        <v>3748</v>
      </c>
      <c r="AN1062" s="67" t="s">
        <v>5786</v>
      </c>
      <c r="AO1062" s="16" t="s">
        <v>6121</v>
      </c>
      <c r="AP1062" s="46" t="s">
        <v>3299</v>
      </c>
      <c r="AQ1062" s="46" t="s">
        <v>6192</v>
      </c>
    </row>
    <row r="1063" spans="1:45" ht="12.75" customHeight="1">
      <c r="A1063" s="16"/>
      <c r="E1063" s="8">
        <v>1295</v>
      </c>
      <c r="F1063" s="8">
        <v>840</v>
      </c>
      <c r="G1063" s="3" t="s">
        <v>3294</v>
      </c>
      <c r="H1063" s="3" t="s">
        <v>9488</v>
      </c>
      <c r="I1063" s="3" t="s">
        <v>6164</v>
      </c>
      <c r="J1063" s="3" t="s">
        <v>9489</v>
      </c>
      <c r="K1063" s="3" t="s">
        <v>3301</v>
      </c>
      <c r="L1063" s="8">
        <v>83190</v>
      </c>
      <c r="M1063" s="3" t="s">
        <v>3067</v>
      </c>
      <c r="N1063" s="3" t="s">
        <v>3068</v>
      </c>
      <c r="O1063" s="3" t="s">
        <v>9490</v>
      </c>
      <c r="P1063" s="2" t="s">
        <v>3159</v>
      </c>
      <c r="Q1063" s="48" t="s">
        <v>9491</v>
      </c>
      <c r="R1063" s="113" t="s">
        <v>5786</v>
      </c>
      <c r="S1063" s="4" t="s">
        <v>6118</v>
      </c>
      <c r="U1063" s="105">
        <v>1995</v>
      </c>
      <c r="V1063" s="3" t="s">
        <v>5001</v>
      </c>
      <c r="W1063" s="3" t="s">
        <v>9492</v>
      </c>
      <c r="X1063" s="4" t="s">
        <v>6121</v>
      </c>
      <c r="Y1063" s="4" t="s">
        <v>6122</v>
      </c>
      <c r="Z1063" s="3" t="s">
        <v>6121</v>
      </c>
      <c r="AB1063" s="208">
        <v>15</v>
      </c>
      <c r="AC1063" s="207">
        <v>2</v>
      </c>
      <c r="AD1063" s="207">
        <v>3</v>
      </c>
      <c r="AE1063" s="207">
        <v>20</v>
      </c>
      <c r="AF1063" s="52">
        <v>2</v>
      </c>
      <c r="AG1063" s="51">
        <v>100</v>
      </c>
      <c r="AH1063" s="51">
        <v>0</v>
      </c>
      <c r="AI1063" s="51">
        <v>0</v>
      </c>
      <c r="AJ1063" s="51">
        <v>0</v>
      </c>
      <c r="AK1063" s="52">
        <f>+SUM(AG1063:AJ1063)</f>
        <v>100</v>
      </c>
      <c r="AL1063" s="52"/>
      <c r="AM1063" s="52" t="s">
        <v>6121</v>
      </c>
      <c r="AN1063" s="67" t="s">
        <v>5786</v>
      </c>
      <c r="AO1063" s="16" t="s">
        <v>6122</v>
      </c>
      <c r="AP1063" s="3" t="s">
        <v>9488</v>
      </c>
      <c r="AQ1063" s="3" t="s">
        <v>6717</v>
      </c>
    </row>
    <row r="1064" spans="1:45" ht="12.75" customHeight="1">
      <c r="A1064" s="62"/>
      <c r="E1064" s="8">
        <v>1296</v>
      </c>
      <c r="F1064" s="8">
        <v>841</v>
      </c>
      <c r="G1064" s="3" t="s">
        <v>9493</v>
      </c>
      <c r="H1064" s="3" t="s">
        <v>9494</v>
      </c>
      <c r="I1064" s="3" t="s">
        <v>6164</v>
      </c>
      <c r="J1064" s="3" t="s">
        <v>9495</v>
      </c>
      <c r="K1064" s="3" t="s">
        <v>6166</v>
      </c>
      <c r="L1064" s="8">
        <v>96700</v>
      </c>
      <c r="M1064" s="3" t="s">
        <v>2393</v>
      </c>
      <c r="N1064" s="3" t="s">
        <v>9496</v>
      </c>
      <c r="O1064" s="3" t="s">
        <v>9497</v>
      </c>
      <c r="P1064" s="2" t="s">
        <v>3159</v>
      </c>
      <c r="Q1064" s="48" t="s">
        <v>9498</v>
      </c>
      <c r="R1064" s="113" t="s">
        <v>5786</v>
      </c>
      <c r="S1064" s="4" t="s">
        <v>6118</v>
      </c>
      <c r="U1064" s="24">
        <v>24746</v>
      </c>
      <c r="V1064" s="3" t="s">
        <v>5001</v>
      </c>
      <c r="X1064" s="4" t="s">
        <v>6121</v>
      </c>
      <c r="Y1064" s="4" t="s">
        <v>6122</v>
      </c>
      <c r="Z1064" s="3" t="s">
        <v>9500</v>
      </c>
      <c r="AB1064" s="208" t="s">
        <v>5786</v>
      </c>
      <c r="AC1064" s="208" t="s">
        <v>5786</v>
      </c>
      <c r="AD1064" s="208" t="s">
        <v>5786</v>
      </c>
      <c r="AE1064" s="210" t="s">
        <v>5786</v>
      </c>
      <c r="AF1064" s="3">
        <v>4</v>
      </c>
      <c r="AG1064" s="7">
        <v>34</v>
      </c>
      <c r="AH1064" s="7">
        <v>37</v>
      </c>
      <c r="AI1064" s="5">
        <v>29</v>
      </c>
      <c r="AJ1064" s="7">
        <v>0</v>
      </c>
      <c r="AK1064" s="6">
        <v>100</v>
      </c>
      <c r="AL1064" s="6"/>
      <c r="AM1064" s="3" t="s">
        <v>6135</v>
      </c>
      <c r="AN1064" s="5" t="s">
        <v>5786</v>
      </c>
      <c r="AO1064" s="3">
        <v>0</v>
      </c>
      <c r="AP1064" s="3" t="s">
        <v>9499</v>
      </c>
      <c r="AQ1064" s="3" t="s">
        <v>3766</v>
      </c>
      <c r="AR1064" s="46"/>
      <c r="AS1064" s="46"/>
    </row>
    <row r="1065" spans="1:45" ht="12.75" customHeight="1">
      <c r="A1065" s="16"/>
      <c r="E1065" s="47">
        <v>1297</v>
      </c>
      <c r="F1065" s="47">
        <v>842</v>
      </c>
      <c r="G1065" s="46" t="s">
        <v>108</v>
      </c>
      <c r="H1065" s="46" t="s">
        <v>1604</v>
      </c>
      <c r="I1065" s="46" t="s">
        <v>6164</v>
      </c>
      <c r="J1065" s="46" t="s">
        <v>1381</v>
      </c>
      <c r="K1065" s="46" t="s">
        <v>1382</v>
      </c>
      <c r="L1065" s="47">
        <v>11000</v>
      </c>
      <c r="M1065" s="46" t="s">
        <v>4995</v>
      </c>
      <c r="N1065" s="46" t="s">
        <v>6219</v>
      </c>
      <c r="O1065" s="46" t="s">
        <v>1383</v>
      </c>
      <c r="P1065" s="55" t="s">
        <v>1384</v>
      </c>
      <c r="Q1065" s="48" t="s">
        <v>1385</v>
      </c>
      <c r="R1065" s="113" t="s">
        <v>7588</v>
      </c>
      <c r="S1065" s="48" t="s">
        <v>6118</v>
      </c>
      <c r="T1065" s="46"/>
      <c r="U1065" s="59">
        <v>1969</v>
      </c>
      <c r="V1065" s="46" t="s">
        <v>4321</v>
      </c>
      <c r="W1065" s="46" t="s">
        <v>3276</v>
      </c>
      <c r="X1065" s="48" t="s">
        <v>6121</v>
      </c>
      <c r="Y1065" s="4" t="s">
        <v>6122</v>
      </c>
      <c r="Z1065" s="46" t="s">
        <v>4323</v>
      </c>
      <c r="AA1065" s="46"/>
      <c r="AB1065" s="207">
        <v>75</v>
      </c>
      <c r="AC1065" s="207">
        <v>0</v>
      </c>
      <c r="AD1065" s="207">
        <v>5</v>
      </c>
      <c r="AE1065" s="207">
        <f>+AD1065+AC1065+AB1065</f>
        <v>80</v>
      </c>
      <c r="AF1065" s="46">
        <v>6</v>
      </c>
      <c r="AG1065" s="50">
        <v>52</v>
      </c>
      <c r="AH1065" s="50">
        <v>20</v>
      </c>
      <c r="AI1065" s="51">
        <v>28</v>
      </c>
      <c r="AJ1065" s="50">
        <v>0</v>
      </c>
      <c r="AK1065" s="52">
        <f>+SUM(AG1065:AJ1065)</f>
        <v>100</v>
      </c>
      <c r="AL1065" s="52"/>
      <c r="AM1065" s="46" t="s">
        <v>1367</v>
      </c>
      <c r="AN1065" s="67" t="s">
        <v>5786</v>
      </c>
      <c r="AO1065" s="16" t="s">
        <v>6122</v>
      </c>
      <c r="AP1065" s="46" t="s">
        <v>5203</v>
      </c>
      <c r="AQ1065" s="46" t="s">
        <v>5204</v>
      </c>
    </row>
    <row r="1066" spans="1:45" ht="12.75" customHeight="1">
      <c r="A1066" s="16"/>
      <c r="E1066" s="8">
        <v>1298</v>
      </c>
      <c r="F1066" s="8">
        <v>843</v>
      </c>
      <c r="G1066" s="3" t="s">
        <v>9501</v>
      </c>
      <c r="H1066" s="3" t="s">
        <v>9502</v>
      </c>
      <c r="I1066" s="3" t="s">
        <v>6164</v>
      </c>
      <c r="J1066" s="3" t="s">
        <v>9503</v>
      </c>
      <c r="K1066" s="3" t="s">
        <v>6166</v>
      </c>
      <c r="L1066" s="8">
        <v>91000</v>
      </c>
      <c r="M1066" s="3" t="s">
        <v>2393</v>
      </c>
      <c r="N1066" s="3" t="s">
        <v>3226</v>
      </c>
      <c r="O1066" s="3" t="s">
        <v>9504</v>
      </c>
      <c r="P1066" s="15" t="s">
        <v>9505</v>
      </c>
      <c r="Q1066" s="48" t="s">
        <v>9506</v>
      </c>
      <c r="R1066" s="113" t="s">
        <v>5786</v>
      </c>
      <c r="S1066" s="4" t="s">
        <v>6118</v>
      </c>
      <c r="U1066" s="124">
        <v>10592</v>
      </c>
      <c r="V1066" s="3" t="s">
        <v>6119</v>
      </c>
      <c r="W1066" s="3" t="s">
        <v>1686</v>
      </c>
      <c r="X1066" s="4" t="s">
        <v>6121</v>
      </c>
      <c r="Y1066" s="3" t="s">
        <v>6121</v>
      </c>
      <c r="Z1066" s="3" t="s">
        <v>4323</v>
      </c>
      <c r="AB1066" s="208">
        <v>31</v>
      </c>
      <c r="AC1066" s="207">
        <v>21</v>
      </c>
      <c r="AD1066" s="207">
        <v>4</v>
      </c>
      <c r="AE1066" s="207">
        <v>56</v>
      </c>
      <c r="AF1066" s="52">
        <v>8</v>
      </c>
      <c r="AG1066" s="51">
        <v>40</v>
      </c>
      <c r="AH1066" s="51">
        <v>60</v>
      </c>
      <c r="AI1066" s="51">
        <v>0</v>
      </c>
      <c r="AJ1066" s="51">
        <v>0</v>
      </c>
      <c r="AK1066" s="52">
        <f>+SUM(AG1066:AJ1066)</f>
        <v>100</v>
      </c>
      <c r="AL1066" s="52"/>
      <c r="AM1066" s="52" t="s">
        <v>6121</v>
      </c>
      <c r="AN1066" s="67" t="s">
        <v>5786</v>
      </c>
      <c r="AO1066" s="16" t="s">
        <v>6122</v>
      </c>
      <c r="AP1066" s="3" t="s">
        <v>9507</v>
      </c>
      <c r="AQ1066" s="3" t="s">
        <v>9508</v>
      </c>
    </row>
    <row r="1067" spans="1:45" ht="12.75" customHeight="1">
      <c r="A1067" s="43"/>
      <c r="E1067" s="8">
        <v>1299</v>
      </c>
      <c r="F1067" s="8">
        <v>844</v>
      </c>
      <c r="G1067" s="3" t="s">
        <v>4837</v>
      </c>
      <c r="H1067" s="3" t="s">
        <v>4838</v>
      </c>
      <c r="I1067" s="3" t="s">
        <v>6164</v>
      </c>
      <c r="J1067" s="3" t="s">
        <v>4839</v>
      </c>
      <c r="K1067" s="3" t="s">
        <v>6166</v>
      </c>
      <c r="L1067" s="8">
        <v>43600</v>
      </c>
      <c r="M1067" s="3" t="s">
        <v>6179</v>
      </c>
      <c r="N1067" s="3" t="s">
        <v>4840</v>
      </c>
      <c r="O1067" s="3" t="s">
        <v>5414</v>
      </c>
      <c r="P1067" s="2" t="s">
        <v>3159</v>
      </c>
      <c r="Q1067" s="48" t="s">
        <v>5415</v>
      </c>
      <c r="R1067" s="113" t="s">
        <v>5786</v>
      </c>
      <c r="S1067" s="4" t="s">
        <v>5586</v>
      </c>
      <c r="U1067" s="105">
        <v>1928</v>
      </c>
      <c r="V1067" s="4" t="s">
        <v>4321</v>
      </c>
      <c r="W1067" s="16" t="s">
        <v>1686</v>
      </c>
      <c r="X1067" s="4" t="s">
        <v>6121</v>
      </c>
      <c r="Y1067" s="4" t="s">
        <v>6122</v>
      </c>
      <c r="Z1067" s="3" t="s">
        <v>3998</v>
      </c>
      <c r="AB1067" s="209">
        <v>8</v>
      </c>
      <c r="AC1067" s="214">
        <v>12</v>
      </c>
      <c r="AD1067" s="214">
        <v>2</v>
      </c>
      <c r="AE1067" s="207">
        <f>+AD1067+AC1067+AB1067</f>
        <v>22</v>
      </c>
      <c r="AF1067" s="46">
        <v>5</v>
      </c>
      <c r="AG1067" s="50">
        <v>20</v>
      </c>
      <c r="AH1067" s="50">
        <v>30</v>
      </c>
      <c r="AI1067" s="51">
        <v>50</v>
      </c>
      <c r="AJ1067" s="50">
        <v>0</v>
      </c>
      <c r="AK1067" s="52">
        <f>+SUM(AG1067:AJ1067)</f>
        <v>100</v>
      </c>
      <c r="AL1067" s="52"/>
      <c r="AM1067" s="46" t="s">
        <v>5417</v>
      </c>
      <c r="AN1067" s="50" t="s">
        <v>3747</v>
      </c>
      <c r="AO1067" s="16" t="s">
        <v>6121</v>
      </c>
      <c r="AP1067" s="3" t="s">
        <v>5416</v>
      </c>
      <c r="AQ1067" s="3" t="s">
        <v>3525</v>
      </c>
    </row>
    <row r="1068" spans="1:45" ht="12.75" customHeight="1">
      <c r="A1068" s="62"/>
      <c r="B1068" s="68"/>
      <c r="C1068" s="68"/>
      <c r="D1068" s="68"/>
      <c r="E1068" s="47">
        <v>1302</v>
      </c>
      <c r="F1068" s="47">
        <v>846</v>
      </c>
      <c r="G1068" s="46" t="s">
        <v>5418</v>
      </c>
      <c r="H1068" s="46" t="s">
        <v>5419</v>
      </c>
      <c r="I1068" s="46" t="s">
        <v>6164</v>
      </c>
      <c r="J1068" s="46" t="s">
        <v>5420</v>
      </c>
      <c r="K1068" s="46" t="s">
        <v>6166</v>
      </c>
      <c r="L1068" s="47">
        <v>34000</v>
      </c>
      <c r="M1068" s="45" t="s">
        <v>2346</v>
      </c>
      <c r="N1068" s="48" t="s">
        <v>2346</v>
      </c>
      <c r="O1068" s="46" t="s">
        <v>5421</v>
      </c>
      <c r="P1068" s="45" t="s">
        <v>1005</v>
      </c>
      <c r="Q1068" s="48" t="s">
        <v>5422</v>
      </c>
      <c r="R1068" s="113" t="s">
        <v>5786</v>
      </c>
      <c r="S1068" s="48" t="s">
        <v>5586</v>
      </c>
      <c r="T1068" s="46"/>
      <c r="U1068" s="59">
        <f>2009-24</f>
        <v>1985</v>
      </c>
      <c r="V1068" s="4" t="s">
        <v>4321</v>
      </c>
      <c r="W1068" s="46" t="s">
        <v>5424</v>
      </c>
      <c r="X1068" s="48" t="s">
        <v>6121</v>
      </c>
      <c r="Y1068" s="46" t="s">
        <v>6121</v>
      </c>
      <c r="Z1068" s="46" t="s">
        <v>4323</v>
      </c>
      <c r="AA1068" s="46"/>
      <c r="AB1068" s="214">
        <v>10</v>
      </c>
      <c r="AC1068" s="214">
        <v>5</v>
      </c>
      <c r="AD1068" s="214">
        <v>2.5</v>
      </c>
      <c r="AE1068" s="207">
        <f>+AD1068+AC1068+AB1068</f>
        <v>17.5</v>
      </c>
      <c r="AF1068" s="46">
        <v>2</v>
      </c>
      <c r="AG1068" s="50">
        <v>34</v>
      </c>
      <c r="AH1068" s="50">
        <v>37</v>
      </c>
      <c r="AI1068" s="51">
        <v>29</v>
      </c>
      <c r="AJ1068" s="50">
        <v>0</v>
      </c>
      <c r="AK1068" s="52">
        <f>+SUM(AG1068:AJ1068)</f>
        <v>100</v>
      </c>
      <c r="AL1068" s="52"/>
      <c r="AM1068" s="46" t="s">
        <v>3847</v>
      </c>
      <c r="AN1068" s="67" t="s">
        <v>5786</v>
      </c>
      <c r="AO1068" s="16" t="s">
        <v>6121</v>
      </c>
      <c r="AP1068" s="46" t="s">
        <v>5423</v>
      </c>
      <c r="AQ1068" s="46" t="s">
        <v>6192</v>
      </c>
    </row>
    <row r="1069" spans="1:45" ht="12.75" customHeight="1">
      <c r="A1069" s="18"/>
      <c r="E1069" s="47">
        <v>1304</v>
      </c>
      <c r="F1069" s="47">
        <v>849</v>
      </c>
      <c r="G1069" s="46" t="s">
        <v>4841</v>
      </c>
      <c r="H1069" s="46" t="s">
        <v>4842</v>
      </c>
      <c r="I1069" s="46" t="s">
        <v>6164</v>
      </c>
      <c r="J1069" s="46" t="s">
        <v>4439</v>
      </c>
      <c r="K1069" s="46" t="s">
        <v>6166</v>
      </c>
      <c r="L1069" s="47">
        <v>85000</v>
      </c>
      <c r="M1069" s="46" t="s">
        <v>3067</v>
      </c>
      <c r="N1069" s="46" t="s">
        <v>5084</v>
      </c>
      <c r="O1069" s="46" t="s">
        <v>4440</v>
      </c>
      <c r="P1069" s="45" t="s">
        <v>3159</v>
      </c>
      <c r="Q1069" s="48" t="s">
        <v>4441</v>
      </c>
      <c r="R1069" s="113" t="s">
        <v>5786</v>
      </c>
      <c r="S1069" s="48" t="s">
        <v>6118</v>
      </c>
      <c r="T1069" s="46"/>
      <c r="U1069" s="146">
        <v>1979</v>
      </c>
      <c r="V1069" s="46" t="s">
        <v>5001</v>
      </c>
      <c r="W1069" s="46" t="s">
        <v>4442</v>
      </c>
      <c r="X1069" s="48" t="s">
        <v>6121</v>
      </c>
      <c r="Y1069" s="4" t="s">
        <v>6122</v>
      </c>
      <c r="Z1069" s="46" t="s">
        <v>549</v>
      </c>
      <c r="AA1069" s="46"/>
      <c r="AB1069" s="214">
        <v>60</v>
      </c>
      <c r="AC1069" s="214">
        <v>60</v>
      </c>
      <c r="AD1069" s="214">
        <v>20</v>
      </c>
      <c r="AE1069" s="207">
        <f>+AD1069+AC1069+AB1069</f>
        <v>140</v>
      </c>
      <c r="AF1069" s="46">
        <v>3</v>
      </c>
      <c r="AG1069" s="50">
        <v>34</v>
      </c>
      <c r="AH1069" s="50">
        <v>37</v>
      </c>
      <c r="AI1069" s="51">
        <v>29</v>
      </c>
      <c r="AJ1069" s="50">
        <v>0</v>
      </c>
      <c r="AK1069" s="52">
        <f>+SUM(AG1069:AJ1069)</f>
        <v>100</v>
      </c>
      <c r="AL1069" s="52"/>
      <c r="AM1069" s="46" t="s">
        <v>550</v>
      </c>
      <c r="AN1069" s="67" t="s">
        <v>5786</v>
      </c>
      <c r="AO1069" s="16" t="s">
        <v>6122</v>
      </c>
      <c r="AP1069" s="46" t="s">
        <v>4842</v>
      </c>
      <c r="AQ1069" s="46" t="s">
        <v>3965</v>
      </c>
    </row>
    <row r="1070" spans="1:45" ht="12.75" customHeight="1">
      <c r="A1070" s="43"/>
      <c r="E1070" s="47">
        <v>1305</v>
      </c>
      <c r="F1070" s="47">
        <v>850</v>
      </c>
      <c r="G1070" s="46" t="s">
        <v>4393</v>
      </c>
      <c r="H1070" s="46" t="s">
        <v>4394</v>
      </c>
      <c r="I1070" s="46" t="s">
        <v>6164</v>
      </c>
      <c r="J1070" s="46" t="s">
        <v>4395</v>
      </c>
      <c r="K1070" s="46" t="s">
        <v>6166</v>
      </c>
      <c r="L1070" s="47">
        <v>20000</v>
      </c>
      <c r="M1070" s="46" t="s">
        <v>6108</v>
      </c>
      <c r="N1070" s="46" t="s">
        <v>6108</v>
      </c>
      <c r="O1070" s="46" t="s">
        <v>4396</v>
      </c>
      <c r="P1070" s="45" t="s">
        <v>3159</v>
      </c>
      <c r="Q1070" s="48" t="s">
        <v>4397</v>
      </c>
      <c r="R1070" s="113" t="s">
        <v>5786</v>
      </c>
      <c r="S1070" s="48" t="s">
        <v>6118</v>
      </c>
      <c r="T1070" s="46"/>
      <c r="U1070" s="134">
        <v>36923</v>
      </c>
      <c r="V1070" s="46" t="s">
        <v>5001</v>
      </c>
      <c r="W1070" s="46" t="s">
        <v>1686</v>
      </c>
      <c r="X1070" s="48" t="s">
        <v>6121</v>
      </c>
      <c r="Y1070" s="4" t="s">
        <v>6122</v>
      </c>
      <c r="Z1070" s="46" t="s">
        <v>4323</v>
      </c>
      <c r="AA1070" s="46"/>
      <c r="AB1070" s="207">
        <v>24</v>
      </c>
      <c r="AC1070" s="207">
        <v>0</v>
      </c>
      <c r="AD1070" s="207">
        <v>1</v>
      </c>
      <c r="AE1070" s="216">
        <v>25</v>
      </c>
      <c r="AF1070" s="52" t="s">
        <v>5786</v>
      </c>
      <c r="AG1070" s="51">
        <v>82</v>
      </c>
      <c r="AH1070" s="51">
        <v>1</v>
      </c>
      <c r="AI1070" s="51">
        <v>17</v>
      </c>
      <c r="AJ1070" s="51">
        <v>0</v>
      </c>
      <c r="AK1070" s="52">
        <f>+SUM(AG1070:AJ1070)</f>
        <v>100</v>
      </c>
      <c r="AL1070" s="52"/>
      <c r="AM1070" s="52" t="s">
        <v>5786</v>
      </c>
      <c r="AN1070" s="67" t="s">
        <v>5786</v>
      </c>
      <c r="AO1070" s="16" t="s">
        <v>6122</v>
      </c>
      <c r="AP1070" s="46" t="s">
        <v>5057</v>
      </c>
      <c r="AQ1070" s="46" t="s">
        <v>6504</v>
      </c>
    </row>
    <row r="1071" spans="1:45" ht="12.75" customHeight="1">
      <c r="A1071" s="62"/>
      <c r="E1071" s="8">
        <v>1306</v>
      </c>
      <c r="F1071" s="8">
        <v>851</v>
      </c>
      <c r="G1071" s="3" t="s">
        <v>8281</v>
      </c>
      <c r="H1071" s="3" t="s">
        <v>8282</v>
      </c>
      <c r="I1071" s="3" t="s">
        <v>6164</v>
      </c>
      <c r="J1071" s="3" t="s">
        <v>8283</v>
      </c>
      <c r="K1071" s="16" t="s">
        <v>7232</v>
      </c>
      <c r="L1071" s="8">
        <v>44160</v>
      </c>
      <c r="M1071" s="3" t="s">
        <v>3708</v>
      </c>
      <c r="N1071" s="3" t="s">
        <v>4318</v>
      </c>
      <c r="O1071" s="3" t="s">
        <v>8284</v>
      </c>
      <c r="P1071" s="15" t="s">
        <v>8285</v>
      </c>
      <c r="Q1071" s="48" t="s">
        <v>8286</v>
      </c>
      <c r="R1071" s="113" t="s">
        <v>8287</v>
      </c>
      <c r="S1071" s="4" t="s">
        <v>6118</v>
      </c>
      <c r="U1071" s="105">
        <v>1992</v>
      </c>
      <c r="V1071" s="3" t="s">
        <v>4321</v>
      </c>
      <c r="W1071" s="3" t="s">
        <v>8290</v>
      </c>
      <c r="X1071" s="4" t="s">
        <v>6121</v>
      </c>
      <c r="Y1071" s="4" t="s">
        <v>6122</v>
      </c>
      <c r="Z1071" s="3" t="s">
        <v>3758</v>
      </c>
      <c r="AB1071" s="209">
        <v>25</v>
      </c>
      <c r="AC1071" s="214">
        <v>9</v>
      </c>
      <c r="AD1071" s="214">
        <v>10</v>
      </c>
      <c r="AE1071" s="207">
        <v>44</v>
      </c>
      <c r="AF1071" s="46">
        <v>3</v>
      </c>
      <c r="AG1071" s="50">
        <v>25</v>
      </c>
      <c r="AH1071" s="50">
        <v>60</v>
      </c>
      <c r="AI1071" s="51">
        <v>15</v>
      </c>
      <c r="AJ1071" s="51">
        <v>0</v>
      </c>
      <c r="AK1071" s="52">
        <f>+SUM(AG1071:AJ1071)</f>
        <v>100</v>
      </c>
      <c r="AL1071" s="52"/>
      <c r="AM1071" s="46" t="s">
        <v>8291</v>
      </c>
      <c r="AN1071" s="99" t="s">
        <v>5786</v>
      </c>
      <c r="AO1071" s="16" t="s">
        <v>6122</v>
      </c>
      <c r="AP1071" s="3" t="s">
        <v>8288</v>
      </c>
      <c r="AQ1071" s="3" t="s">
        <v>8289</v>
      </c>
    </row>
    <row r="1072" spans="1:45" ht="12.75" customHeight="1">
      <c r="A1072" s="62"/>
      <c r="E1072" s="47">
        <v>1307</v>
      </c>
      <c r="F1072" s="47">
        <v>852</v>
      </c>
      <c r="G1072" s="46" t="s">
        <v>3759</v>
      </c>
      <c r="H1072" s="46" t="s">
        <v>3760</v>
      </c>
      <c r="I1072" s="46" t="s">
        <v>6164</v>
      </c>
      <c r="J1072" s="46" t="s">
        <v>3761</v>
      </c>
      <c r="K1072" s="46" t="s">
        <v>5003</v>
      </c>
      <c r="L1072" s="47">
        <v>72000</v>
      </c>
      <c r="M1072" s="46" t="s">
        <v>1913</v>
      </c>
      <c r="N1072" s="46" t="s">
        <v>1913</v>
      </c>
      <c r="O1072" s="46" t="s">
        <v>4382</v>
      </c>
      <c r="P1072" s="45" t="s">
        <v>3159</v>
      </c>
      <c r="Q1072" s="48" t="s">
        <v>4383</v>
      </c>
      <c r="R1072" s="113" t="s">
        <v>5786</v>
      </c>
      <c r="S1072" s="48" t="s">
        <v>6118</v>
      </c>
      <c r="T1072" s="46"/>
      <c r="U1072" s="59">
        <f>2009-15</f>
        <v>1994</v>
      </c>
      <c r="V1072" s="46" t="s">
        <v>5001</v>
      </c>
      <c r="W1072" s="46"/>
      <c r="X1072" s="48" t="s">
        <v>6121</v>
      </c>
      <c r="Y1072" s="4" t="s">
        <v>6122</v>
      </c>
      <c r="Z1072" s="16" t="s">
        <v>7586</v>
      </c>
      <c r="AA1072" s="16"/>
      <c r="AB1072" s="214">
        <v>195</v>
      </c>
      <c r="AC1072" s="214">
        <v>0</v>
      </c>
      <c r="AD1072" s="214">
        <v>1</v>
      </c>
      <c r="AE1072" s="207">
        <f>+AD1072+AC1072+AB1072</f>
        <v>196</v>
      </c>
      <c r="AF1072" s="46">
        <v>4</v>
      </c>
      <c r="AG1072" s="50">
        <v>40</v>
      </c>
      <c r="AH1072" s="50">
        <v>50</v>
      </c>
      <c r="AI1072" s="51">
        <v>10</v>
      </c>
      <c r="AJ1072" s="50">
        <v>0</v>
      </c>
      <c r="AK1072" s="52">
        <f>+SUM(AG1072:AJ1072)</f>
        <v>100</v>
      </c>
      <c r="AL1072" s="52"/>
      <c r="AM1072" s="46" t="s">
        <v>6135</v>
      </c>
      <c r="AN1072" s="67" t="s">
        <v>5786</v>
      </c>
      <c r="AO1072" s="16" t="s">
        <v>6122</v>
      </c>
      <c r="AP1072" s="46" t="s">
        <v>551</v>
      </c>
      <c r="AQ1072" s="46" t="s">
        <v>6717</v>
      </c>
    </row>
    <row r="1073" spans="1:45" ht="12.75" customHeight="1">
      <c r="A1073" s="62"/>
      <c r="E1073" s="8">
        <v>1308</v>
      </c>
      <c r="F1073" s="8">
        <v>853</v>
      </c>
      <c r="G1073" s="3" t="s">
        <v>5632</v>
      </c>
      <c r="H1073" s="3" t="s">
        <v>9509</v>
      </c>
      <c r="I1073" s="3" t="s">
        <v>6164</v>
      </c>
      <c r="J1073" s="3" t="s">
        <v>9510</v>
      </c>
      <c r="K1073" s="3" t="s">
        <v>6166</v>
      </c>
      <c r="L1073" s="8">
        <v>64000</v>
      </c>
      <c r="M1073" s="3" t="s">
        <v>3537</v>
      </c>
      <c r="N1073" s="3" t="s">
        <v>3538</v>
      </c>
      <c r="O1073" s="3" t="s">
        <v>9511</v>
      </c>
      <c r="P1073" s="15" t="s">
        <v>9512</v>
      </c>
      <c r="Q1073" s="48" t="s">
        <v>9513</v>
      </c>
      <c r="R1073" s="113" t="s">
        <v>5786</v>
      </c>
      <c r="S1073" s="4" t="s">
        <v>6118</v>
      </c>
      <c r="U1073" s="124">
        <v>39448</v>
      </c>
      <c r="V1073" s="3" t="s">
        <v>5001</v>
      </c>
      <c r="X1073" s="4" t="s">
        <v>6121</v>
      </c>
      <c r="Y1073" s="3" t="s">
        <v>6121</v>
      </c>
      <c r="Z1073" s="3" t="s">
        <v>4323</v>
      </c>
      <c r="AB1073" s="207" t="s">
        <v>5786</v>
      </c>
      <c r="AC1073" s="207" t="s">
        <v>5786</v>
      </c>
      <c r="AD1073" s="207" t="s">
        <v>5786</v>
      </c>
      <c r="AE1073" s="207" t="s">
        <v>5786</v>
      </c>
      <c r="AF1073" s="52" t="s">
        <v>5786</v>
      </c>
      <c r="AG1073" s="51">
        <v>85</v>
      </c>
      <c r="AH1073" s="51">
        <v>15</v>
      </c>
      <c r="AI1073" s="51">
        <v>0</v>
      </c>
      <c r="AJ1073" s="51">
        <v>0</v>
      </c>
      <c r="AK1073" s="52">
        <f>+SUM(AG1073:AJ1073)</f>
        <v>100</v>
      </c>
      <c r="AL1073" s="52"/>
      <c r="AM1073" s="46" t="s">
        <v>3748</v>
      </c>
      <c r="AN1073" s="67" t="s">
        <v>5786</v>
      </c>
      <c r="AO1073" s="49" t="s">
        <v>5786</v>
      </c>
      <c r="AP1073" s="3" t="s">
        <v>9514</v>
      </c>
      <c r="AQ1073" s="3" t="s">
        <v>3766</v>
      </c>
    </row>
    <row r="1074" spans="1:45" ht="12.75" customHeight="1">
      <c r="A1074" s="62"/>
      <c r="E1074" s="8">
        <v>1309</v>
      </c>
      <c r="F1074" s="8">
        <v>854</v>
      </c>
      <c r="G1074" s="3" t="s">
        <v>1877</v>
      </c>
      <c r="H1074" s="3" t="s">
        <v>1877</v>
      </c>
      <c r="I1074" s="3" t="s">
        <v>6164</v>
      </c>
      <c r="J1074" s="3" t="s">
        <v>1878</v>
      </c>
      <c r="K1074" s="3" t="s">
        <v>6166</v>
      </c>
      <c r="L1074" s="8">
        <v>87000</v>
      </c>
      <c r="M1074" s="3" t="s">
        <v>5068</v>
      </c>
      <c r="N1074" s="3" t="s">
        <v>2633</v>
      </c>
      <c r="O1074" s="3" t="s">
        <v>1879</v>
      </c>
      <c r="P1074" s="2" t="s">
        <v>3159</v>
      </c>
      <c r="Q1074" s="48" t="s">
        <v>1880</v>
      </c>
      <c r="R1074" s="113" t="s">
        <v>5786</v>
      </c>
      <c r="S1074" s="4" t="s">
        <v>6118</v>
      </c>
      <c r="U1074" s="3">
        <v>2008</v>
      </c>
      <c r="V1074" s="3" t="s">
        <v>5001</v>
      </c>
      <c r="X1074" s="4" t="s">
        <v>6121</v>
      </c>
      <c r="Y1074" s="3" t="s">
        <v>6121</v>
      </c>
      <c r="Z1074" s="3" t="s">
        <v>4323</v>
      </c>
      <c r="AB1074" s="209">
        <v>10</v>
      </c>
      <c r="AC1074" s="209">
        <v>0</v>
      </c>
      <c r="AD1074" s="209">
        <v>1.5</v>
      </c>
      <c r="AE1074" s="208">
        <f>+AD1074+AC1074+AB1074</f>
        <v>11.5</v>
      </c>
      <c r="AF1074" s="3">
        <v>2</v>
      </c>
      <c r="AG1074" s="7">
        <v>88</v>
      </c>
      <c r="AH1074" s="7">
        <v>12</v>
      </c>
      <c r="AI1074" s="5">
        <v>0</v>
      </c>
      <c r="AJ1074" s="7">
        <v>0</v>
      </c>
      <c r="AK1074" s="6">
        <v>100</v>
      </c>
      <c r="AL1074" s="6"/>
      <c r="AM1074" s="3" t="s">
        <v>3748</v>
      </c>
      <c r="AN1074" s="5" t="s">
        <v>5786</v>
      </c>
      <c r="AO1074" s="3" t="s">
        <v>3748</v>
      </c>
      <c r="AP1074" s="3" t="s">
        <v>1881</v>
      </c>
      <c r="AQ1074" s="3" t="s">
        <v>3501</v>
      </c>
      <c r="AR1074" s="46"/>
      <c r="AS1074" s="46"/>
    </row>
    <row r="1075" spans="1:45" ht="12.75" customHeight="1">
      <c r="A1075" s="43"/>
      <c r="E1075" s="8">
        <v>1311</v>
      </c>
      <c r="F1075" s="8">
        <v>856</v>
      </c>
      <c r="G1075" s="3" t="s">
        <v>2903</v>
      </c>
      <c r="H1075" s="3" t="s">
        <v>9515</v>
      </c>
      <c r="I1075" s="3" t="s">
        <v>6164</v>
      </c>
      <c r="J1075" s="3" t="s">
        <v>9516</v>
      </c>
      <c r="K1075" s="3" t="s">
        <v>6166</v>
      </c>
      <c r="L1075" s="8">
        <v>96700</v>
      </c>
      <c r="M1075" s="3" t="s">
        <v>2393</v>
      </c>
      <c r="N1075" s="3" t="s">
        <v>9496</v>
      </c>
      <c r="O1075" s="3" t="s">
        <v>9517</v>
      </c>
      <c r="P1075" s="2" t="s">
        <v>3159</v>
      </c>
      <c r="Q1075" s="115" t="s">
        <v>5786</v>
      </c>
      <c r="R1075" s="113" t="s">
        <v>5786</v>
      </c>
      <c r="S1075" s="4" t="s">
        <v>6118</v>
      </c>
      <c r="U1075" s="135">
        <v>35827</v>
      </c>
      <c r="V1075" s="3" t="s">
        <v>4321</v>
      </c>
      <c r="W1075" s="3" t="s">
        <v>197</v>
      </c>
      <c r="X1075" s="4" t="s">
        <v>6121</v>
      </c>
      <c r="Y1075" s="4" t="s">
        <v>6122</v>
      </c>
      <c r="Z1075" s="3" t="s">
        <v>4323</v>
      </c>
      <c r="AB1075" s="207">
        <v>18</v>
      </c>
      <c r="AC1075" s="207">
        <v>0</v>
      </c>
      <c r="AD1075" s="207">
        <v>1</v>
      </c>
      <c r="AE1075" s="216">
        <v>19</v>
      </c>
      <c r="AF1075" s="48" t="s">
        <v>5786</v>
      </c>
      <c r="AG1075" s="51">
        <v>81</v>
      </c>
      <c r="AH1075" s="51">
        <v>1</v>
      </c>
      <c r="AI1075" s="51">
        <v>18</v>
      </c>
      <c r="AJ1075" s="51">
        <v>0</v>
      </c>
      <c r="AK1075" s="52">
        <f>+SUM(AG1075:AJ1075)</f>
        <v>100</v>
      </c>
      <c r="AL1075" s="52"/>
      <c r="AM1075" s="52" t="s">
        <v>5786</v>
      </c>
      <c r="AN1075" s="67" t="s">
        <v>5786</v>
      </c>
      <c r="AO1075" s="68" t="s">
        <v>6121</v>
      </c>
      <c r="AP1075" s="3" t="s">
        <v>9518</v>
      </c>
      <c r="AQ1075" s="3" t="s">
        <v>6192</v>
      </c>
    </row>
    <row r="1076" spans="1:45" ht="12.75" customHeight="1">
      <c r="A1076" s="59"/>
      <c r="E1076" s="8">
        <v>1312</v>
      </c>
      <c r="F1076" s="8">
        <v>857</v>
      </c>
      <c r="G1076" s="3" t="s">
        <v>9519</v>
      </c>
      <c r="H1076" s="3" t="s">
        <v>9520</v>
      </c>
      <c r="I1076" s="3" t="s">
        <v>6164</v>
      </c>
      <c r="J1076" s="3" t="s">
        <v>9521</v>
      </c>
      <c r="K1076" s="3" t="s">
        <v>1374</v>
      </c>
      <c r="L1076" s="8">
        <v>88240</v>
      </c>
      <c r="M1076" s="3" t="s">
        <v>5068</v>
      </c>
      <c r="N1076" s="3" t="s">
        <v>6071</v>
      </c>
      <c r="O1076" s="3" t="s">
        <v>9522</v>
      </c>
      <c r="P1076" s="2" t="s">
        <v>9523</v>
      </c>
      <c r="Q1076" s="115" t="s">
        <v>5786</v>
      </c>
      <c r="R1076" s="113" t="s">
        <v>5786</v>
      </c>
      <c r="S1076" s="4" t="s">
        <v>6118</v>
      </c>
      <c r="U1076" s="28">
        <v>27028</v>
      </c>
      <c r="V1076" s="3" t="s">
        <v>4321</v>
      </c>
      <c r="W1076" s="3" t="s">
        <v>197</v>
      </c>
      <c r="X1076" s="4" t="s">
        <v>6121</v>
      </c>
      <c r="Y1076" s="3" t="s">
        <v>6121</v>
      </c>
      <c r="Z1076" s="3" t="s">
        <v>4323</v>
      </c>
      <c r="AB1076" s="208" t="s">
        <v>5786</v>
      </c>
      <c r="AC1076" s="208" t="s">
        <v>5786</v>
      </c>
      <c r="AD1076" s="208" t="s">
        <v>5786</v>
      </c>
      <c r="AE1076" s="210" t="s">
        <v>5786</v>
      </c>
      <c r="AF1076" s="4" t="s">
        <v>5786</v>
      </c>
      <c r="AG1076" s="5">
        <v>82</v>
      </c>
      <c r="AH1076" s="5">
        <v>1</v>
      </c>
      <c r="AI1076" s="5">
        <v>17</v>
      </c>
      <c r="AJ1076" s="5">
        <v>0</v>
      </c>
      <c r="AK1076" s="6">
        <v>100</v>
      </c>
      <c r="AL1076" s="6"/>
      <c r="AM1076" s="6" t="s">
        <v>5786</v>
      </c>
      <c r="AN1076" s="5" t="s">
        <v>5786</v>
      </c>
      <c r="AO1076" s="6" t="s">
        <v>5786</v>
      </c>
      <c r="AP1076" s="3" t="s">
        <v>9524</v>
      </c>
      <c r="AQ1076" s="3" t="s">
        <v>3501</v>
      </c>
      <c r="AR1076" s="46"/>
      <c r="AS1076" s="46"/>
    </row>
    <row r="1077" spans="1:45" ht="12.75" customHeight="1">
      <c r="A1077" s="43"/>
      <c r="E1077" s="47">
        <v>1313</v>
      </c>
      <c r="F1077" s="47">
        <v>858</v>
      </c>
      <c r="G1077" s="46" t="s">
        <v>1922</v>
      </c>
      <c r="H1077" s="46" t="s">
        <v>1923</v>
      </c>
      <c r="I1077" s="46" t="s">
        <v>6164</v>
      </c>
      <c r="J1077" s="46" t="s">
        <v>1924</v>
      </c>
      <c r="K1077" s="46" t="s">
        <v>6166</v>
      </c>
      <c r="L1077" s="47">
        <v>31000</v>
      </c>
      <c r="M1077" s="48" t="s">
        <v>4983</v>
      </c>
      <c r="N1077" s="46" t="s">
        <v>4983</v>
      </c>
      <c r="O1077" s="46" t="s">
        <v>1925</v>
      </c>
      <c r="P1077" s="45" t="s">
        <v>3159</v>
      </c>
      <c r="Q1077" s="48" t="s">
        <v>5786</v>
      </c>
      <c r="R1077" s="113" t="s">
        <v>5786</v>
      </c>
      <c r="S1077" s="48" t="s">
        <v>6118</v>
      </c>
      <c r="T1077" s="46"/>
      <c r="U1077" s="134">
        <v>38718</v>
      </c>
      <c r="V1077" s="46" t="s">
        <v>4321</v>
      </c>
      <c r="W1077" s="46" t="s">
        <v>2442</v>
      </c>
      <c r="X1077" s="48" t="s">
        <v>6121</v>
      </c>
      <c r="Y1077" s="46" t="s">
        <v>6121</v>
      </c>
      <c r="Z1077" s="46" t="s">
        <v>4323</v>
      </c>
      <c r="AA1077" s="46"/>
      <c r="AB1077" s="207">
        <v>8</v>
      </c>
      <c r="AC1077" s="207">
        <v>0</v>
      </c>
      <c r="AD1077" s="207">
        <v>4</v>
      </c>
      <c r="AE1077" s="216">
        <v>12</v>
      </c>
      <c r="AF1077" s="46">
        <v>2</v>
      </c>
      <c r="AG1077" s="51">
        <v>81</v>
      </c>
      <c r="AH1077" s="51">
        <v>1</v>
      </c>
      <c r="AI1077" s="51">
        <v>18</v>
      </c>
      <c r="AJ1077" s="51">
        <v>0</v>
      </c>
      <c r="AK1077" s="52">
        <f>+SUM(AG1077:AJ1077)</f>
        <v>100</v>
      </c>
      <c r="AL1077" s="52"/>
      <c r="AM1077" s="48" t="s">
        <v>553</v>
      </c>
      <c r="AN1077" s="67" t="s">
        <v>5786</v>
      </c>
      <c r="AO1077" s="16" t="s">
        <v>6122</v>
      </c>
      <c r="AP1077" s="46" t="s">
        <v>552</v>
      </c>
      <c r="AQ1077" s="46" t="s">
        <v>3501</v>
      </c>
    </row>
    <row r="1078" spans="1:45" ht="12.75" customHeight="1">
      <c r="A1078" s="62"/>
      <c r="E1078" s="47">
        <v>1314</v>
      </c>
      <c r="F1078" s="47">
        <v>859</v>
      </c>
      <c r="G1078" s="46" t="s">
        <v>1624</v>
      </c>
      <c r="H1078" s="46" t="s">
        <v>554</v>
      </c>
      <c r="I1078" s="46" t="s">
        <v>6164</v>
      </c>
      <c r="J1078" s="46" t="s">
        <v>1625</v>
      </c>
      <c r="K1078" s="46" t="s">
        <v>6166</v>
      </c>
      <c r="L1078" s="47">
        <v>79000</v>
      </c>
      <c r="M1078" s="46" t="s">
        <v>4235</v>
      </c>
      <c r="N1078" s="46" t="s">
        <v>1241</v>
      </c>
      <c r="O1078" s="46" t="s">
        <v>1626</v>
      </c>
      <c r="P1078" s="45" t="s">
        <v>3159</v>
      </c>
      <c r="Q1078" s="48" t="s">
        <v>1627</v>
      </c>
      <c r="R1078" s="113" t="s">
        <v>5786</v>
      </c>
      <c r="S1078" s="48" t="s">
        <v>6118</v>
      </c>
      <c r="T1078" s="46"/>
      <c r="U1078" s="59">
        <v>2007</v>
      </c>
      <c r="V1078" s="46" t="s">
        <v>5001</v>
      </c>
      <c r="W1078" s="46"/>
      <c r="X1078" s="48" t="s">
        <v>726</v>
      </c>
      <c r="Y1078" s="4" t="s">
        <v>6122</v>
      </c>
      <c r="Z1078" s="46" t="s">
        <v>1628</v>
      </c>
      <c r="AA1078" s="46"/>
      <c r="AB1078" s="214">
        <v>20</v>
      </c>
      <c r="AC1078" s="214">
        <v>0</v>
      </c>
      <c r="AD1078" s="214">
        <v>1</v>
      </c>
      <c r="AE1078" s="207">
        <f>+AD1078+AC1078+AB1078</f>
        <v>21</v>
      </c>
      <c r="AF1078" s="46">
        <v>2</v>
      </c>
      <c r="AG1078" s="50">
        <v>77</v>
      </c>
      <c r="AH1078" s="50">
        <v>21</v>
      </c>
      <c r="AI1078" s="51">
        <v>2</v>
      </c>
      <c r="AJ1078" s="50">
        <v>0</v>
      </c>
      <c r="AK1078" s="52">
        <f>+SUM(AG1078:AJ1078)</f>
        <v>100</v>
      </c>
      <c r="AL1078" s="52"/>
      <c r="AM1078" s="46" t="s">
        <v>1354</v>
      </c>
      <c r="AN1078" s="67" t="s">
        <v>5786</v>
      </c>
      <c r="AO1078" s="16" t="s">
        <v>6122</v>
      </c>
      <c r="AP1078" s="46" t="s">
        <v>555</v>
      </c>
      <c r="AQ1078" s="46" t="s">
        <v>3938</v>
      </c>
    </row>
    <row r="1079" spans="1:45" ht="12.75" customHeight="1">
      <c r="A1079" s="59"/>
      <c r="E1079" s="8">
        <v>1315</v>
      </c>
      <c r="F1079" s="8">
        <v>860</v>
      </c>
      <c r="G1079" s="3" t="s">
        <v>9525</v>
      </c>
      <c r="H1079" s="3" t="s">
        <v>9526</v>
      </c>
      <c r="I1079" s="3" t="s">
        <v>6164</v>
      </c>
      <c r="J1079" s="3" t="s">
        <v>9527</v>
      </c>
      <c r="K1079" s="3" t="s">
        <v>6479</v>
      </c>
      <c r="L1079" s="8" t="s">
        <v>9528</v>
      </c>
      <c r="M1079" s="3" t="s">
        <v>4995</v>
      </c>
      <c r="N1079" s="3" t="s">
        <v>5393</v>
      </c>
      <c r="O1079" s="3" t="s">
        <v>9529</v>
      </c>
      <c r="P1079" s="2" t="s">
        <v>9530</v>
      </c>
      <c r="Q1079" s="115" t="s">
        <v>9531</v>
      </c>
      <c r="R1079" s="113" t="s">
        <v>9532</v>
      </c>
      <c r="S1079" s="4" t="s">
        <v>6118</v>
      </c>
      <c r="U1079" s="105">
        <v>1977</v>
      </c>
      <c r="V1079" s="16" t="s">
        <v>4321</v>
      </c>
      <c r="W1079" s="3" t="s">
        <v>8058</v>
      </c>
      <c r="X1079" s="4" t="s">
        <v>6121</v>
      </c>
      <c r="Y1079" s="4" t="s">
        <v>6122</v>
      </c>
      <c r="Z1079" s="3" t="s">
        <v>9534</v>
      </c>
      <c r="AB1079" s="209">
        <v>25</v>
      </c>
      <c r="AC1079" s="214">
        <v>50</v>
      </c>
      <c r="AD1079" s="214">
        <v>20</v>
      </c>
      <c r="AE1079" s="207">
        <v>95</v>
      </c>
      <c r="AF1079" s="46">
        <v>1</v>
      </c>
      <c r="AG1079" s="50">
        <v>90</v>
      </c>
      <c r="AH1079" s="50">
        <v>0</v>
      </c>
      <c r="AI1079" s="51">
        <v>10</v>
      </c>
      <c r="AJ1079" s="50">
        <v>0</v>
      </c>
      <c r="AK1079" s="52">
        <f>+SUM(AG1079:AJ1079)</f>
        <v>100</v>
      </c>
      <c r="AL1079" s="52"/>
      <c r="AM1079" s="46" t="s">
        <v>9535</v>
      </c>
      <c r="AN1079" s="67" t="s">
        <v>5786</v>
      </c>
      <c r="AO1079" s="16" t="s">
        <v>6121</v>
      </c>
      <c r="AP1079" s="3" t="s">
        <v>9533</v>
      </c>
      <c r="AQ1079" s="3" t="s">
        <v>2651</v>
      </c>
    </row>
    <row r="1080" spans="1:45" ht="12.75" customHeight="1">
      <c r="A1080" s="59"/>
      <c r="E1080" s="8">
        <v>8610</v>
      </c>
      <c r="F1080" s="8">
        <v>861</v>
      </c>
      <c r="G1080" s="3" t="s">
        <v>5074</v>
      </c>
      <c r="H1080" s="3" t="s">
        <v>5075</v>
      </c>
      <c r="I1080" s="3" t="s">
        <v>6164</v>
      </c>
      <c r="J1080" s="3" t="s">
        <v>5078</v>
      </c>
      <c r="K1080" s="3" t="s">
        <v>5079</v>
      </c>
      <c r="L1080" s="21" t="s">
        <v>5650</v>
      </c>
      <c r="M1080" s="3" t="s">
        <v>4995</v>
      </c>
      <c r="N1080" s="3" t="s">
        <v>4996</v>
      </c>
      <c r="O1080" s="3" t="s">
        <v>3820</v>
      </c>
      <c r="P1080" s="2" t="s">
        <v>3159</v>
      </c>
      <c r="Q1080" s="46" t="s">
        <v>5076</v>
      </c>
      <c r="R1080" s="113" t="s">
        <v>5077</v>
      </c>
      <c r="S1080" s="4" t="s">
        <v>6118</v>
      </c>
      <c r="U1080" s="105">
        <v>2000</v>
      </c>
      <c r="V1080" s="3" t="s">
        <v>4321</v>
      </c>
      <c r="W1080" s="3" t="s">
        <v>6636</v>
      </c>
      <c r="X1080" s="4" t="s">
        <v>6121</v>
      </c>
      <c r="Y1080" s="4" t="s">
        <v>6122</v>
      </c>
      <c r="Z1080" s="3" t="s">
        <v>4323</v>
      </c>
      <c r="AB1080" s="209">
        <v>40</v>
      </c>
      <c r="AC1080" s="214">
        <v>10</v>
      </c>
      <c r="AD1080" s="214">
        <v>10</v>
      </c>
      <c r="AE1080" s="207">
        <f>+AD1080+AC1080+AB1080</f>
        <v>60</v>
      </c>
      <c r="AF1080" s="46">
        <v>3</v>
      </c>
      <c r="AG1080" s="50">
        <v>90</v>
      </c>
      <c r="AH1080" s="50">
        <v>0</v>
      </c>
      <c r="AI1080" s="51">
        <v>10</v>
      </c>
      <c r="AJ1080" s="50">
        <v>0</v>
      </c>
      <c r="AK1080" s="52">
        <f>+SUM(AG1080:AJ1080)</f>
        <v>100</v>
      </c>
      <c r="AL1080" s="52"/>
      <c r="AM1080" s="46" t="s">
        <v>6637</v>
      </c>
      <c r="AN1080" s="50">
        <v>800000</v>
      </c>
      <c r="AO1080" s="16" t="s">
        <v>6122</v>
      </c>
      <c r="AP1080" s="3" t="s">
        <v>5075</v>
      </c>
      <c r="AQ1080" s="3" t="s">
        <v>4409</v>
      </c>
    </row>
    <row r="1081" spans="1:45" ht="12.75" customHeight="1">
      <c r="A1081" s="62"/>
      <c r="E1081" s="8">
        <v>1317</v>
      </c>
      <c r="F1081" s="8">
        <v>862</v>
      </c>
      <c r="G1081" s="3" t="s">
        <v>9536</v>
      </c>
      <c r="H1081" s="3" t="s">
        <v>9537</v>
      </c>
      <c r="I1081" s="3" t="s">
        <v>6164</v>
      </c>
      <c r="J1081" s="3" t="s">
        <v>9538</v>
      </c>
      <c r="K1081" s="3" t="s">
        <v>6166</v>
      </c>
      <c r="L1081" s="8">
        <v>96000</v>
      </c>
      <c r="M1081" s="3" t="s">
        <v>2393</v>
      </c>
      <c r="N1081" s="3" t="s">
        <v>9539</v>
      </c>
      <c r="O1081" s="3" t="s">
        <v>9540</v>
      </c>
      <c r="P1081" s="15" t="s">
        <v>9541</v>
      </c>
      <c r="Q1081" s="115" t="s">
        <v>9542</v>
      </c>
      <c r="R1081" s="113" t="s">
        <v>5786</v>
      </c>
      <c r="S1081" s="4" t="s">
        <v>6118</v>
      </c>
      <c r="U1081" s="124">
        <v>38384</v>
      </c>
      <c r="V1081" s="3" t="s">
        <v>4321</v>
      </c>
      <c r="W1081" s="3" t="s">
        <v>4317</v>
      </c>
      <c r="X1081" s="4" t="s">
        <v>9545</v>
      </c>
      <c r="Y1081" s="4" t="s">
        <v>6122</v>
      </c>
      <c r="Z1081" s="3" t="s">
        <v>9546</v>
      </c>
      <c r="AB1081" s="209">
        <v>24</v>
      </c>
      <c r="AC1081" s="214">
        <v>0</v>
      </c>
      <c r="AD1081" s="214">
        <v>2</v>
      </c>
      <c r="AE1081" s="207">
        <v>26</v>
      </c>
      <c r="AF1081" s="46">
        <v>2</v>
      </c>
      <c r="AG1081" s="50">
        <v>82</v>
      </c>
      <c r="AH1081" s="50">
        <v>0</v>
      </c>
      <c r="AI1081" s="51">
        <v>18</v>
      </c>
      <c r="AJ1081" s="50">
        <v>0</v>
      </c>
      <c r="AK1081" s="52">
        <f>+SUM(AG1081:AJ1081)</f>
        <v>100</v>
      </c>
      <c r="AL1081" s="52"/>
      <c r="AM1081" s="46" t="s">
        <v>9547</v>
      </c>
      <c r="AN1081" s="67" t="s">
        <v>5786</v>
      </c>
      <c r="AO1081" s="16" t="s">
        <v>6121</v>
      </c>
      <c r="AP1081" s="3" t="s">
        <v>9543</v>
      </c>
      <c r="AQ1081" s="3" t="s">
        <v>9544</v>
      </c>
    </row>
    <row r="1082" spans="1:45" ht="12.75" customHeight="1">
      <c r="A1082" s="62"/>
      <c r="E1082" s="47">
        <v>1318</v>
      </c>
      <c r="F1082" s="47">
        <v>863</v>
      </c>
      <c r="G1082" s="46" t="s">
        <v>4781</v>
      </c>
      <c r="H1082" s="46" t="s">
        <v>4782</v>
      </c>
      <c r="I1082" s="46" t="s">
        <v>6164</v>
      </c>
      <c r="J1082" s="46" t="s">
        <v>5384</v>
      </c>
      <c r="K1082" s="46" t="s">
        <v>6166</v>
      </c>
      <c r="L1082" s="47">
        <v>27000</v>
      </c>
      <c r="M1082" s="45" t="s">
        <v>6628</v>
      </c>
      <c r="N1082" s="46" t="s">
        <v>6629</v>
      </c>
      <c r="O1082" s="46" t="s">
        <v>5385</v>
      </c>
      <c r="P1082" s="55" t="s">
        <v>5386</v>
      </c>
      <c r="Q1082" s="115" t="s">
        <v>2568</v>
      </c>
      <c r="R1082" s="113" t="s">
        <v>5786</v>
      </c>
      <c r="S1082" s="48" t="s">
        <v>6118</v>
      </c>
      <c r="T1082" s="46"/>
      <c r="U1082" s="59">
        <v>1975</v>
      </c>
      <c r="V1082" s="46" t="s">
        <v>4321</v>
      </c>
      <c r="W1082" s="46" t="s">
        <v>4317</v>
      </c>
      <c r="X1082" s="48" t="s">
        <v>6121</v>
      </c>
      <c r="Y1082" s="4" t="s">
        <v>6122</v>
      </c>
      <c r="Z1082" s="46" t="s">
        <v>5387</v>
      </c>
      <c r="AA1082" s="46"/>
      <c r="AB1082" s="214">
        <v>30</v>
      </c>
      <c r="AC1082" s="214">
        <v>3.5</v>
      </c>
      <c r="AD1082" s="214">
        <v>5</v>
      </c>
      <c r="AE1082" s="207">
        <f>+AD1082+AC1082+AB1082</f>
        <v>38.5</v>
      </c>
      <c r="AF1082" s="46">
        <v>4</v>
      </c>
      <c r="AG1082" s="50">
        <v>90</v>
      </c>
      <c r="AH1082" s="50">
        <v>0</v>
      </c>
      <c r="AI1082" s="51">
        <v>10</v>
      </c>
      <c r="AJ1082" s="50">
        <v>0</v>
      </c>
      <c r="AK1082" s="52">
        <f>+SUM(AG1082:AJ1082)</f>
        <v>100</v>
      </c>
      <c r="AL1082" s="52"/>
      <c r="AM1082" s="46" t="s">
        <v>4783</v>
      </c>
      <c r="AN1082" s="67" t="s">
        <v>5786</v>
      </c>
      <c r="AO1082" s="16" t="s">
        <v>6122</v>
      </c>
      <c r="AP1082" s="46" t="s">
        <v>2569</v>
      </c>
      <c r="AQ1082" s="46" t="s">
        <v>6504</v>
      </c>
    </row>
    <row r="1083" spans="1:45" ht="12.75" customHeight="1">
      <c r="A1083" s="62"/>
      <c r="E1083" s="8">
        <v>1321</v>
      </c>
      <c r="F1083" s="8">
        <v>865</v>
      </c>
      <c r="G1083" s="3" t="s">
        <v>9548</v>
      </c>
      <c r="H1083" s="3" t="s">
        <v>9549</v>
      </c>
      <c r="I1083" s="3" t="s">
        <v>6164</v>
      </c>
      <c r="J1083" s="3" t="s">
        <v>9550</v>
      </c>
      <c r="K1083" s="3" t="s">
        <v>5003</v>
      </c>
      <c r="L1083" s="8">
        <v>72000</v>
      </c>
      <c r="M1083" s="3" t="s">
        <v>1913</v>
      </c>
      <c r="N1083" s="3" t="s">
        <v>1913</v>
      </c>
      <c r="O1083" s="3" t="s">
        <v>9551</v>
      </c>
      <c r="P1083" s="2" t="s">
        <v>3159</v>
      </c>
      <c r="Q1083" s="48" t="s">
        <v>9552</v>
      </c>
      <c r="R1083" s="113" t="s">
        <v>5786</v>
      </c>
      <c r="S1083" s="4" t="s">
        <v>6118</v>
      </c>
      <c r="U1083" s="105">
        <v>1994</v>
      </c>
      <c r="V1083" s="3" t="s">
        <v>4321</v>
      </c>
      <c r="W1083" s="3" t="s">
        <v>4317</v>
      </c>
      <c r="X1083" s="4" t="s">
        <v>6121</v>
      </c>
      <c r="Y1083" s="4" t="s">
        <v>6122</v>
      </c>
      <c r="Z1083" s="3" t="s">
        <v>9554</v>
      </c>
      <c r="AB1083" s="209">
        <v>16</v>
      </c>
      <c r="AC1083" s="214">
        <v>0</v>
      </c>
      <c r="AD1083" s="214">
        <v>1</v>
      </c>
      <c r="AE1083" s="207">
        <v>17</v>
      </c>
      <c r="AF1083" s="46">
        <v>2</v>
      </c>
      <c r="AG1083" s="50">
        <v>82</v>
      </c>
      <c r="AH1083" s="50">
        <v>0</v>
      </c>
      <c r="AI1083" s="51">
        <v>18</v>
      </c>
      <c r="AJ1083" s="50">
        <v>0</v>
      </c>
      <c r="AK1083" s="52">
        <f>+SUM(AG1083:AJ1083)</f>
        <v>100</v>
      </c>
      <c r="AL1083" s="52"/>
      <c r="AM1083" s="46" t="s">
        <v>9555</v>
      </c>
      <c r="AN1083" s="99" t="s">
        <v>5786</v>
      </c>
      <c r="AO1083" s="16" t="s">
        <v>6122</v>
      </c>
      <c r="AP1083" s="3" t="s">
        <v>9553</v>
      </c>
      <c r="AQ1083" s="3" t="s">
        <v>3766</v>
      </c>
    </row>
    <row r="1084" spans="1:45" ht="12.75" customHeight="1">
      <c r="A1084" s="62"/>
      <c r="E1084" s="47">
        <v>1322</v>
      </c>
      <c r="F1084" s="47">
        <v>866</v>
      </c>
      <c r="G1084" s="46" t="s">
        <v>3618</v>
      </c>
      <c r="H1084" s="46" t="s">
        <v>4814</v>
      </c>
      <c r="I1084" s="46" t="s">
        <v>6164</v>
      </c>
      <c r="J1084" s="46" t="s">
        <v>4815</v>
      </c>
      <c r="K1084" s="46" t="s">
        <v>4996</v>
      </c>
      <c r="L1084" s="47">
        <v>91060</v>
      </c>
      <c r="M1084" s="46" t="s">
        <v>2393</v>
      </c>
      <c r="N1084" s="46" t="s">
        <v>3226</v>
      </c>
      <c r="O1084" s="46" t="s">
        <v>4816</v>
      </c>
      <c r="P1084" s="45" t="s">
        <v>3159</v>
      </c>
      <c r="Q1084" s="48" t="s">
        <v>3645</v>
      </c>
      <c r="R1084" s="113" t="s">
        <v>5786</v>
      </c>
      <c r="S1084" s="48" t="s">
        <v>6118</v>
      </c>
      <c r="T1084" s="46"/>
      <c r="U1084" s="146">
        <v>1976</v>
      </c>
      <c r="V1084" s="46" t="s">
        <v>4321</v>
      </c>
      <c r="W1084" s="46" t="s">
        <v>4317</v>
      </c>
      <c r="X1084" s="48" t="s">
        <v>6121</v>
      </c>
      <c r="Y1084" s="4" t="s">
        <v>6122</v>
      </c>
      <c r="Z1084" s="46" t="s">
        <v>3646</v>
      </c>
      <c r="AA1084" s="46"/>
      <c r="AB1084" s="214">
        <v>200</v>
      </c>
      <c r="AC1084" s="214">
        <v>200</v>
      </c>
      <c r="AD1084" s="214">
        <v>8</v>
      </c>
      <c r="AE1084" s="207">
        <f>+AD1084+AC1084+AB1084</f>
        <v>408</v>
      </c>
      <c r="AF1084" s="46">
        <v>8</v>
      </c>
      <c r="AG1084" s="50">
        <v>50</v>
      </c>
      <c r="AH1084" s="50">
        <v>0</v>
      </c>
      <c r="AI1084" s="51">
        <v>50</v>
      </c>
      <c r="AJ1084" s="50">
        <v>0</v>
      </c>
      <c r="AK1084" s="52">
        <f>+SUM(AG1084:AJ1084)</f>
        <v>100</v>
      </c>
      <c r="AL1084" s="52"/>
      <c r="AM1084" s="46" t="s">
        <v>3647</v>
      </c>
      <c r="AN1084" s="67" t="s">
        <v>5786</v>
      </c>
      <c r="AO1084" s="16" t="s">
        <v>6122</v>
      </c>
      <c r="AP1084" s="46" t="s">
        <v>2570</v>
      </c>
      <c r="AQ1084" s="46" t="s">
        <v>3970</v>
      </c>
    </row>
    <row r="1085" spans="1:45" ht="12.75" customHeight="1">
      <c r="A1085" s="62"/>
      <c r="E1085" s="47">
        <v>1323</v>
      </c>
      <c r="F1085" s="47">
        <v>867</v>
      </c>
      <c r="G1085" s="46" t="s">
        <v>1569</v>
      </c>
      <c r="H1085" s="46" t="s">
        <v>1570</v>
      </c>
      <c r="I1085" s="46" t="s">
        <v>6164</v>
      </c>
      <c r="J1085" s="46" t="s">
        <v>1571</v>
      </c>
      <c r="K1085" s="46" t="s">
        <v>1572</v>
      </c>
      <c r="L1085" s="47">
        <v>72550</v>
      </c>
      <c r="M1085" s="46" t="s">
        <v>1913</v>
      </c>
      <c r="N1085" s="46" t="s">
        <v>1913</v>
      </c>
      <c r="O1085" s="46" t="s">
        <v>1573</v>
      </c>
      <c r="P1085" s="55" t="s">
        <v>2256</v>
      </c>
      <c r="Q1085" s="48" t="s">
        <v>2257</v>
      </c>
      <c r="R1085" s="113" t="s">
        <v>5786</v>
      </c>
      <c r="S1085" s="48" t="s">
        <v>6118</v>
      </c>
      <c r="T1085" s="46"/>
      <c r="U1085" s="134">
        <v>35574</v>
      </c>
      <c r="V1085" s="46" t="s">
        <v>5001</v>
      </c>
      <c r="W1085" s="46" t="s">
        <v>5239</v>
      </c>
      <c r="X1085" s="48" t="s">
        <v>6121</v>
      </c>
      <c r="Y1085" s="4" t="s">
        <v>6122</v>
      </c>
      <c r="Z1085" s="46" t="s">
        <v>5240</v>
      </c>
      <c r="AA1085" s="46"/>
      <c r="AB1085" s="207">
        <v>18</v>
      </c>
      <c r="AC1085" s="207">
        <v>25</v>
      </c>
      <c r="AD1085" s="207">
        <v>18</v>
      </c>
      <c r="AE1085" s="207">
        <f>+AD1085+AC1085+AB1085</f>
        <v>61</v>
      </c>
      <c r="AF1085" s="48">
        <v>5</v>
      </c>
      <c r="AG1085" s="51">
        <v>1</v>
      </c>
      <c r="AH1085" s="51">
        <v>82</v>
      </c>
      <c r="AI1085" s="51">
        <v>17</v>
      </c>
      <c r="AJ1085" s="51">
        <v>0</v>
      </c>
      <c r="AK1085" s="52">
        <f>+SUM(AG1085:AJ1085)</f>
        <v>100</v>
      </c>
      <c r="AL1085" s="52"/>
      <c r="AM1085" s="48" t="s">
        <v>5829</v>
      </c>
      <c r="AN1085" s="67" t="s">
        <v>5786</v>
      </c>
      <c r="AO1085" s="16" t="s">
        <v>6122</v>
      </c>
      <c r="AP1085" s="46" t="s">
        <v>5238</v>
      </c>
      <c r="AQ1085" s="46" t="s">
        <v>4366</v>
      </c>
    </row>
    <row r="1086" spans="1:45" ht="12.75" customHeight="1">
      <c r="A1086" s="62"/>
      <c r="E1086" s="8">
        <v>1324</v>
      </c>
      <c r="F1086" s="8">
        <v>868</v>
      </c>
      <c r="G1086" s="3" t="s">
        <v>9556</v>
      </c>
      <c r="H1086" s="3" t="s">
        <v>9557</v>
      </c>
      <c r="I1086" s="3" t="s">
        <v>6164</v>
      </c>
      <c r="J1086" s="3" t="s">
        <v>9558</v>
      </c>
      <c r="K1086" s="3" t="s">
        <v>6166</v>
      </c>
      <c r="L1086" s="8">
        <v>29000</v>
      </c>
      <c r="M1086" s="3" t="s">
        <v>4357</v>
      </c>
      <c r="N1086" s="3" t="s">
        <v>773</v>
      </c>
      <c r="O1086" s="3" t="s">
        <v>9559</v>
      </c>
      <c r="P1086" s="2" t="s">
        <v>3159</v>
      </c>
      <c r="Q1086" s="48" t="s">
        <v>9560</v>
      </c>
      <c r="R1086" s="113" t="s">
        <v>5786</v>
      </c>
      <c r="S1086" s="4" t="s">
        <v>6118</v>
      </c>
      <c r="U1086" s="20">
        <v>1989</v>
      </c>
      <c r="V1086" s="3" t="s">
        <v>6119</v>
      </c>
      <c r="W1086" s="3" t="s">
        <v>9563</v>
      </c>
      <c r="X1086" s="4" t="s">
        <v>6121</v>
      </c>
      <c r="Y1086" s="3" t="s">
        <v>6121</v>
      </c>
      <c r="Z1086" s="3" t="s">
        <v>4323</v>
      </c>
      <c r="AB1086" s="209">
        <v>20</v>
      </c>
      <c r="AC1086" s="209">
        <v>20</v>
      </c>
      <c r="AD1086" s="209">
        <v>16</v>
      </c>
      <c r="AE1086" s="208">
        <v>56</v>
      </c>
      <c r="AF1086" s="3">
        <v>10</v>
      </c>
      <c r="AG1086" s="7">
        <v>44</v>
      </c>
      <c r="AH1086" s="7">
        <v>49</v>
      </c>
      <c r="AI1086" s="5">
        <v>7</v>
      </c>
      <c r="AJ1086" s="7">
        <v>0</v>
      </c>
      <c r="AK1086" s="6">
        <v>100</v>
      </c>
      <c r="AL1086" s="6"/>
      <c r="AM1086" s="3" t="s">
        <v>9564</v>
      </c>
      <c r="AN1086" s="5" t="s">
        <v>5786</v>
      </c>
      <c r="AO1086" s="3" t="s">
        <v>3748</v>
      </c>
      <c r="AP1086" s="3" t="s">
        <v>9561</v>
      </c>
      <c r="AQ1086" s="3" t="s">
        <v>9562</v>
      </c>
      <c r="AR1086" s="46"/>
      <c r="AS1086" s="46"/>
    </row>
    <row r="1087" spans="1:45" ht="12.75" customHeight="1">
      <c r="A1087" s="46"/>
      <c r="E1087" s="47">
        <v>1325</v>
      </c>
      <c r="F1087" s="47">
        <v>869</v>
      </c>
      <c r="G1087" s="46" t="s">
        <v>4865</v>
      </c>
      <c r="H1087" s="46" t="s">
        <v>4866</v>
      </c>
      <c r="I1087" s="46" t="s">
        <v>6164</v>
      </c>
      <c r="J1087" s="46" t="s">
        <v>4867</v>
      </c>
      <c r="K1087" s="46" t="s">
        <v>6166</v>
      </c>
      <c r="L1087" s="47">
        <v>56100</v>
      </c>
      <c r="M1087" s="46" t="s">
        <v>4125</v>
      </c>
      <c r="N1087" s="46" t="s">
        <v>3834</v>
      </c>
      <c r="O1087" s="46" t="s">
        <v>4868</v>
      </c>
      <c r="P1087" s="45" t="s">
        <v>3159</v>
      </c>
      <c r="Q1087" s="115" t="s">
        <v>5830</v>
      </c>
      <c r="R1087" s="113" t="s">
        <v>5786</v>
      </c>
      <c r="S1087" s="48" t="s">
        <v>6118</v>
      </c>
      <c r="T1087" s="46"/>
      <c r="U1087" s="146">
        <v>1990</v>
      </c>
      <c r="V1087" s="46" t="s">
        <v>5001</v>
      </c>
      <c r="W1087" s="46"/>
      <c r="X1087" s="48" t="s">
        <v>6121</v>
      </c>
      <c r="Y1087" s="4" t="s">
        <v>6122</v>
      </c>
      <c r="Z1087" s="46" t="s">
        <v>4869</v>
      </c>
      <c r="AA1087" s="46"/>
      <c r="AB1087" s="214">
        <v>70</v>
      </c>
      <c r="AC1087" s="214">
        <v>30</v>
      </c>
      <c r="AD1087" s="214">
        <v>1</v>
      </c>
      <c r="AE1087" s="207">
        <f>+AD1087+AC1087+AB1087</f>
        <v>101</v>
      </c>
      <c r="AF1087" s="46">
        <v>4</v>
      </c>
      <c r="AG1087" s="50">
        <v>40</v>
      </c>
      <c r="AH1087" s="50">
        <v>30</v>
      </c>
      <c r="AI1087" s="51">
        <v>30</v>
      </c>
      <c r="AJ1087" s="50">
        <v>0</v>
      </c>
      <c r="AK1087" s="52">
        <f>+SUM(AG1087:AJ1087)</f>
        <v>100</v>
      </c>
      <c r="AL1087" s="52"/>
      <c r="AM1087" s="48" t="s">
        <v>6135</v>
      </c>
      <c r="AN1087" s="99" t="s">
        <v>3072</v>
      </c>
      <c r="AO1087" s="16" t="s">
        <v>6122</v>
      </c>
      <c r="AP1087" s="46" t="s">
        <v>5831</v>
      </c>
      <c r="AQ1087" s="46" t="s">
        <v>3501</v>
      </c>
    </row>
    <row r="1088" spans="1:45" ht="12.75" customHeight="1">
      <c r="A1088" s="62"/>
      <c r="E1088" s="47">
        <v>1326</v>
      </c>
      <c r="F1088" s="47">
        <v>870</v>
      </c>
      <c r="G1088" s="48" t="s">
        <v>4534</v>
      </c>
      <c r="H1088" s="46" t="s">
        <v>4535</v>
      </c>
      <c r="I1088" s="46" t="s">
        <v>6164</v>
      </c>
      <c r="J1088" s="46" t="s">
        <v>4536</v>
      </c>
      <c r="K1088" s="46" t="s">
        <v>6166</v>
      </c>
      <c r="L1088" s="47">
        <v>29000</v>
      </c>
      <c r="M1088" s="46" t="s">
        <v>4357</v>
      </c>
      <c r="N1088" s="46" t="s">
        <v>773</v>
      </c>
      <c r="O1088" s="46" t="s">
        <v>5179</v>
      </c>
      <c r="P1088" s="55" t="s">
        <v>5180</v>
      </c>
      <c r="Q1088" s="48" t="s">
        <v>5181</v>
      </c>
      <c r="R1088" s="113" t="s">
        <v>5832</v>
      </c>
      <c r="S1088" s="48" t="s">
        <v>5586</v>
      </c>
      <c r="T1088" s="46"/>
      <c r="U1088" s="59">
        <v>1976</v>
      </c>
      <c r="V1088" s="4" t="s">
        <v>4321</v>
      </c>
      <c r="W1088" s="46" t="s">
        <v>1686</v>
      </c>
      <c r="X1088" s="48" t="s">
        <v>6121</v>
      </c>
      <c r="Y1088" s="4" t="s">
        <v>6122</v>
      </c>
      <c r="Z1088" s="46" t="s">
        <v>4174</v>
      </c>
      <c r="AA1088" s="46"/>
      <c r="AB1088" s="214">
        <v>400</v>
      </c>
      <c r="AC1088" s="214">
        <v>150</v>
      </c>
      <c r="AD1088" s="214">
        <v>90</v>
      </c>
      <c r="AE1088" s="207">
        <f>+AD1088+AC1088+AB1088</f>
        <v>640</v>
      </c>
      <c r="AF1088" s="46">
        <v>12</v>
      </c>
      <c r="AG1088" s="50">
        <v>34</v>
      </c>
      <c r="AH1088" s="50">
        <v>37</v>
      </c>
      <c r="AI1088" s="51">
        <v>29</v>
      </c>
      <c r="AJ1088" s="50">
        <v>0</v>
      </c>
      <c r="AK1088" s="52">
        <f>+SUM(AG1088:AJ1088)</f>
        <v>100</v>
      </c>
      <c r="AL1088" s="52"/>
      <c r="AM1088" s="46" t="s">
        <v>7484</v>
      </c>
      <c r="AN1088" s="67" t="s">
        <v>5786</v>
      </c>
      <c r="AO1088" s="16" t="s">
        <v>6122</v>
      </c>
      <c r="AP1088" s="66" t="s">
        <v>5833</v>
      </c>
      <c r="AQ1088" s="46" t="s">
        <v>5834</v>
      </c>
    </row>
    <row r="1089" spans="1:45" ht="12.75" customHeight="1">
      <c r="A1089" s="62"/>
      <c r="E1089" s="8">
        <v>1327</v>
      </c>
      <c r="F1089" s="8">
        <v>872</v>
      </c>
      <c r="G1089" s="3" t="s">
        <v>9565</v>
      </c>
      <c r="H1089" s="3" t="s">
        <v>9566</v>
      </c>
      <c r="I1089" s="3" t="s">
        <v>6164</v>
      </c>
      <c r="J1089" s="3" t="s">
        <v>9567</v>
      </c>
      <c r="K1089" s="3" t="s">
        <v>6166</v>
      </c>
      <c r="L1089" s="8">
        <v>81200</v>
      </c>
      <c r="M1089" s="3" t="s">
        <v>4335</v>
      </c>
      <c r="N1089" s="3" t="s">
        <v>3410</v>
      </c>
      <c r="O1089" s="3" t="s">
        <v>9568</v>
      </c>
      <c r="P1089" s="15" t="s">
        <v>3159</v>
      </c>
      <c r="Q1089" s="48" t="s">
        <v>9569</v>
      </c>
      <c r="R1089" s="113" t="s">
        <v>5786</v>
      </c>
      <c r="S1089" s="4" t="s">
        <v>6118</v>
      </c>
      <c r="U1089" s="145">
        <v>1986</v>
      </c>
      <c r="V1089" s="3" t="s">
        <v>5001</v>
      </c>
      <c r="X1089" s="4" t="s">
        <v>6121</v>
      </c>
      <c r="Y1089" s="4" t="s">
        <v>6122</v>
      </c>
      <c r="Z1089" s="3" t="s">
        <v>9570</v>
      </c>
      <c r="AB1089" s="209">
        <v>70</v>
      </c>
      <c r="AC1089" s="214">
        <v>9</v>
      </c>
      <c r="AD1089" s="214">
        <v>4.5</v>
      </c>
      <c r="AE1089" s="207">
        <v>83.5</v>
      </c>
      <c r="AF1089" s="46">
        <v>4</v>
      </c>
      <c r="AG1089" s="50">
        <v>90</v>
      </c>
      <c r="AH1089" s="50">
        <v>10</v>
      </c>
      <c r="AI1089" s="51">
        <v>0</v>
      </c>
      <c r="AJ1089" s="50">
        <v>0</v>
      </c>
      <c r="AK1089" s="52">
        <f>+SUM(AG1089:AJ1089)</f>
        <v>100</v>
      </c>
      <c r="AL1089" s="52"/>
      <c r="AM1089" s="46" t="s">
        <v>3748</v>
      </c>
      <c r="AN1089" s="67" t="s">
        <v>5786</v>
      </c>
      <c r="AO1089" s="16" t="s">
        <v>6122</v>
      </c>
      <c r="AP1089" s="3" t="s">
        <v>9566</v>
      </c>
      <c r="AQ1089" s="3" t="s">
        <v>3965</v>
      </c>
    </row>
    <row r="1090" spans="1:45" ht="12.75" customHeight="1">
      <c r="A1090" s="43"/>
      <c r="E1090" s="8">
        <v>1328</v>
      </c>
      <c r="F1090" s="8">
        <v>873</v>
      </c>
      <c r="G1090" s="3" t="s">
        <v>9571</v>
      </c>
      <c r="H1090" s="3" t="s">
        <v>9572</v>
      </c>
      <c r="I1090" s="3" t="s">
        <v>3154</v>
      </c>
      <c r="J1090" s="3" t="s">
        <v>9573</v>
      </c>
      <c r="K1090" s="3" t="s">
        <v>9574</v>
      </c>
      <c r="L1090" s="8">
        <v>20010</v>
      </c>
      <c r="M1090" s="3" t="s">
        <v>6108</v>
      </c>
      <c r="N1090" s="3" t="s">
        <v>6108</v>
      </c>
      <c r="O1090" s="3" t="s">
        <v>9575</v>
      </c>
      <c r="Q1090" s="48" t="s">
        <v>9576</v>
      </c>
      <c r="R1090" s="113" t="s">
        <v>5786</v>
      </c>
      <c r="S1090" s="4" t="s">
        <v>6118</v>
      </c>
      <c r="U1090" s="145">
        <v>1994</v>
      </c>
      <c r="V1090" s="3" t="s">
        <v>5001</v>
      </c>
      <c r="X1090" s="3" t="s">
        <v>9579</v>
      </c>
      <c r="Y1090" s="4" t="s">
        <v>6122</v>
      </c>
      <c r="Z1090" s="3" t="s">
        <v>9580</v>
      </c>
      <c r="AB1090" s="209">
        <v>50</v>
      </c>
      <c r="AC1090" s="214">
        <v>0</v>
      </c>
      <c r="AD1090" s="214">
        <v>5</v>
      </c>
      <c r="AE1090" s="207">
        <v>55</v>
      </c>
      <c r="AF1090" s="46">
        <v>1</v>
      </c>
      <c r="AG1090" s="50">
        <v>3</v>
      </c>
      <c r="AH1090" s="50">
        <v>0</v>
      </c>
      <c r="AI1090" s="51">
        <v>97</v>
      </c>
      <c r="AJ1090" s="50">
        <v>0</v>
      </c>
      <c r="AK1090" s="52">
        <f>+SUM(AG1090:AJ1090)</f>
        <v>100</v>
      </c>
      <c r="AL1090" s="52"/>
      <c r="AM1090" s="46" t="s">
        <v>9581</v>
      </c>
      <c r="AN1090" s="50">
        <v>400000</v>
      </c>
      <c r="AO1090" s="16" t="s">
        <v>6121</v>
      </c>
      <c r="AP1090" s="3" t="s">
        <v>9577</v>
      </c>
      <c r="AQ1090" s="3" t="s">
        <v>9578</v>
      </c>
    </row>
    <row r="1091" spans="1:45" ht="12.75" customHeight="1">
      <c r="A1091" s="62"/>
      <c r="E1091" s="8">
        <v>1329</v>
      </c>
      <c r="F1091" s="8">
        <v>874</v>
      </c>
      <c r="G1091" s="3" t="s">
        <v>9588</v>
      </c>
      <c r="H1091" s="3" t="s">
        <v>9589</v>
      </c>
      <c r="I1091" s="3" t="s">
        <v>6164</v>
      </c>
      <c r="J1091" s="3" t="s">
        <v>9590</v>
      </c>
      <c r="K1091" s="3" t="s">
        <v>5003</v>
      </c>
      <c r="L1091" s="8">
        <v>58000</v>
      </c>
      <c r="M1091" s="3" t="s">
        <v>3417</v>
      </c>
      <c r="N1091" s="3" t="s">
        <v>4034</v>
      </c>
      <c r="O1091" s="3" t="s">
        <v>9591</v>
      </c>
      <c r="P1091" s="2" t="s">
        <v>3159</v>
      </c>
      <c r="Q1091" s="48" t="s">
        <v>9592</v>
      </c>
      <c r="R1091" s="113" t="s">
        <v>9593</v>
      </c>
      <c r="S1091" s="4" t="s">
        <v>6118</v>
      </c>
      <c r="U1091" s="145">
        <v>1980</v>
      </c>
      <c r="V1091" s="3" t="s">
        <v>4321</v>
      </c>
      <c r="W1091" s="4" t="s">
        <v>9596</v>
      </c>
      <c r="X1091" s="4" t="s">
        <v>6121</v>
      </c>
      <c r="Y1091" s="3" t="s">
        <v>6121</v>
      </c>
      <c r="Z1091" s="3" t="s">
        <v>4323</v>
      </c>
      <c r="AB1091" s="209">
        <v>50</v>
      </c>
      <c r="AC1091" s="214">
        <v>0</v>
      </c>
      <c r="AD1091" s="214">
        <v>3</v>
      </c>
      <c r="AE1091" s="207">
        <v>53</v>
      </c>
      <c r="AF1091" s="46">
        <v>3</v>
      </c>
      <c r="AG1091" s="50">
        <v>90</v>
      </c>
      <c r="AH1091" s="50">
        <v>10</v>
      </c>
      <c r="AI1091" s="51">
        <v>0</v>
      </c>
      <c r="AJ1091" s="50">
        <v>0</v>
      </c>
      <c r="AK1091" s="52">
        <f>+SUM(AG1091:AJ1091)</f>
        <v>100</v>
      </c>
      <c r="AL1091" s="52"/>
      <c r="AM1091" s="46" t="s">
        <v>4548</v>
      </c>
      <c r="AN1091" s="67" t="s">
        <v>5786</v>
      </c>
      <c r="AO1091" s="16" t="s">
        <v>6121</v>
      </c>
      <c r="AP1091" s="3" t="s">
        <v>9594</v>
      </c>
      <c r="AQ1091" s="3" t="s">
        <v>9595</v>
      </c>
    </row>
    <row r="1092" spans="1:45" ht="12.75" customHeight="1">
      <c r="A1092" s="62"/>
      <c r="E1092" s="8">
        <v>1330</v>
      </c>
      <c r="F1092" s="8">
        <v>875</v>
      </c>
      <c r="G1092" s="3" t="s">
        <v>9664</v>
      </c>
      <c r="H1092" s="3" t="s">
        <v>9665</v>
      </c>
      <c r="I1092" s="3" t="s">
        <v>6164</v>
      </c>
      <c r="J1092" s="3" t="s">
        <v>9666</v>
      </c>
      <c r="K1092" s="3" t="s">
        <v>5003</v>
      </c>
      <c r="L1092" s="8">
        <v>72000</v>
      </c>
      <c r="M1092" s="3" t="s">
        <v>1913</v>
      </c>
      <c r="N1092" s="3" t="s">
        <v>1913</v>
      </c>
      <c r="O1092" s="3" t="s">
        <v>9667</v>
      </c>
      <c r="P1092" s="2" t="s">
        <v>3159</v>
      </c>
      <c r="Q1092" s="115" t="s">
        <v>5786</v>
      </c>
      <c r="R1092" s="4" t="s">
        <v>5786</v>
      </c>
      <c r="S1092" s="4" t="s">
        <v>6118</v>
      </c>
      <c r="U1092" s="3">
        <v>1994</v>
      </c>
      <c r="V1092" s="3" t="s">
        <v>5001</v>
      </c>
      <c r="X1092" s="4" t="s">
        <v>6121</v>
      </c>
      <c r="Y1092" s="4" t="s">
        <v>6122</v>
      </c>
      <c r="Z1092" s="3" t="s">
        <v>9669</v>
      </c>
      <c r="AB1092" s="209">
        <v>10</v>
      </c>
      <c r="AC1092" s="209">
        <v>50</v>
      </c>
      <c r="AD1092" s="209">
        <v>8</v>
      </c>
      <c r="AE1092" s="208">
        <v>68</v>
      </c>
      <c r="AF1092" s="3">
        <v>2</v>
      </c>
      <c r="AG1092" s="7">
        <v>60</v>
      </c>
      <c r="AH1092" s="7">
        <v>40</v>
      </c>
      <c r="AI1092" s="5">
        <v>0</v>
      </c>
      <c r="AJ1092" s="7">
        <v>0</v>
      </c>
      <c r="AK1092" s="6">
        <v>100</v>
      </c>
      <c r="AL1092" s="6"/>
      <c r="AM1092" s="3" t="s">
        <v>3748</v>
      </c>
      <c r="AN1092" s="7">
        <v>400000</v>
      </c>
      <c r="AO1092" s="3" t="s">
        <v>2428</v>
      </c>
      <c r="AP1092" s="3" t="s">
        <v>9668</v>
      </c>
      <c r="AQ1092" s="3" t="s">
        <v>6594</v>
      </c>
      <c r="AR1092" s="46"/>
      <c r="AS1092" s="46"/>
    </row>
    <row r="1093" spans="1:45" ht="12.75" customHeight="1">
      <c r="A1093" s="62"/>
      <c r="E1093" s="47">
        <v>1331</v>
      </c>
      <c r="F1093" s="47">
        <v>877</v>
      </c>
      <c r="G1093" s="46" t="s">
        <v>1320</v>
      </c>
      <c r="H1093" s="46" t="s">
        <v>1321</v>
      </c>
      <c r="I1093" s="46" t="s">
        <v>6164</v>
      </c>
      <c r="J1093" s="46" t="s">
        <v>1322</v>
      </c>
      <c r="K1093" s="46" t="s">
        <v>6166</v>
      </c>
      <c r="L1093" s="47">
        <v>62740</v>
      </c>
      <c r="M1093" s="46" t="s">
        <v>6101</v>
      </c>
      <c r="N1093" s="46" t="s">
        <v>1323</v>
      </c>
      <c r="O1093" s="46" t="s">
        <v>913</v>
      </c>
      <c r="P1093" s="45" t="s">
        <v>3159</v>
      </c>
      <c r="Q1093" s="48" t="s">
        <v>5105</v>
      </c>
      <c r="R1093" s="113" t="s">
        <v>5786</v>
      </c>
      <c r="S1093" s="48" t="s">
        <v>6118</v>
      </c>
      <c r="T1093" s="46"/>
      <c r="U1093" s="146">
        <f>2010-15</f>
        <v>1995</v>
      </c>
      <c r="V1093" s="46" t="s">
        <v>5001</v>
      </c>
      <c r="W1093" s="46"/>
      <c r="X1093" s="48" t="s">
        <v>6121</v>
      </c>
      <c r="Y1093" s="4" t="s">
        <v>6122</v>
      </c>
      <c r="Z1093" s="46" t="s">
        <v>5449</v>
      </c>
      <c r="AA1093" s="46"/>
      <c r="AB1093" s="214">
        <v>2</v>
      </c>
      <c r="AC1093" s="214">
        <v>2.5</v>
      </c>
      <c r="AD1093" s="214">
        <v>2</v>
      </c>
      <c r="AE1093" s="207">
        <f>+AD1093+AC1093+AB1093</f>
        <v>6.5</v>
      </c>
      <c r="AF1093" s="46">
        <v>2</v>
      </c>
      <c r="AG1093" s="50">
        <v>65</v>
      </c>
      <c r="AH1093" s="50">
        <v>5</v>
      </c>
      <c r="AI1093" s="51">
        <v>30</v>
      </c>
      <c r="AJ1093" s="50">
        <v>0</v>
      </c>
      <c r="AK1093" s="52">
        <f>+SUM(AG1093:AJ1093)</f>
        <v>100</v>
      </c>
      <c r="AL1093" s="52"/>
      <c r="AM1093" s="46" t="s">
        <v>6135</v>
      </c>
      <c r="AN1093" s="67" t="s">
        <v>5786</v>
      </c>
      <c r="AO1093" s="16" t="s">
        <v>6121</v>
      </c>
      <c r="AP1093" s="46" t="s">
        <v>1321</v>
      </c>
      <c r="AQ1093" s="46" t="s">
        <v>3965</v>
      </c>
    </row>
    <row r="1094" spans="1:45" ht="12.75" customHeight="1">
      <c r="A1094" s="62"/>
      <c r="E1094" s="47">
        <v>1332</v>
      </c>
      <c r="F1094" s="47">
        <v>878</v>
      </c>
      <c r="G1094" s="46" t="s">
        <v>7485</v>
      </c>
      <c r="H1094" s="46" t="s">
        <v>5524</v>
      </c>
      <c r="I1094" s="46" t="s">
        <v>6164</v>
      </c>
      <c r="J1094" s="46" t="s">
        <v>5525</v>
      </c>
      <c r="K1094" s="46" t="s">
        <v>6166</v>
      </c>
      <c r="L1094" s="47">
        <v>44100</v>
      </c>
      <c r="M1094" s="46" t="s">
        <v>3708</v>
      </c>
      <c r="N1094" s="46" t="s">
        <v>4318</v>
      </c>
      <c r="O1094" s="46" t="s">
        <v>5700</v>
      </c>
      <c r="P1094" s="45" t="s">
        <v>3159</v>
      </c>
      <c r="Q1094" s="48" t="s">
        <v>5126</v>
      </c>
      <c r="R1094" s="113" t="s">
        <v>5786</v>
      </c>
      <c r="S1094" s="48" t="s">
        <v>6118</v>
      </c>
      <c r="T1094" s="46"/>
      <c r="U1094" s="134">
        <v>32509</v>
      </c>
      <c r="V1094" s="46" t="s">
        <v>5001</v>
      </c>
      <c r="W1094" s="46"/>
      <c r="X1094" s="48" t="s">
        <v>6121</v>
      </c>
      <c r="Y1094" s="4" t="s">
        <v>6122</v>
      </c>
      <c r="Z1094" s="46" t="s">
        <v>7486</v>
      </c>
      <c r="AA1094" s="46"/>
      <c r="AB1094" s="214">
        <v>100</v>
      </c>
      <c r="AC1094" s="214">
        <v>0</v>
      </c>
      <c r="AD1094" s="214">
        <v>9</v>
      </c>
      <c r="AE1094" s="207">
        <f>+AD1094+AC1094+AB1094</f>
        <v>109</v>
      </c>
      <c r="AF1094" s="46">
        <v>4</v>
      </c>
      <c r="AG1094" s="50">
        <v>45</v>
      </c>
      <c r="AH1094" s="50">
        <v>40</v>
      </c>
      <c r="AI1094" s="51">
        <v>15</v>
      </c>
      <c r="AJ1094" s="50">
        <v>0</v>
      </c>
      <c r="AK1094" s="52">
        <f>+SUM(AG1094:AJ1094)</f>
        <v>100</v>
      </c>
      <c r="AL1094" s="52"/>
      <c r="AM1094" s="46" t="s">
        <v>6756</v>
      </c>
      <c r="AN1094" s="67" t="s">
        <v>5786</v>
      </c>
      <c r="AO1094" s="16" t="s">
        <v>6122</v>
      </c>
      <c r="AP1094" s="46" t="s">
        <v>5127</v>
      </c>
      <c r="AQ1094" s="46" t="s">
        <v>6192</v>
      </c>
    </row>
    <row r="1095" spans="1:45" ht="12.75" customHeight="1">
      <c r="A1095" s="62"/>
      <c r="E1095" s="8">
        <v>1333</v>
      </c>
      <c r="F1095" s="8">
        <v>879</v>
      </c>
      <c r="G1095" s="3" t="s">
        <v>6472</v>
      </c>
      <c r="H1095" s="3" t="s">
        <v>966</v>
      </c>
      <c r="I1095" s="3" t="s">
        <v>6164</v>
      </c>
      <c r="J1095" s="3" t="s">
        <v>967</v>
      </c>
      <c r="K1095" s="3" t="s">
        <v>968</v>
      </c>
      <c r="L1095" s="21" t="s">
        <v>969</v>
      </c>
      <c r="M1095" s="3" t="s">
        <v>4995</v>
      </c>
      <c r="N1095" s="3" t="s">
        <v>2003</v>
      </c>
      <c r="O1095" s="3" t="s">
        <v>970</v>
      </c>
      <c r="P1095" s="2" t="s">
        <v>3159</v>
      </c>
      <c r="Q1095" s="48" t="s">
        <v>971</v>
      </c>
      <c r="R1095" s="113" t="s">
        <v>5786</v>
      </c>
      <c r="S1095" s="4" t="s">
        <v>6118</v>
      </c>
      <c r="U1095" s="20">
        <v>1989</v>
      </c>
      <c r="V1095" s="3" t="s">
        <v>4321</v>
      </c>
      <c r="W1095" s="3" t="s">
        <v>2442</v>
      </c>
      <c r="X1095" s="3" t="s">
        <v>973</v>
      </c>
      <c r="Y1095" s="3" t="s">
        <v>6121</v>
      </c>
      <c r="Z1095" s="3" t="s">
        <v>4323</v>
      </c>
      <c r="AB1095" s="209">
        <v>5</v>
      </c>
      <c r="AC1095" s="209">
        <v>15</v>
      </c>
      <c r="AD1095" s="209">
        <v>4</v>
      </c>
      <c r="AE1095" s="208">
        <f>+AD1095+AC1095+AB1095</f>
        <v>24</v>
      </c>
      <c r="AF1095" s="3">
        <v>1</v>
      </c>
      <c r="AG1095" s="7">
        <v>100</v>
      </c>
      <c r="AH1095" s="7">
        <v>0</v>
      </c>
      <c r="AI1095" s="5">
        <v>0</v>
      </c>
      <c r="AJ1095" s="7">
        <v>0</v>
      </c>
      <c r="AK1095" s="6">
        <v>100</v>
      </c>
      <c r="AL1095" s="6"/>
      <c r="AM1095" s="3" t="s">
        <v>3748</v>
      </c>
      <c r="AN1095" s="5" t="s">
        <v>5786</v>
      </c>
      <c r="AO1095" s="3" t="s">
        <v>3748</v>
      </c>
      <c r="AP1095" s="3" t="s">
        <v>972</v>
      </c>
      <c r="AQ1095" s="3" t="s">
        <v>2651</v>
      </c>
      <c r="AR1095" s="46"/>
      <c r="AS1095" s="46"/>
    </row>
    <row r="1096" spans="1:45" ht="12.75" customHeight="1">
      <c r="A1096" s="62"/>
      <c r="E1096" s="47">
        <v>1334</v>
      </c>
      <c r="F1096" s="47">
        <v>880</v>
      </c>
      <c r="G1096" s="46" t="s">
        <v>2627</v>
      </c>
      <c r="H1096" s="46" t="s">
        <v>1882</v>
      </c>
      <c r="I1096" s="46" t="s">
        <v>6164</v>
      </c>
      <c r="J1096" s="46" t="s">
        <v>1883</v>
      </c>
      <c r="K1096" s="46" t="s">
        <v>6166</v>
      </c>
      <c r="L1096" s="47">
        <v>81820</v>
      </c>
      <c r="M1096" s="46" t="s">
        <v>4335</v>
      </c>
      <c r="N1096" s="46" t="s">
        <v>1884</v>
      </c>
      <c r="O1096" s="46" t="s">
        <v>1885</v>
      </c>
      <c r="P1096" s="55" t="s">
        <v>1886</v>
      </c>
      <c r="Q1096" s="48" t="s">
        <v>1887</v>
      </c>
      <c r="R1096" s="113" t="s">
        <v>5786</v>
      </c>
      <c r="S1096" s="48" t="s">
        <v>5586</v>
      </c>
      <c r="T1096" s="46"/>
      <c r="U1096" s="59">
        <v>1984</v>
      </c>
      <c r="V1096" s="4" t="s">
        <v>4321</v>
      </c>
      <c r="W1096" s="46" t="s">
        <v>1686</v>
      </c>
      <c r="X1096" s="48" t="s">
        <v>6121</v>
      </c>
      <c r="Y1096" s="46" t="s">
        <v>6121</v>
      </c>
      <c r="Z1096" s="46" t="s">
        <v>4323</v>
      </c>
      <c r="AA1096" s="46"/>
      <c r="AB1096" s="214">
        <v>40</v>
      </c>
      <c r="AC1096" s="214">
        <v>0</v>
      </c>
      <c r="AD1096" s="214">
        <v>2</v>
      </c>
      <c r="AE1096" s="207">
        <f>+AD1096+AC1096+AB1096</f>
        <v>42</v>
      </c>
      <c r="AF1096" s="46">
        <v>3</v>
      </c>
      <c r="AG1096" s="50">
        <v>40</v>
      </c>
      <c r="AH1096" s="50">
        <v>10</v>
      </c>
      <c r="AI1096" s="51">
        <v>50</v>
      </c>
      <c r="AJ1096" s="50">
        <v>0</v>
      </c>
      <c r="AK1096" s="52">
        <f>+SUM(AG1096:AJ1096)</f>
        <v>100</v>
      </c>
      <c r="AL1096" s="52"/>
      <c r="AM1096" s="46" t="s">
        <v>6065</v>
      </c>
      <c r="AN1096" s="67" t="s">
        <v>5786</v>
      </c>
      <c r="AO1096" s="16" t="s">
        <v>6122</v>
      </c>
      <c r="AP1096" s="46" t="s">
        <v>1888</v>
      </c>
      <c r="AQ1096" s="46" t="s">
        <v>3965</v>
      </c>
    </row>
    <row r="1097" spans="1:45" ht="12.75" customHeight="1">
      <c r="A1097" s="18"/>
      <c r="E1097" s="8">
        <v>1335</v>
      </c>
      <c r="F1097" s="8">
        <v>881</v>
      </c>
      <c r="G1097" s="3" t="s">
        <v>9670</v>
      </c>
      <c r="H1097" s="3" t="s">
        <v>9671</v>
      </c>
      <c r="I1097" s="3" t="s">
        <v>6164</v>
      </c>
      <c r="J1097" s="3" t="s">
        <v>9672</v>
      </c>
      <c r="K1097" s="3" t="s">
        <v>9673</v>
      </c>
      <c r="L1097" s="8">
        <v>72450</v>
      </c>
      <c r="M1097" s="3" t="s">
        <v>1913</v>
      </c>
      <c r="N1097" s="3" t="s">
        <v>1913</v>
      </c>
      <c r="O1097" s="3" t="s">
        <v>9674</v>
      </c>
      <c r="P1097" s="2" t="s">
        <v>9675</v>
      </c>
      <c r="Q1097" s="115" t="s">
        <v>9676</v>
      </c>
      <c r="R1097" s="113" t="s">
        <v>5786</v>
      </c>
      <c r="S1097" s="4" t="s">
        <v>6118</v>
      </c>
      <c r="U1097" s="145">
        <v>1990</v>
      </c>
      <c r="V1097" s="3" t="s">
        <v>5001</v>
      </c>
      <c r="W1097" s="3" t="s">
        <v>1686</v>
      </c>
      <c r="X1097" s="3" t="s">
        <v>9677</v>
      </c>
      <c r="Y1097" s="4" t="s">
        <v>6122</v>
      </c>
      <c r="Z1097" s="3" t="s">
        <v>3748</v>
      </c>
      <c r="AB1097" s="209">
        <v>20</v>
      </c>
      <c r="AC1097" s="214">
        <v>20</v>
      </c>
      <c r="AD1097" s="214">
        <v>9</v>
      </c>
      <c r="AE1097" s="207">
        <v>49</v>
      </c>
      <c r="AF1097" s="46">
        <v>4</v>
      </c>
      <c r="AG1097" s="50">
        <v>8</v>
      </c>
      <c r="AH1097" s="50">
        <v>12</v>
      </c>
      <c r="AI1097" s="51">
        <v>80</v>
      </c>
      <c r="AJ1097" s="50">
        <v>0</v>
      </c>
      <c r="AK1097" s="52">
        <f>+SUM(AG1097:AJ1097)</f>
        <v>100</v>
      </c>
      <c r="AL1097" s="52"/>
      <c r="AM1097" s="48" t="s">
        <v>9678</v>
      </c>
      <c r="AN1097" s="51">
        <v>400000</v>
      </c>
      <c r="AO1097" s="16" t="s">
        <v>6122</v>
      </c>
      <c r="AP1097" s="3" t="s">
        <v>9671</v>
      </c>
      <c r="AQ1097" s="3" t="s">
        <v>6717</v>
      </c>
    </row>
    <row r="1098" spans="1:45" ht="12.75" customHeight="1">
      <c r="A1098" s="62"/>
      <c r="E1098" s="47">
        <v>1337</v>
      </c>
      <c r="F1098" s="47">
        <v>883</v>
      </c>
      <c r="G1098" s="46" t="s">
        <v>5729</v>
      </c>
      <c r="H1098" s="46" t="s">
        <v>5141</v>
      </c>
      <c r="I1098" s="46" t="s">
        <v>3154</v>
      </c>
      <c r="J1098" s="16" t="s">
        <v>7545</v>
      </c>
      <c r="K1098" s="46" t="s">
        <v>6166</v>
      </c>
      <c r="L1098" s="54" t="s">
        <v>7208</v>
      </c>
      <c r="M1098" s="46" t="s">
        <v>4995</v>
      </c>
      <c r="N1098" s="46" t="s">
        <v>4996</v>
      </c>
      <c r="O1098" s="46" t="s">
        <v>1296</v>
      </c>
      <c r="P1098" s="46" t="s">
        <v>5142</v>
      </c>
      <c r="Q1098" s="48" t="s">
        <v>5143</v>
      </c>
      <c r="R1098" s="113" t="s">
        <v>5144</v>
      </c>
      <c r="S1098" s="48" t="s">
        <v>6118</v>
      </c>
      <c r="T1098" s="46"/>
      <c r="U1098" s="59">
        <v>1997</v>
      </c>
      <c r="V1098" s="46" t="s">
        <v>5001</v>
      </c>
      <c r="W1098" s="46"/>
      <c r="X1098" s="46" t="s">
        <v>1726</v>
      </c>
      <c r="Y1098" s="4" t="s">
        <v>6122</v>
      </c>
      <c r="Z1098" s="46" t="s">
        <v>3748</v>
      </c>
      <c r="AA1098" s="46"/>
      <c r="AB1098" s="214">
        <v>15</v>
      </c>
      <c r="AC1098" s="214">
        <v>0</v>
      </c>
      <c r="AD1098" s="214">
        <v>1</v>
      </c>
      <c r="AE1098" s="207">
        <f>+AD1098+AC1098+AB1098</f>
        <v>16</v>
      </c>
      <c r="AF1098" s="46">
        <v>2</v>
      </c>
      <c r="AG1098" s="50">
        <v>100</v>
      </c>
      <c r="AH1098" s="50">
        <v>0</v>
      </c>
      <c r="AI1098" s="51">
        <v>0</v>
      </c>
      <c r="AJ1098" s="50">
        <v>0</v>
      </c>
      <c r="AK1098" s="52">
        <f>+SUM(AG1098:AJ1098)</f>
        <v>100</v>
      </c>
      <c r="AL1098" s="52"/>
      <c r="AM1098" s="46" t="s">
        <v>3748</v>
      </c>
      <c r="AN1098" s="67" t="s">
        <v>5786</v>
      </c>
      <c r="AO1098" s="16" t="s">
        <v>6122</v>
      </c>
      <c r="AP1098" s="46" t="s">
        <v>5145</v>
      </c>
      <c r="AQ1098" s="46" t="s">
        <v>5146</v>
      </c>
    </row>
    <row r="1099" spans="1:45" ht="12.75" customHeight="1">
      <c r="A1099" s="62"/>
      <c r="E1099" s="47">
        <v>1339</v>
      </c>
      <c r="F1099" s="47">
        <v>885</v>
      </c>
      <c r="G1099" s="46" t="s">
        <v>1505</v>
      </c>
      <c r="H1099" s="46" t="s">
        <v>1506</v>
      </c>
      <c r="I1099" s="46" t="s">
        <v>6164</v>
      </c>
      <c r="J1099" s="46" t="s">
        <v>1507</v>
      </c>
      <c r="K1099" s="46" t="s">
        <v>6166</v>
      </c>
      <c r="L1099" s="47">
        <v>79610</v>
      </c>
      <c r="M1099" s="46" t="s">
        <v>4235</v>
      </c>
      <c r="N1099" s="46" t="s">
        <v>1508</v>
      </c>
      <c r="O1099" s="46" t="s">
        <v>1419</v>
      </c>
      <c r="P1099" s="45" t="s">
        <v>3159</v>
      </c>
      <c r="Q1099" s="115" t="s">
        <v>5577</v>
      </c>
      <c r="R1099" s="113" t="s">
        <v>5786</v>
      </c>
      <c r="S1099" s="48" t="s">
        <v>5586</v>
      </c>
      <c r="T1099" s="46"/>
      <c r="U1099" s="146">
        <v>1990</v>
      </c>
      <c r="V1099" s="4" t="s">
        <v>4321</v>
      </c>
      <c r="W1099" s="46" t="s">
        <v>1863</v>
      </c>
      <c r="X1099" s="48" t="s">
        <v>6121</v>
      </c>
      <c r="Y1099" s="4" t="s">
        <v>6122</v>
      </c>
      <c r="Z1099" s="46" t="s">
        <v>6163</v>
      </c>
      <c r="AA1099" s="46"/>
      <c r="AB1099" s="214">
        <v>6</v>
      </c>
      <c r="AC1099" s="214">
        <v>5</v>
      </c>
      <c r="AD1099" s="214">
        <v>10</v>
      </c>
      <c r="AE1099" s="207">
        <f>+AD1099+AC1099+AB1099</f>
        <v>21</v>
      </c>
      <c r="AF1099" s="46">
        <v>2</v>
      </c>
      <c r="AG1099" s="50">
        <v>52</v>
      </c>
      <c r="AH1099" s="50">
        <v>20</v>
      </c>
      <c r="AI1099" s="51">
        <v>28</v>
      </c>
      <c r="AJ1099" s="50">
        <v>0</v>
      </c>
      <c r="AK1099" s="52">
        <f>+SUM(AG1099:AJ1099)</f>
        <v>100</v>
      </c>
      <c r="AL1099" s="52"/>
      <c r="AM1099" s="46" t="s">
        <v>1433</v>
      </c>
      <c r="AN1099" s="67" t="s">
        <v>5786</v>
      </c>
      <c r="AO1099" s="16" t="s">
        <v>6122</v>
      </c>
      <c r="AP1099" s="46" t="s">
        <v>7487</v>
      </c>
      <c r="AQ1099" s="46" t="s">
        <v>3938</v>
      </c>
    </row>
    <row r="1100" spans="1:45" ht="12.75" customHeight="1">
      <c r="A1100" s="62"/>
      <c r="E1100" s="47">
        <v>1340</v>
      </c>
      <c r="F1100" s="47">
        <v>886</v>
      </c>
      <c r="G1100" s="46" t="s">
        <v>1198</v>
      </c>
      <c r="H1100" s="46" t="s">
        <v>5693</v>
      </c>
      <c r="I1100" s="46" t="s">
        <v>6164</v>
      </c>
      <c r="J1100" s="46" t="s">
        <v>5694</v>
      </c>
      <c r="K1100" s="46" t="s">
        <v>6166</v>
      </c>
      <c r="L1100" s="47">
        <v>44200</v>
      </c>
      <c r="M1100" s="46" t="s">
        <v>3708</v>
      </c>
      <c r="N1100" s="46" t="s">
        <v>4318</v>
      </c>
      <c r="O1100" s="46" t="s">
        <v>5695</v>
      </c>
      <c r="P1100" s="45" t="s">
        <v>3159</v>
      </c>
      <c r="Q1100" s="48" t="s">
        <v>5786</v>
      </c>
      <c r="R1100" s="113" t="s">
        <v>5786</v>
      </c>
      <c r="S1100" s="48" t="s">
        <v>6118</v>
      </c>
      <c r="T1100" s="46"/>
      <c r="U1100" s="134">
        <v>27426</v>
      </c>
      <c r="V1100" s="46" t="s">
        <v>5001</v>
      </c>
      <c r="W1100" s="46"/>
      <c r="X1100" s="48" t="s">
        <v>6121</v>
      </c>
      <c r="Y1100" s="4" t="s">
        <v>6122</v>
      </c>
      <c r="Z1100" s="46"/>
      <c r="AA1100" s="46"/>
      <c r="AB1100" s="207" t="s">
        <v>5786</v>
      </c>
      <c r="AC1100" s="207" t="s">
        <v>5786</v>
      </c>
      <c r="AD1100" s="207" t="s">
        <v>5786</v>
      </c>
      <c r="AE1100" s="207" t="s">
        <v>5786</v>
      </c>
      <c r="AF1100" s="48" t="s">
        <v>5786</v>
      </c>
      <c r="AG1100" s="51">
        <v>82</v>
      </c>
      <c r="AH1100" s="51">
        <v>1</v>
      </c>
      <c r="AI1100" s="51">
        <v>17</v>
      </c>
      <c r="AJ1100" s="51">
        <v>0</v>
      </c>
      <c r="AK1100" s="52">
        <f>+SUM(AG1100:AJ1100)</f>
        <v>100</v>
      </c>
      <c r="AL1100" s="52"/>
      <c r="AM1100" s="52" t="s">
        <v>5786</v>
      </c>
      <c r="AN1100" s="67" t="s">
        <v>5786</v>
      </c>
      <c r="AO1100" s="49" t="s">
        <v>5786</v>
      </c>
      <c r="AP1100" s="46" t="s">
        <v>5696</v>
      </c>
      <c r="AQ1100" s="46" t="s">
        <v>3501</v>
      </c>
    </row>
    <row r="1101" spans="1:45" ht="12.75" customHeight="1">
      <c r="A1101" s="62"/>
      <c r="E1101" s="8">
        <v>1341</v>
      </c>
      <c r="F1101" s="8">
        <v>887</v>
      </c>
      <c r="G1101" s="3" t="s">
        <v>5697</v>
      </c>
      <c r="H1101" s="3" t="s">
        <v>7374</v>
      </c>
      <c r="I1101" s="3" t="s">
        <v>6164</v>
      </c>
      <c r="J1101" s="3" t="s">
        <v>5354</v>
      </c>
      <c r="K1101" s="3" t="s">
        <v>6166</v>
      </c>
      <c r="L1101" s="8">
        <v>31500</v>
      </c>
      <c r="M1101" s="4" t="s">
        <v>4983</v>
      </c>
      <c r="N1101" s="3" t="s">
        <v>4996</v>
      </c>
      <c r="O1101" s="3" t="s">
        <v>5355</v>
      </c>
      <c r="P1101" s="3"/>
      <c r="Q1101" s="48" t="s">
        <v>1623</v>
      </c>
      <c r="R1101" s="113" t="s">
        <v>5786</v>
      </c>
      <c r="S1101" s="4" t="s">
        <v>6118</v>
      </c>
      <c r="U1101" s="145">
        <v>1956</v>
      </c>
      <c r="V1101" s="3" t="s">
        <v>4321</v>
      </c>
      <c r="W1101" s="3" t="s">
        <v>2442</v>
      </c>
      <c r="X1101" s="4" t="s">
        <v>6121</v>
      </c>
      <c r="Y1101" s="4" t="s">
        <v>6122</v>
      </c>
      <c r="Z1101" s="3" t="s">
        <v>2979</v>
      </c>
      <c r="AB1101" s="209">
        <v>160</v>
      </c>
      <c r="AC1101" s="214">
        <v>10</v>
      </c>
      <c r="AD1101" s="214">
        <v>10</v>
      </c>
      <c r="AE1101" s="207">
        <f>+AD1101+AC1101+AB1101</f>
        <v>180</v>
      </c>
      <c r="AF1101" s="46">
        <v>2</v>
      </c>
      <c r="AG1101" s="50">
        <v>90</v>
      </c>
      <c r="AH1101" s="50">
        <v>0</v>
      </c>
      <c r="AI1101" s="51">
        <v>10</v>
      </c>
      <c r="AJ1101" s="50">
        <v>0</v>
      </c>
      <c r="AK1101" s="52">
        <f>+SUM(AG1101:AJ1101)</f>
        <v>100</v>
      </c>
      <c r="AL1101" s="52"/>
      <c r="AM1101" s="46" t="s">
        <v>5625</v>
      </c>
      <c r="AN1101" s="67" t="s">
        <v>5786</v>
      </c>
      <c r="AO1101" s="16" t="s">
        <v>6121</v>
      </c>
      <c r="AP1101" s="3" t="s">
        <v>5356</v>
      </c>
      <c r="AQ1101" s="3" t="s">
        <v>3501</v>
      </c>
    </row>
    <row r="1102" spans="1:45" ht="12.75" customHeight="1">
      <c r="A1102" s="62"/>
      <c r="E1102" s="8">
        <v>1342</v>
      </c>
      <c r="F1102" s="8">
        <v>888</v>
      </c>
      <c r="G1102" s="3" t="s">
        <v>2980</v>
      </c>
      <c r="H1102" s="3" t="s">
        <v>2981</v>
      </c>
      <c r="I1102" s="3" t="s">
        <v>6164</v>
      </c>
      <c r="J1102" s="3" t="s">
        <v>527</v>
      </c>
      <c r="K1102" s="3" t="s">
        <v>6166</v>
      </c>
      <c r="L1102" s="8" t="s">
        <v>1230</v>
      </c>
      <c r="M1102" s="3" t="s">
        <v>4995</v>
      </c>
      <c r="N1102" s="3" t="s">
        <v>4996</v>
      </c>
      <c r="O1102" s="15" t="s">
        <v>528</v>
      </c>
      <c r="P1102" s="3" t="s">
        <v>3159</v>
      </c>
      <c r="Q1102" s="48" t="s">
        <v>5021</v>
      </c>
      <c r="R1102" s="113" t="s">
        <v>529</v>
      </c>
      <c r="S1102" s="4" t="s">
        <v>5403</v>
      </c>
      <c r="U1102" s="145">
        <v>1963</v>
      </c>
      <c r="V1102" s="3" t="s">
        <v>5001</v>
      </c>
      <c r="X1102" s="3" t="s">
        <v>4205</v>
      </c>
      <c r="Y1102" s="4" t="s">
        <v>6122</v>
      </c>
      <c r="Z1102" s="3" t="s">
        <v>5022</v>
      </c>
      <c r="AB1102" s="209">
        <v>8</v>
      </c>
      <c r="AC1102" s="214">
        <v>20</v>
      </c>
      <c r="AD1102" s="214">
        <v>1</v>
      </c>
      <c r="AE1102" s="207">
        <f>+AD1102+AC1102+AB1102</f>
        <v>29</v>
      </c>
      <c r="AF1102" s="46">
        <v>3</v>
      </c>
      <c r="AG1102" s="50">
        <v>35</v>
      </c>
      <c r="AH1102" s="50">
        <v>0</v>
      </c>
      <c r="AI1102" s="51">
        <v>65</v>
      </c>
      <c r="AJ1102" s="50">
        <v>0</v>
      </c>
      <c r="AK1102" s="52">
        <f>+SUM(AG1102:AJ1102)</f>
        <v>100</v>
      </c>
      <c r="AL1102" s="52"/>
      <c r="AM1102" s="46" t="s">
        <v>5023</v>
      </c>
      <c r="AN1102" s="67" t="s">
        <v>5786</v>
      </c>
      <c r="AO1102" s="16" t="s">
        <v>6121</v>
      </c>
      <c r="AP1102" s="3" t="s">
        <v>1174</v>
      </c>
      <c r="AQ1102" s="3" t="s">
        <v>3420</v>
      </c>
    </row>
    <row r="1103" spans="1:45" ht="12.75" customHeight="1">
      <c r="A1103" s="62"/>
      <c r="E1103" s="8">
        <v>1343</v>
      </c>
      <c r="F1103" s="8">
        <v>889</v>
      </c>
      <c r="G1103" s="3" t="s">
        <v>9597</v>
      </c>
      <c r="H1103" s="3" t="s">
        <v>9598</v>
      </c>
      <c r="I1103" s="3" t="s">
        <v>6164</v>
      </c>
      <c r="J1103" s="3" t="s">
        <v>9599</v>
      </c>
      <c r="K1103" s="3" t="s">
        <v>9600</v>
      </c>
      <c r="L1103" s="8">
        <v>32470</v>
      </c>
      <c r="M1103" s="4" t="s">
        <v>4983</v>
      </c>
      <c r="N1103" s="3" t="s">
        <v>4100</v>
      </c>
      <c r="O1103" s="3" t="s">
        <v>9601</v>
      </c>
      <c r="P1103" s="15" t="s">
        <v>9602</v>
      </c>
      <c r="Q1103" s="48" t="s">
        <v>9603</v>
      </c>
      <c r="R1103" s="113" t="s">
        <v>9604</v>
      </c>
      <c r="S1103" s="3" t="s">
        <v>6118</v>
      </c>
      <c r="U1103" s="145">
        <v>2006</v>
      </c>
      <c r="V1103" s="3" t="s">
        <v>5001</v>
      </c>
      <c r="X1103" s="3" t="s">
        <v>9607</v>
      </c>
      <c r="Y1103" s="4" t="s">
        <v>6122</v>
      </c>
      <c r="Z1103" s="3" t="s">
        <v>9608</v>
      </c>
      <c r="AB1103" s="209">
        <v>150</v>
      </c>
      <c r="AC1103" s="214">
        <v>130</v>
      </c>
      <c r="AD1103" s="214">
        <v>85</v>
      </c>
      <c r="AE1103" s="207">
        <v>365</v>
      </c>
      <c r="AF1103" s="46">
        <v>10</v>
      </c>
      <c r="AG1103" s="50">
        <v>100</v>
      </c>
      <c r="AH1103" s="50">
        <v>0</v>
      </c>
      <c r="AI1103" s="51">
        <v>0</v>
      </c>
      <c r="AJ1103" s="50">
        <v>0</v>
      </c>
      <c r="AK1103" s="52">
        <f>+SUM(AG1103:AJ1103)</f>
        <v>100</v>
      </c>
      <c r="AL1103" s="52"/>
      <c r="AM1103" s="46" t="s">
        <v>232</v>
      </c>
      <c r="AN1103" s="67" t="s">
        <v>5786</v>
      </c>
      <c r="AO1103" s="16" t="s">
        <v>6122</v>
      </c>
      <c r="AP1103" s="3" t="s">
        <v>9605</v>
      </c>
      <c r="AQ1103" s="3" t="s">
        <v>9606</v>
      </c>
    </row>
    <row r="1104" spans="1:45" ht="12.75" customHeight="1">
      <c r="A1104" s="62"/>
      <c r="E1104" s="47">
        <v>1344</v>
      </c>
      <c r="F1104" s="47">
        <v>890</v>
      </c>
      <c r="G1104" s="46" t="s">
        <v>399</v>
      </c>
      <c r="H1104" s="46" t="s">
        <v>400</v>
      </c>
      <c r="I1104" s="46" t="s">
        <v>6164</v>
      </c>
      <c r="J1104" s="46" t="s">
        <v>6378</v>
      </c>
      <c r="K1104" s="46" t="s">
        <v>401</v>
      </c>
      <c r="L1104" s="47">
        <v>48380</v>
      </c>
      <c r="M1104" s="46" t="s">
        <v>3708</v>
      </c>
      <c r="N1104" s="46" t="s">
        <v>7006</v>
      </c>
      <c r="O1104" s="46" t="s">
        <v>1057</v>
      </c>
      <c r="P1104" s="55" t="s">
        <v>760</v>
      </c>
      <c r="Q1104" s="48" t="s">
        <v>3640</v>
      </c>
      <c r="R1104" s="113" t="s">
        <v>5786</v>
      </c>
      <c r="S1104" s="68" t="s">
        <v>6118</v>
      </c>
      <c r="T1104" s="46"/>
      <c r="U1104" s="146">
        <v>1975</v>
      </c>
      <c r="V1104" s="48" t="s">
        <v>6718</v>
      </c>
      <c r="W1104" s="46" t="s">
        <v>1686</v>
      </c>
      <c r="X1104" s="48" t="s">
        <v>6121</v>
      </c>
      <c r="Y1104" s="4" t="s">
        <v>6122</v>
      </c>
      <c r="Z1104" s="46" t="s">
        <v>5858</v>
      </c>
      <c r="AA1104" s="46"/>
      <c r="AB1104" s="214">
        <v>60</v>
      </c>
      <c r="AC1104" s="214">
        <v>0</v>
      </c>
      <c r="AD1104" s="214">
        <v>4</v>
      </c>
      <c r="AE1104" s="207">
        <f>+AD1104+AC1104+AB1104</f>
        <v>64</v>
      </c>
      <c r="AF1104" s="46">
        <v>2</v>
      </c>
      <c r="AG1104" s="50">
        <v>57</v>
      </c>
      <c r="AH1104" s="50">
        <v>40</v>
      </c>
      <c r="AI1104" s="51">
        <v>3</v>
      </c>
      <c r="AJ1104" s="50">
        <v>0</v>
      </c>
      <c r="AK1104" s="52">
        <f>+SUM(AG1104:AJ1104)</f>
        <v>100</v>
      </c>
      <c r="AL1104" s="52"/>
      <c r="AM1104" s="46" t="s">
        <v>6379</v>
      </c>
      <c r="AN1104" s="51">
        <v>150000</v>
      </c>
      <c r="AO1104" s="16" t="s">
        <v>6122</v>
      </c>
      <c r="AP1104" s="46" t="s">
        <v>400</v>
      </c>
      <c r="AQ1104" s="46" t="s">
        <v>6717</v>
      </c>
    </row>
    <row r="1105" spans="1:45" ht="12.75" customHeight="1">
      <c r="A1105" s="46"/>
      <c r="E1105" s="47">
        <v>1347</v>
      </c>
      <c r="F1105" s="47">
        <v>892</v>
      </c>
      <c r="G1105" s="46" t="s">
        <v>3607</v>
      </c>
      <c r="H1105" s="46" t="s">
        <v>7081</v>
      </c>
      <c r="I1105" s="46" t="s">
        <v>6164</v>
      </c>
      <c r="J1105" s="46" t="s">
        <v>3608</v>
      </c>
      <c r="K1105" s="46" t="s">
        <v>6166</v>
      </c>
      <c r="L1105" s="47">
        <v>64000</v>
      </c>
      <c r="M1105" s="46" t="s">
        <v>3537</v>
      </c>
      <c r="N1105" s="46" t="s">
        <v>3538</v>
      </c>
      <c r="O1105" s="46" t="s">
        <v>3609</v>
      </c>
      <c r="P1105" s="55" t="s">
        <v>3610</v>
      </c>
      <c r="Q1105" s="115" t="s">
        <v>6983</v>
      </c>
      <c r="R1105" s="113" t="s">
        <v>5786</v>
      </c>
      <c r="S1105" s="48" t="s">
        <v>6118</v>
      </c>
      <c r="T1105" s="46"/>
      <c r="U1105" s="59">
        <v>1999</v>
      </c>
      <c r="V1105" s="46" t="s">
        <v>5001</v>
      </c>
      <c r="W1105" s="46" t="s">
        <v>1686</v>
      </c>
      <c r="X1105" s="48" t="s">
        <v>6121</v>
      </c>
      <c r="Y1105" s="4" t="s">
        <v>6122</v>
      </c>
      <c r="Z1105" s="46" t="s">
        <v>815</v>
      </c>
      <c r="AA1105" s="46"/>
      <c r="AB1105" s="207">
        <v>165</v>
      </c>
      <c r="AC1105" s="207">
        <v>70</v>
      </c>
      <c r="AD1105" s="207">
        <v>35</v>
      </c>
      <c r="AE1105" s="207">
        <f>+AD1105+AC1105+AB1105</f>
        <v>270</v>
      </c>
      <c r="AF1105" s="52">
        <v>6</v>
      </c>
      <c r="AG1105" s="51">
        <v>20</v>
      </c>
      <c r="AH1105" s="51">
        <v>80</v>
      </c>
      <c r="AI1105" s="51">
        <v>0</v>
      </c>
      <c r="AJ1105" s="51">
        <v>0</v>
      </c>
      <c r="AK1105" s="52">
        <f>+SUM(AG1105:AJ1105)</f>
        <v>100</v>
      </c>
      <c r="AL1105" s="52"/>
      <c r="AM1105" s="52" t="s">
        <v>816</v>
      </c>
      <c r="AN1105" s="67" t="s">
        <v>5786</v>
      </c>
      <c r="AO1105" s="16" t="s">
        <v>6122</v>
      </c>
      <c r="AP1105" s="46" t="s">
        <v>814</v>
      </c>
      <c r="AQ1105" s="46" t="s">
        <v>2441</v>
      </c>
    </row>
    <row r="1106" spans="1:45" ht="12.75" customHeight="1">
      <c r="A1106" s="62"/>
      <c r="E1106" s="128">
        <v>1348</v>
      </c>
      <c r="F1106" s="128">
        <v>893</v>
      </c>
      <c r="G1106" s="126" t="s">
        <v>5484</v>
      </c>
      <c r="H1106" s="126" t="s">
        <v>9679</v>
      </c>
      <c r="I1106" s="126" t="s">
        <v>6164</v>
      </c>
      <c r="J1106" s="126" t="s">
        <v>9690</v>
      </c>
      <c r="K1106" s="126" t="s">
        <v>6166</v>
      </c>
      <c r="L1106" s="128" t="s">
        <v>1230</v>
      </c>
      <c r="M1106" s="126" t="s">
        <v>4995</v>
      </c>
      <c r="N1106" s="126" t="s">
        <v>4996</v>
      </c>
      <c r="O1106" s="126" t="s">
        <v>9691</v>
      </c>
      <c r="P1106" s="130" t="s">
        <v>9680</v>
      </c>
      <c r="Q1106" s="115" t="s">
        <v>9692</v>
      </c>
      <c r="R1106" s="113" t="s">
        <v>9681</v>
      </c>
      <c r="S1106" s="129" t="s">
        <v>6118</v>
      </c>
      <c r="T1106" s="126"/>
      <c r="U1106" s="155">
        <v>1989</v>
      </c>
      <c r="V1106" s="126" t="s">
        <v>4321</v>
      </c>
      <c r="W1106" s="126" t="s">
        <v>9354</v>
      </c>
      <c r="X1106" s="129" t="s">
        <v>6121</v>
      </c>
      <c r="Y1106" s="4" t="s">
        <v>6122</v>
      </c>
      <c r="Z1106" s="126" t="s">
        <v>9695</v>
      </c>
      <c r="AA1106" s="126"/>
      <c r="AB1106" s="217">
        <v>200</v>
      </c>
      <c r="AC1106" s="217">
        <v>0</v>
      </c>
      <c r="AD1106" s="217">
        <v>1</v>
      </c>
      <c r="AE1106" s="218">
        <v>201</v>
      </c>
      <c r="AF1106" s="126">
        <v>20</v>
      </c>
      <c r="AG1106" s="131">
        <v>82</v>
      </c>
      <c r="AH1106" s="131">
        <v>0</v>
      </c>
      <c r="AI1106" s="132">
        <v>18</v>
      </c>
      <c r="AJ1106" s="131">
        <v>0</v>
      </c>
      <c r="AK1106" s="52">
        <f>+SUM(AG1106:AJ1106)</f>
        <v>100</v>
      </c>
      <c r="AL1106" s="52"/>
      <c r="AM1106" s="126" t="s">
        <v>9696</v>
      </c>
      <c r="AN1106" s="164" t="s">
        <v>5786</v>
      </c>
      <c r="AO1106" s="16" t="s">
        <v>6122</v>
      </c>
      <c r="AP1106" s="126" t="s">
        <v>9693</v>
      </c>
      <c r="AQ1106" s="126" t="s">
        <v>9694</v>
      </c>
    </row>
    <row r="1107" spans="1:45" ht="12.75" customHeight="1">
      <c r="A1107" s="62"/>
      <c r="E1107" s="128">
        <v>1349</v>
      </c>
      <c r="F1107" s="128">
        <v>893</v>
      </c>
      <c r="G1107" s="126" t="s">
        <v>9717</v>
      </c>
      <c r="H1107" s="126" t="s">
        <v>9679</v>
      </c>
      <c r="I1107" s="126" t="s">
        <v>3154</v>
      </c>
      <c r="J1107" s="126" t="s">
        <v>9718</v>
      </c>
      <c r="K1107" s="126" t="s">
        <v>9719</v>
      </c>
      <c r="L1107" s="133" t="s">
        <v>9720</v>
      </c>
      <c r="M1107" s="126" t="s">
        <v>4995</v>
      </c>
      <c r="N1107" s="126" t="s">
        <v>3506</v>
      </c>
      <c r="O1107" s="126" t="s">
        <v>9721</v>
      </c>
      <c r="P1107" s="130" t="s">
        <v>9697</v>
      </c>
      <c r="Q1107" s="115" t="s">
        <v>9722</v>
      </c>
      <c r="R1107" s="113" t="s">
        <v>9681</v>
      </c>
      <c r="S1107" s="129" t="s">
        <v>6118</v>
      </c>
      <c r="T1107" s="126"/>
      <c r="U1107" s="155">
        <v>1989</v>
      </c>
      <c r="V1107" s="126" t="s">
        <v>4321</v>
      </c>
      <c r="W1107" s="126" t="s">
        <v>9682</v>
      </c>
      <c r="X1107" s="129" t="s">
        <v>6121</v>
      </c>
      <c r="Y1107" s="4" t="s">
        <v>6122</v>
      </c>
      <c r="Z1107" s="126" t="s">
        <v>9715</v>
      </c>
      <c r="AA1107" s="126"/>
      <c r="AB1107" s="217">
        <v>300</v>
      </c>
      <c r="AC1107" s="217">
        <v>0</v>
      </c>
      <c r="AD1107" s="217">
        <v>200</v>
      </c>
      <c r="AE1107" s="218">
        <v>500</v>
      </c>
      <c r="AF1107" s="126">
        <v>4</v>
      </c>
      <c r="AG1107" s="131">
        <v>70</v>
      </c>
      <c r="AH1107" s="131">
        <v>0</v>
      </c>
      <c r="AI1107" s="132">
        <v>30</v>
      </c>
      <c r="AJ1107" s="131">
        <v>0</v>
      </c>
      <c r="AK1107" s="52">
        <f>+SUM(AG1107:AJ1107)</f>
        <v>100</v>
      </c>
      <c r="AL1107" s="52"/>
      <c r="AM1107" s="126" t="s">
        <v>9725</v>
      </c>
      <c r="AN1107" s="132">
        <v>10000000</v>
      </c>
      <c r="AO1107" s="16" t="s">
        <v>6122</v>
      </c>
      <c r="AP1107" s="126" t="s">
        <v>9723</v>
      </c>
      <c r="AQ1107" s="126" t="s">
        <v>9724</v>
      </c>
    </row>
    <row r="1108" spans="1:45" ht="12.75" customHeight="1">
      <c r="A1108" s="62"/>
      <c r="E1108" s="128">
        <v>2985</v>
      </c>
      <c r="F1108" s="128">
        <v>893</v>
      </c>
      <c r="G1108" s="126" t="s">
        <v>9699</v>
      </c>
      <c r="H1108" s="126" t="s">
        <v>9700</v>
      </c>
      <c r="I1108" s="126" t="s">
        <v>6164</v>
      </c>
      <c r="J1108" s="126" t="s">
        <v>9701</v>
      </c>
      <c r="K1108" s="126" t="s">
        <v>6166</v>
      </c>
      <c r="L1108" s="128">
        <v>64000</v>
      </c>
      <c r="M1108" s="126" t="s">
        <v>3537</v>
      </c>
      <c r="N1108" s="126" t="s">
        <v>3538</v>
      </c>
      <c r="O1108" s="126" t="s">
        <v>9702</v>
      </c>
      <c r="P1108" s="130" t="s">
        <v>9703</v>
      </c>
      <c r="Q1108" s="115" t="s">
        <v>9704</v>
      </c>
      <c r="R1108" s="113" t="s">
        <v>9681</v>
      </c>
      <c r="S1108" s="129" t="s">
        <v>6118</v>
      </c>
      <c r="T1108" s="126"/>
      <c r="U1108" s="156">
        <v>38869</v>
      </c>
      <c r="V1108" s="126" t="s">
        <v>4321</v>
      </c>
      <c r="W1108" s="126" t="s">
        <v>197</v>
      </c>
      <c r="X1108" s="129" t="s">
        <v>6121</v>
      </c>
      <c r="Y1108" s="4" t="s">
        <v>6122</v>
      </c>
      <c r="Z1108" s="126" t="s">
        <v>9706</v>
      </c>
      <c r="AA1108" s="126"/>
      <c r="AB1108" s="217">
        <v>350</v>
      </c>
      <c r="AC1108" s="217">
        <v>60</v>
      </c>
      <c r="AD1108" s="217">
        <v>28</v>
      </c>
      <c r="AE1108" s="218">
        <v>438</v>
      </c>
      <c r="AF1108" s="126">
        <v>7</v>
      </c>
      <c r="AG1108" s="131">
        <v>70</v>
      </c>
      <c r="AH1108" s="131">
        <v>0</v>
      </c>
      <c r="AI1108" s="132">
        <v>25</v>
      </c>
      <c r="AJ1108" s="131">
        <v>5</v>
      </c>
      <c r="AK1108" s="52">
        <f>+SUM(AG1108:AJ1108)</f>
        <v>100</v>
      </c>
      <c r="AL1108" s="52"/>
      <c r="AM1108" s="126" t="s">
        <v>9707</v>
      </c>
      <c r="AN1108" s="164" t="s">
        <v>5786</v>
      </c>
      <c r="AO1108" s="16" t="s">
        <v>6122</v>
      </c>
      <c r="AP1108" s="126" t="s">
        <v>9705</v>
      </c>
      <c r="AQ1108" s="126" t="s">
        <v>3551</v>
      </c>
    </row>
    <row r="1109" spans="1:45" ht="12.75" customHeight="1">
      <c r="A1109" s="62"/>
      <c r="E1109" s="128">
        <v>2986</v>
      </c>
      <c r="F1109" s="128">
        <v>893</v>
      </c>
      <c r="G1109" s="126" t="s">
        <v>9708</v>
      </c>
      <c r="H1109" s="126" t="s">
        <v>9709</v>
      </c>
      <c r="I1109" s="126" t="s">
        <v>6164</v>
      </c>
      <c r="J1109" s="126" t="s">
        <v>9710</v>
      </c>
      <c r="K1109" s="126" t="s">
        <v>3532</v>
      </c>
      <c r="L1109" s="133" t="s">
        <v>3533</v>
      </c>
      <c r="M1109" s="126" t="s">
        <v>4995</v>
      </c>
      <c r="N1109" s="126" t="s">
        <v>2003</v>
      </c>
      <c r="O1109" s="126" t="s">
        <v>9711</v>
      </c>
      <c r="P1109" s="130" t="s">
        <v>9712</v>
      </c>
      <c r="Q1109" s="115" t="s">
        <v>9713</v>
      </c>
      <c r="R1109" s="113" t="s">
        <v>9681</v>
      </c>
      <c r="S1109" s="129" t="s">
        <v>6118</v>
      </c>
      <c r="T1109" s="126"/>
      <c r="U1109" s="155">
        <v>2010</v>
      </c>
      <c r="V1109" s="126" t="s">
        <v>4321</v>
      </c>
      <c r="W1109" s="126" t="s">
        <v>9354</v>
      </c>
      <c r="X1109" s="129" t="s">
        <v>1331</v>
      </c>
      <c r="Y1109" s="4" t="s">
        <v>6122</v>
      </c>
      <c r="Z1109" s="126" t="s">
        <v>9715</v>
      </c>
      <c r="AA1109" s="126"/>
      <c r="AB1109" s="217">
        <v>400</v>
      </c>
      <c r="AC1109" s="217">
        <v>40</v>
      </c>
      <c r="AD1109" s="217">
        <v>5</v>
      </c>
      <c r="AE1109" s="218">
        <v>445</v>
      </c>
      <c r="AF1109" s="126">
        <v>5</v>
      </c>
      <c r="AG1109" s="131">
        <v>60</v>
      </c>
      <c r="AH1109" s="131">
        <v>0</v>
      </c>
      <c r="AI1109" s="132">
        <v>40</v>
      </c>
      <c r="AJ1109" s="131">
        <v>0</v>
      </c>
      <c r="AK1109" s="52">
        <f>+SUM(AG1109:AJ1109)</f>
        <v>100</v>
      </c>
      <c r="AL1109" s="52"/>
      <c r="AM1109" s="126" t="s">
        <v>9716</v>
      </c>
      <c r="AN1109" s="132">
        <v>2000000</v>
      </c>
      <c r="AO1109" s="16" t="s">
        <v>6122</v>
      </c>
      <c r="AP1109" s="126" t="s">
        <v>9698</v>
      </c>
      <c r="AQ1109" s="126" t="s">
        <v>9714</v>
      </c>
    </row>
    <row r="1110" spans="1:45" ht="12.75" customHeight="1">
      <c r="A1110" s="62"/>
      <c r="E1110" s="128">
        <v>2987</v>
      </c>
      <c r="F1110" s="128">
        <v>893</v>
      </c>
      <c r="G1110" s="126" t="s">
        <v>9726</v>
      </c>
      <c r="H1110" s="126" t="s">
        <v>9709</v>
      </c>
      <c r="I1110" s="126" t="s">
        <v>6164</v>
      </c>
      <c r="J1110" s="126" t="s">
        <v>9727</v>
      </c>
      <c r="K1110" s="126" t="s">
        <v>712</v>
      </c>
      <c r="L1110" s="128">
        <v>54080</v>
      </c>
      <c r="M1110" s="126" t="s">
        <v>4125</v>
      </c>
      <c r="N1110" s="126" t="s">
        <v>4304</v>
      </c>
      <c r="O1110" s="126" t="s">
        <v>9728</v>
      </c>
      <c r="P1110" s="130" t="s">
        <v>9729</v>
      </c>
      <c r="Q1110" s="115" t="s">
        <v>9730</v>
      </c>
      <c r="R1110" s="113" t="s">
        <v>9681</v>
      </c>
      <c r="S1110" s="129" t="s">
        <v>6118</v>
      </c>
      <c r="T1110" s="126"/>
      <c r="U1110" s="155">
        <v>2006</v>
      </c>
      <c r="V1110" s="126" t="s">
        <v>4321</v>
      </c>
      <c r="W1110" s="126" t="s">
        <v>9682</v>
      </c>
      <c r="X1110" s="129" t="s">
        <v>6121</v>
      </c>
      <c r="Y1110" s="4" t="s">
        <v>6122</v>
      </c>
      <c r="Z1110" s="129" t="s">
        <v>9715</v>
      </c>
      <c r="AA1110" s="129"/>
      <c r="AB1110" s="217">
        <v>80</v>
      </c>
      <c r="AC1110" s="217">
        <v>0</v>
      </c>
      <c r="AD1110" s="217">
        <v>5</v>
      </c>
      <c r="AE1110" s="218">
        <v>85</v>
      </c>
      <c r="AF1110" s="126">
        <v>7</v>
      </c>
      <c r="AG1110" s="131">
        <v>70</v>
      </c>
      <c r="AH1110" s="131">
        <v>0</v>
      </c>
      <c r="AI1110" s="132">
        <v>30</v>
      </c>
      <c r="AJ1110" s="131">
        <v>0</v>
      </c>
      <c r="AK1110" s="52">
        <f>+SUM(AG1110:AJ1110)</f>
        <v>100</v>
      </c>
      <c r="AL1110" s="52"/>
      <c r="AM1110" s="126" t="s">
        <v>9732</v>
      </c>
      <c r="AN1110" s="164" t="s">
        <v>5786</v>
      </c>
      <c r="AO1110" s="16" t="s">
        <v>6122</v>
      </c>
      <c r="AP1110" s="126" t="s">
        <v>9731</v>
      </c>
      <c r="AQ1110" s="126" t="s">
        <v>7655</v>
      </c>
    </row>
    <row r="1111" spans="1:45" ht="12.75" customHeight="1">
      <c r="A1111" s="62"/>
      <c r="E1111" s="47">
        <v>1350</v>
      </c>
      <c r="F1111" s="47">
        <v>894</v>
      </c>
      <c r="G1111" s="46" t="s">
        <v>1291</v>
      </c>
      <c r="H1111" s="46" t="s">
        <v>1292</v>
      </c>
      <c r="I1111" s="46" t="s">
        <v>6164</v>
      </c>
      <c r="J1111" s="46" t="s">
        <v>1293</v>
      </c>
      <c r="K1111" s="46" t="s">
        <v>6166</v>
      </c>
      <c r="L1111" s="47">
        <v>44100</v>
      </c>
      <c r="M1111" s="46" t="s">
        <v>3708</v>
      </c>
      <c r="N1111" s="46" t="s">
        <v>4318</v>
      </c>
      <c r="O1111" s="46" t="s">
        <v>1294</v>
      </c>
      <c r="P1111" s="55"/>
      <c r="Q1111" s="48" t="s">
        <v>5786</v>
      </c>
      <c r="R1111" s="113" t="s">
        <v>1295</v>
      </c>
      <c r="S1111" s="48" t="s">
        <v>6118</v>
      </c>
      <c r="T1111" s="46"/>
      <c r="U1111" s="59">
        <v>2005</v>
      </c>
      <c r="V1111" s="46" t="s">
        <v>6718</v>
      </c>
      <c r="W1111" s="46" t="s">
        <v>235</v>
      </c>
      <c r="X1111" s="48" t="s">
        <v>6121</v>
      </c>
      <c r="Y1111" s="46" t="s">
        <v>6121</v>
      </c>
      <c r="Z1111" s="46" t="s">
        <v>4323</v>
      </c>
      <c r="AA1111" s="46"/>
      <c r="AB1111" s="214">
        <v>800</v>
      </c>
      <c r="AC1111" s="214">
        <v>16</v>
      </c>
      <c r="AD1111" s="214">
        <v>1</v>
      </c>
      <c r="AE1111" s="207">
        <f>+AD1111+AC1111+AB1111</f>
        <v>817</v>
      </c>
      <c r="AF1111" s="46">
        <v>3</v>
      </c>
      <c r="AG1111" s="50">
        <v>45</v>
      </c>
      <c r="AH1111" s="50">
        <v>40</v>
      </c>
      <c r="AI1111" s="51">
        <v>15</v>
      </c>
      <c r="AJ1111" s="50">
        <v>0</v>
      </c>
      <c r="AK1111" s="52">
        <f>+SUM(AG1111:AJ1111)</f>
        <v>100</v>
      </c>
      <c r="AL1111" s="52"/>
      <c r="AM1111" s="46" t="s">
        <v>236</v>
      </c>
      <c r="AN1111" s="67" t="s">
        <v>5786</v>
      </c>
      <c r="AO1111" s="16" t="s">
        <v>6121</v>
      </c>
      <c r="AP1111" s="46" t="s">
        <v>6380</v>
      </c>
      <c r="AQ1111" s="97" t="s">
        <v>6381</v>
      </c>
    </row>
    <row r="1112" spans="1:45" ht="12.75" customHeight="1">
      <c r="A1112" s="62"/>
      <c r="E1112" s="47">
        <v>1351</v>
      </c>
      <c r="F1112" s="47">
        <v>895</v>
      </c>
      <c r="G1112" s="46" t="s">
        <v>237</v>
      </c>
      <c r="H1112" s="46" t="s">
        <v>238</v>
      </c>
      <c r="I1112" s="46" t="s">
        <v>6164</v>
      </c>
      <c r="J1112" s="46" t="s">
        <v>239</v>
      </c>
      <c r="K1112" s="46" t="s">
        <v>6166</v>
      </c>
      <c r="L1112" s="47">
        <v>86000</v>
      </c>
      <c r="M1112" s="48" t="s">
        <v>3423</v>
      </c>
      <c r="N1112" s="46" t="s">
        <v>3424</v>
      </c>
      <c r="O1112" s="55" t="s">
        <v>240</v>
      </c>
      <c r="P1112" s="46"/>
      <c r="Q1112" s="48" t="s">
        <v>5786</v>
      </c>
      <c r="R1112" s="113" t="s">
        <v>5786</v>
      </c>
      <c r="S1112" s="48" t="s">
        <v>6118</v>
      </c>
      <c r="T1112" s="46"/>
      <c r="U1112" s="59">
        <v>1970</v>
      </c>
      <c r="V1112" s="46" t="s">
        <v>5001</v>
      </c>
      <c r="W1112" s="46"/>
      <c r="X1112" s="48" t="s">
        <v>6121</v>
      </c>
      <c r="Y1112" s="4" t="s">
        <v>6122</v>
      </c>
      <c r="Z1112" s="46" t="s">
        <v>241</v>
      </c>
      <c r="AA1112" s="46"/>
      <c r="AB1112" s="214">
        <v>200</v>
      </c>
      <c r="AC1112" s="214">
        <v>200</v>
      </c>
      <c r="AD1112" s="214">
        <v>48</v>
      </c>
      <c r="AE1112" s="207">
        <f>+AD1112+AC1112+AB1112</f>
        <v>448</v>
      </c>
      <c r="AF1112" s="46">
        <v>6</v>
      </c>
      <c r="AG1112" s="50">
        <v>55</v>
      </c>
      <c r="AH1112" s="50">
        <v>5</v>
      </c>
      <c r="AI1112" s="51">
        <v>40</v>
      </c>
      <c r="AJ1112" s="50">
        <v>0</v>
      </c>
      <c r="AK1112" s="52">
        <f>+SUM(AG1112:AJ1112)</f>
        <v>100</v>
      </c>
      <c r="AL1112" s="52"/>
      <c r="AM1112" s="46" t="s">
        <v>4736</v>
      </c>
      <c r="AN1112" s="67" t="s">
        <v>5786</v>
      </c>
      <c r="AO1112" s="16" t="s">
        <v>6122</v>
      </c>
      <c r="AP1112" s="46" t="s">
        <v>238</v>
      </c>
      <c r="AQ1112" s="46" t="s">
        <v>6717</v>
      </c>
    </row>
    <row r="1113" spans="1:45" ht="12.75" customHeight="1">
      <c r="A1113" s="62"/>
      <c r="E1113" s="47">
        <v>1352</v>
      </c>
      <c r="F1113" s="47">
        <v>896</v>
      </c>
      <c r="G1113" s="46" t="s">
        <v>740</v>
      </c>
      <c r="H1113" s="46" t="s">
        <v>5161</v>
      </c>
      <c r="I1113" s="46" t="s">
        <v>6164</v>
      </c>
      <c r="J1113" s="46" t="s">
        <v>3877</v>
      </c>
      <c r="K1113" s="46" t="s">
        <v>3878</v>
      </c>
      <c r="L1113" s="58" t="s">
        <v>7551</v>
      </c>
      <c r="M1113" s="46" t="s">
        <v>4995</v>
      </c>
      <c r="N1113" s="46" t="s">
        <v>5994</v>
      </c>
      <c r="O1113" s="46" t="s">
        <v>600</v>
      </c>
      <c r="P1113" s="45" t="s">
        <v>3159</v>
      </c>
      <c r="Q1113" s="115" t="s">
        <v>601</v>
      </c>
      <c r="R1113" s="113" t="s">
        <v>2</v>
      </c>
      <c r="S1113" s="48" t="s">
        <v>6118</v>
      </c>
      <c r="T1113" s="46"/>
      <c r="U1113" s="146">
        <v>1959</v>
      </c>
      <c r="V1113" s="46" t="s">
        <v>4321</v>
      </c>
      <c r="W1113" s="46" t="s">
        <v>3</v>
      </c>
      <c r="X1113" s="46" t="s">
        <v>5161</v>
      </c>
      <c r="Y1113" s="46" t="s">
        <v>6121</v>
      </c>
      <c r="Z1113" s="46" t="s">
        <v>4323</v>
      </c>
      <c r="AA1113" s="46"/>
      <c r="AB1113" s="214">
        <v>9</v>
      </c>
      <c r="AC1113" s="214">
        <v>3</v>
      </c>
      <c r="AD1113" s="214">
        <v>4</v>
      </c>
      <c r="AE1113" s="207">
        <f>+AD1113+AC1113+AB1113</f>
        <v>16</v>
      </c>
      <c r="AF1113" s="46">
        <v>1</v>
      </c>
      <c r="AG1113" s="50">
        <v>80</v>
      </c>
      <c r="AH1113" s="50">
        <v>0</v>
      </c>
      <c r="AI1113" s="51">
        <v>20</v>
      </c>
      <c r="AJ1113" s="50">
        <v>0</v>
      </c>
      <c r="AK1113" s="52">
        <f>+SUM(AG1113:AJ1113)</f>
        <v>100</v>
      </c>
      <c r="AL1113" s="52"/>
      <c r="AM1113" s="46" t="s">
        <v>599</v>
      </c>
      <c r="AN1113" s="67" t="s">
        <v>5786</v>
      </c>
      <c r="AO1113" s="16" t="s">
        <v>6122</v>
      </c>
      <c r="AP1113" s="46" t="s">
        <v>597</v>
      </c>
      <c r="AQ1113" s="46" t="s">
        <v>598</v>
      </c>
    </row>
    <row r="1114" spans="1:45" ht="12.75" customHeight="1">
      <c r="A1114" s="62"/>
      <c r="E1114" s="47">
        <v>1353</v>
      </c>
      <c r="F1114" s="47">
        <v>897</v>
      </c>
      <c r="G1114" s="46" t="s">
        <v>3036</v>
      </c>
      <c r="H1114" s="46" t="s">
        <v>3037</v>
      </c>
      <c r="I1114" s="46" t="s">
        <v>6164</v>
      </c>
      <c r="J1114" s="46" t="s">
        <v>1043</v>
      </c>
      <c r="K1114" s="46" t="s">
        <v>6166</v>
      </c>
      <c r="L1114" s="47">
        <v>37000</v>
      </c>
      <c r="M1114" s="46" t="s">
        <v>3080</v>
      </c>
      <c r="N1114" s="46" t="s">
        <v>6610</v>
      </c>
      <c r="O1114" s="46" t="s">
        <v>333</v>
      </c>
      <c r="P1114" s="45" t="s">
        <v>3159</v>
      </c>
      <c r="Q1114" s="48" t="s">
        <v>158</v>
      </c>
      <c r="R1114" s="113" t="s">
        <v>5786</v>
      </c>
      <c r="S1114" s="48" t="s">
        <v>5586</v>
      </c>
      <c r="T1114" s="46"/>
      <c r="U1114" s="134">
        <v>38838</v>
      </c>
      <c r="V1114" s="4" t="s">
        <v>4321</v>
      </c>
      <c r="W1114" s="16" t="s">
        <v>1686</v>
      </c>
      <c r="X1114" s="48" t="s">
        <v>6121</v>
      </c>
      <c r="Y1114" s="4" t="s">
        <v>6122</v>
      </c>
      <c r="Z1114" s="46" t="s">
        <v>160</v>
      </c>
      <c r="AA1114" s="46"/>
      <c r="AB1114" s="214">
        <v>300</v>
      </c>
      <c r="AC1114" s="214">
        <v>300</v>
      </c>
      <c r="AD1114" s="214">
        <v>5</v>
      </c>
      <c r="AE1114" s="207">
        <f>+AD1114+AC1114+AB1114</f>
        <v>605</v>
      </c>
      <c r="AF1114" s="46">
        <v>3</v>
      </c>
      <c r="AG1114" s="50">
        <v>25</v>
      </c>
      <c r="AH1114" s="50">
        <v>25</v>
      </c>
      <c r="AI1114" s="51">
        <v>50</v>
      </c>
      <c r="AJ1114" s="50">
        <v>0</v>
      </c>
      <c r="AK1114" s="52">
        <f>+SUM(AG1114:AJ1114)</f>
        <v>100</v>
      </c>
      <c r="AL1114" s="52"/>
      <c r="AM1114" s="46" t="s">
        <v>161</v>
      </c>
      <c r="AN1114" s="67" t="s">
        <v>5786</v>
      </c>
      <c r="AO1114" s="16" t="s">
        <v>6122</v>
      </c>
      <c r="AP1114" s="46" t="s">
        <v>159</v>
      </c>
      <c r="AQ1114" s="46" t="s">
        <v>3766</v>
      </c>
    </row>
    <row r="1115" spans="1:45" ht="12.75" customHeight="1">
      <c r="A1115" s="62"/>
      <c r="E1115" s="8">
        <v>1355</v>
      </c>
      <c r="F1115" s="8">
        <v>899</v>
      </c>
      <c r="G1115" s="3" t="s">
        <v>2085</v>
      </c>
      <c r="H1115" s="3" t="s">
        <v>3613</v>
      </c>
      <c r="I1115" s="3" t="s">
        <v>6164</v>
      </c>
      <c r="J1115" s="3" t="s">
        <v>1712</v>
      </c>
      <c r="K1115" s="3" t="s">
        <v>3614</v>
      </c>
      <c r="L1115" s="8">
        <v>50090</v>
      </c>
      <c r="M1115" s="3" t="s">
        <v>4125</v>
      </c>
      <c r="N1115" s="3" t="s">
        <v>2411</v>
      </c>
      <c r="O1115" s="3" t="s">
        <v>3615</v>
      </c>
      <c r="P1115" s="15" t="s">
        <v>3616</v>
      </c>
      <c r="Q1115" s="48" t="s">
        <v>3951</v>
      </c>
      <c r="R1115" s="113" t="s">
        <v>3617</v>
      </c>
      <c r="S1115" s="4" t="s">
        <v>6118</v>
      </c>
      <c r="U1115" s="105">
        <v>1995</v>
      </c>
      <c r="V1115" s="3" t="s">
        <v>5001</v>
      </c>
      <c r="X1115" s="3" t="s">
        <v>1713</v>
      </c>
      <c r="Y1115" s="4" t="s">
        <v>6122</v>
      </c>
      <c r="Z1115" s="3" t="s">
        <v>7367</v>
      </c>
      <c r="AB1115" s="209">
        <v>60</v>
      </c>
      <c r="AC1115" s="214">
        <v>10</v>
      </c>
      <c r="AD1115" s="214">
        <v>20</v>
      </c>
      <c r="AE1115" s="207">
        <f>+AD1115+AC1115+AB1115</f>
        <v>90</v>
      </c>
      <c r="AF1115" s="46">
        <v>4</v>
      </c>
      <c r="AG1115" s="50">
        <v>49</v>
      </c>
      <c r="AH1115" s="50">
        <v>50</v>
      </c>
      <c r="AI1115" s="51">
        <v>1</v>
      </c>
      <c r="AJ1115" s="50">
        <v>0</v>
      </c>
      <c r="AK1115" s="52">
        <f>+SUM(AG1115:AJ1115)</f>
        <v>100</v>
      </c>
      <c r="AL1115" s="52"/>
      <c r="AM1115" s="46" t="s">
        <v>1714</v>
      </c>
      <c r="AN1115" s="67" t="s">
        <v>5786</v>
      </c>
      <c r="AO1115" s="16" t="s">
        <v>6122</v>
      </c>
      <c r="AP1115" s="3" t="s">
        <v>3613</v>
      </c>
      <c r="AQ1115" s="3" t="s">
        <v>6117</v>
      </c>
    </row>
    <row r="1116" spans="1:45" ht="12.75" customHeight="1">
      <c r="A1116" s="62"/>
      <c r="E1116" s="47">
        <v>1356</v>
      </c>
      <c r="F1116" s="47">
        <v>900</v>
      </c>
      <c r="G1116" s="46" t="s">
        <v>4819</v>
      </c>
      <c r="H1116" s="46" t="s">
        <v>5119</v>
      </c>
      <c r="I1116" s="46" t="s">
        <v>6164</v>
      </c>
      <c r="J1116" s="46" t="s">
        <v>4820</v>
      </c>
      <c r="K1116" s="46" t="s">
        <v>6166</v>
      </c>
      <c r="L1116" s="47">
        <v>89000</v>
      </c>
      <c r="M1116" s="46" t="s">
        <v>5068</v>
      </c>
      <c r="N1116" s="46" t="s">
        <v>5069</v>
      </c>
      <c r="O1116" s="46" t="s">
        <v>4821</v>
      </c>
      <c r="P1116" s="45" t="s">
        <v>3159</v>
      </c>
      <c r="Q1116" s="115" t="s">
        <v>5118</v>
      </c>
      <c r="R1116" s="113" t="s">
        <v>5786</v>
      </c>
      <c r="S1116" s="48" t="s">
        <v>6118</v>
      </c>
      <c r="T1116" s="46"/>
      <c r="U1116" s="134">
        <v>37257</v>
      </c>
      <c r="V1116" s="46" t="s">
        <v>5001</v>
      </c>
      <c r="W1116" s="46"/>
      <c r="X1116" s="48" t="s">
        <v>6121</v>
      </c>
      <c r="Y1116" s="4" t="s">
        <v>6122</v>
      </c>
      <c r="Z1116" s="46" t="s">
        <v>2572</v>
      </c>
      <c r="AA1116" s="46"/>
      <c r="AB1116" s="207">
        <v>9</v>
      </c>
      <c r="AC1116" s="207">
        <v>4</v>
      </c>
      <c r="AD1116" s="207">
        <v>8</v>
      </c>
      <c r="AE1116" s="207">
        <f>+AD1116+AC1116+AB1116</f>
        <v>21</v>
      </c>
      <c r="AF1116" s="48">
        <v>3</v>
      </c>
      <c r="AG1116" s="51">
        <v>90</v>
      </c>
      <c r="AH1116" s="51">
        <v>10</v>
      </c>
      <c r="AI1116" s="51">
        <v>0</v>
      </c>
      <c r="AJ1116" s="51">
        <v>0</v>
      </c>
      <c r="AK1116" s="52">
        <f>+SUM(AG1116:AJ1116)</f>
        <v>100</v>
      </c>
      <c r="AL1116" s="52"/>
      <c r="AM1116" s="48" t="s">
        <v>5786</v>
      </c>
      <c r="AN1116" s="67" t="s">
        <v>5786</v>
      </c>
      <c r="AO1116" s="16" t="s">
        <v>6122</v>
      </c>
      <c r="AP1116" s="46" t="s">
        <v>2571</v>
      </c>
      <c r="AQ1116" s="46" t="s">
        <v>2651</v>
      </c>
    </row>
    <row r="1117" spans="1:45" ht="12.75" customHeight="1">
      <c r="A1117" s="62"/>
      <c r="E1117" s="8">
        <v>1358</v>
      </c>
      <c r="F1117" s="8">
        <v>902</v>
      </c>
      <c r="G1117" s="3" t="s">
        <v>8292</v>
      </c>
      <c r="H1117" s="3" t="s">
        <v>8293</v>
      </c>
      <c r="I1117" s="3" t="s">
        <v>6164</v>
      </c>
      <c r="J1117" s="3" t="s">
        <v>8294</v>
      </c>
      <c r="K1117" s="3" t="s">
        <v>3493</v>
      </c>
      <c r="L1117" s="8">
        <v>11560</v>
      </c>
      <c r="M1117" s="3" t="s">
        <v>4995</v>
      </c>
      <c r="N1117" s="3" t="s">
        <v>6219</v>
      </c>
      <c r="O1117" s="3" t="s">
        <v>8295</v>
      </c>
      <c r="P1117" s="15" t="s">
        <v>8296</v>
      </c>
      <c r="Q1117" s="115" t="s">
        <v>8297</v>
      </c>
      <c r="R1117" s="113" t="s">
        <v>5786</v>
      </c>
      <c r="S1117" s="4" t="s">
        <v>6118</v>
      </c>
      <c r="U1117" s="124">
        <v>37653</v>
      </c>
      <c r="V1117" s="3" t="s">
        <v>5001</v>
      </c>
      <c r="X1117" s="4" t="s">
        <v>6121</v>
      </c>
      <c r="Y1117" s="4" t="s">
        <v>6122</v>
      </c>
      <c r="Z1117" s="3" t="s">
        <v>8299</v>
      </c>
      <c r="AB1117" s="209">
        <v>30</v>
      </c>
      <c r="AC1117" s="214">
        <v>30</v>
      </c>
      <c r="AD1117" s="214">
        <v>2</v>
      </c>
      <c r="AE1117" s="207">
        <v>62</v>
      </c>
      <c r="AF1117" s="46">
        <v>4</v>
      </c>
      <c r="AG1117" s="51">
        <v>83</v>
      </c>
      <c r="AH1117" s="51">
        <v>0</v>
      </c>
      <c r="AI1117" s="51">
        <v>17</v>
      </c>
      <c r="AJ1117" s="51">
        <v>0</v>
      </c>
      <c r="AK1117" s="52">
        <f>+SUM(AG1117:AJ1117)</f>
        <v>100</v>
      </c>
      <c r="AL1117" s="52"/>
      <c r="AM1117" s="52" t="s">
        <v>8300</v>
      </c>
      <c r="AN1117" s="67" t="s">
        <v>5786</v>
      </c>
      <c r="AO1117" s="16" t="s">
        <v>6122</v>
      </c>
      <c r="AP1117" s="3" t="s">
        <v>8298</v>
      </c>
      <c r="AQ1117" s="3" t="s">
        <v>5988</v>
      </c>
    </row>
    <row r="1118" spans="1:45" ht="12.75" customHeight="1">
      <c r="A1118" s="62"/>
      <c r="E1118" s="8">
        <v>1361</v>
      </c>
      <c r="F1118" s="8">
        <v>905</v>
      </c>
      <c r="G1118" s="3" t="s">
        <v>1034</v>
      </c>
      <c r="H1118" s="3" t="s">
        <v>1035</v>
      </c>
      <c r="I1118" s="3" t="s">
        <v>6164</v>
      </c>
      <c r="J1118" s="3" t="s">
        <v>1036</v>
      </c>
      <c r="K1118" s="3" t="s">
        <v>3301</v>
      </c>
      <c r="L1118" s="8">
        <v>83190</v>
      </c>
      <c r="M1118" s="3" t="s">
        <v>3067</v>
      </c>
      <c r="N1118" s="3" t="s">
        <v>3068</v>
      </c>
      <c r="O1118" s="3" t="s">
        <v>1037</v>
      </c>
      <c r="P1118" s="2" t="s">
        <v>3159</v>
      </c>
      <c r="Q1118" s="48" t="s">
        <v>1038</v>
      </c>
      <c r="R1118" s="113" t="s">
        <v>5786</v>
      </c>
      <c r="S1118" s="4" t="s">
        <v>6118</v>
      </c>
      <c r="U1118" s="3">
        <v>1996</v>
      </c>
      <c r="V1118" s="3" t="s">
        <v>5001</v>
      </c>
      <c r="X1118" s="4" t="s">
        <v>6121</v>
      </c>
      <c r="Y1118" s="3" t="s">
        <v>6121</v>
      </c>
      <c r="Z1118" s="3" t="s">
        <v>4323</v>
      </c>
      <c r="AB1118" s="209">
        <v>6</v>
      </c>
      <c r="AC1118" s="209">
        <v>0</v>
      </c>
      <c r="AD1118" s="209">
        <v>2</v>
      </c>
      <c r="AE1118" s="208">
        <f>+AD1118+AC1118+AB1118</f>
        <v>8</v>
      </c>
      <c r="AF1118" s="3">
        <v>1</v>
      </c>
      <c r="AG1118" s="7">
        <v>52</v>
      </c>
      <c r="AH1118" s="7">
        <v>20</v>
      </c>
      <c r="AI1118" s="5">
        <v>28</v>
      </c>
      <c r="AJ1118" s="7">
        <v>0</v>
      </c>
      <c r="AK1118" s="6">
        <v>100</v>
      </c>
      <c r="AL1118" s="6"/>
      <c r="AM1118" s="3" t="s">
        <v>5189</v>
      </c>
      <c r="AN1118" s="5" t="s">
        <v>5786</v>
      </c>
      <c r="AO1118" s="3" t="s">
        <v>3748</v>
      </c>
      <c r="AP1118" s="3" t="s">
        <v>1039</v>
      </c>
      <c r="AQ1118" s="3" t="s">
        <v>3501</v>
      </c>
      <c r="AR1118" s="46"/>
      <c r="AS1118" s="46"/>
    </row>
    <row r="1119" spans="1:45" ht="12.75" customHeight="1">
      <c r="A1119" s="62"/>
      <c r="E1119" s="8">
        <v>1362</v>
      </c>
      <c r="F1119" s="8">
        <v>907</v>
      </c>
      <c r="G1119" s="3" t="s">
        <v>8301</v>
      </c>
      <c r="H1119" s="3" t="s">
        <v>8302</v>
      </c>
      <c r="I1119" s="3" t="s">
        <v>6164</v>
      </c>
      <c r="J1119" s="3" t="s">
        <v>8303</v>
      </c>
      <c r="K1119" s="3" t="s">
        <v>5003</v>
      </c>
      <c r="L1119" s="8">
        <v>72000</v>
      </c>
      <c r="M1119" s="3" t="s">
        <v>1913</v>
      </c>
      <c r="N1119" s="3" t="s">
        <v>1913</v>
      </c>
      <c r="O1119" s="3" t="s">
        <v>8304</v>
      </c>
      <c r="P1119" s="15" t="s">
        <v>8305</v>
      </c>
      <c r="Q1119" s="115" t="s">
        <v>8306</v>
      </c>
      <c r="R1119" s="113" t="s">
        <v>5786</v>
      </c>
      <c r="S1119" s="4" t="s">
        <v>6118</v>
      </c>
      <c r="U1119" s="105">
        <v>2003</v>
      </c>
      <c r="V1119" s="3" t="s">
        <v>5001</v>
      </c>
      <c r="X1119" s="4" t="s">
        <v>6121</v>
      </c>
      <c r="Y1119" s="4" t="s">
        <v>6122</v>
      </c>
      <c r="Z1119" s="3" t="s">
        <v>8308</v>
      </c>
      <c r="AB1119" s="208">
        <v>150</v>
      </c>
      <c r="AC1119" s="207">
        <v>150</v>
      </c>
      <c r="AD1119" s="207">
        <v>5</v>
      </c>
      <c r="AE1119" s="207">
        <v>305</v>
      </c>
      <c r="AF1119" s="46">
        <v>4</v>
      </c>
      <c r="AG1119" s="50">
        <v>50</v>
      </c>
      <c r="AH1119" s="50">
        <v>50</v>
      </c>
      <c r="AI1119" s="51">
        <v>0</v>
      </c>
      <c r="AJ1119" s="50">
        <v>0</v>
      </c>
      <c r="AK1119" s="52">
        <f>+SUM(AG1119:AJ1119)</f>
        <v>100</v>
      </c>
      <c r="AL1119" s="52"/>
      <c r="AM1119" s="46" t="s">
        <v>4548</v>
      </c>
      <c r="AN1119" s="67" t="s">
        <v>5786</v>
      </c>
      <c r="AO1119" s="16" t="s">
        <v>6122</v>
      </c>
      <c r="AP1119" s="3" t="s">
        <v>8307</v>
      </c>
      <c r="AQ1119" s="3" t="s">
        <v>4366</v>
      </c>
    </row>
    <row r="1120" spans="1:45" ht="12.75" customHeight="1">
      <c r="A1120" s="62"/>
      <c r="E1120" s="8">
        <v>1363</v>
      </c>
      <c r="F1120" s="8">
        <v>908</v>
      </c>
      <c r="G1120" s="3" t="s">
        <v>2258</v>
      </c>
      <c r="H1120" s="3" t="s">
        <v>2927</v>
      </c>
      <c r="I1120" s="3" t="s">
        <v>6164</v>
      </c>
      <c r="J1120" s="3" t="s">
        <v>2928</v>
      </c>
      <c r="K1120" s="3" t="s">
        <v>6166</v>
      </c>
      <c r="L1120" s="8">
        <v>20000</v>
      </c>
      <c r="M1120" s="3" t="s">
        <v>6108</v>
      </c>
      <c r="N1120" s="3" t="s">
        <v>6108</v>
      </c>
      <c r="O1120" s="3" t="s">
        <v>2929</v>
      </c>
      <c r="P1120" s="15" t="s">
        <v>1717</v>
      </c>
      <c r="Q1120" s="48" t="s">
        <v>2930</v>
      </c>
      <c r="R1120" s="113" t="s">
        <v>5786</v>
      </c>
      <c r="S1120" s="4" t="s">
        <v>6118</v>
      </c>
      <c r="U1120" s="105">
        <v>1982</v>
      </c>
      <c r="V1120" s="3" t="s">
        <v>5001</v>
      </c>
      <c r="X1120" s="4" t="s">
        <v>6121</v>
      </c>
      <c r="Y1120" s="4" t="s">
        <v>6122</v>
      </c>
      <c r="Z1120" s="3" t="s">
        <v>1716</v>
      </c>
      <c r="AB1120" s="209">
        <v>200</v>
      </c>
      <c r="AC1120" s="214">
        <v>80</v>
      </c>
      <c r="AD1120" s="214">
        <v>20</v>
      </c>
      <c r="AE1120" s="207">
        <f>+AD1120+AC1120+AB1120</f>
        <v>300</v>
      </c>
      <c r="AF1120" s="46">
        <v>8</v>
      </c>
      <c r="AG1120" s="50">
        <v>70</v>
      </c>
      <c r="AH1120" s="50">
        <v>30</v>
      </c>
      <c r="AI1120" s="51">
        <v>0</v>
      </c>
      <c r="AJ1120" s="50">
        <v>0</v>
      </c>
      <c r="AK1120" s="52">
        <f>+SUM(AG1120:AJ1120)</f>
        <v>100</v>
      </c>
      <c r="AL1120" s="52"/>
      <c r="AM1120" s="46" t="s">
        <v>6235</v>
      </c>
      <c r="AN1120" s="50" t="s">
        <v>3121</v>
      </c>
      <c r="AO1120" s="16" t="s">
        <v>6122</v>
      </c>
      <c r="AP1120" s="3" t="s">
        <v>2931</v>
      </c>
      <c r="AQ1120" s="3" t="s">
        <v>6504</v>
      </c>
    </row>
    <row r="1121" spans="1:45" ht="12.75" customHeight="1">
      <c r="A1121" s="62"/>
      <c r="E1121" s="3">
        <v>1530</v>
      </c>
      <c r="F1121" s="8">
        <v>910</v>
      </c>
      <c r="G1121" s="3" t="s">
        <v>8759</v>
      </c>
      <c r="H1121" s="3" t="s">
        <v>8016</v>
      </c>
      <c r="I1121" s="3" t="s">
        <v>6164</v>
      </c>
      <c r="J1121" s="3" t="s">
        <v>8017</v>
      </c>
      <c r="K1121" s="3" t="s">
        <v>6166</v>
      </c>
      <c r="L1121" s="8" t="s">
        <v>1230</v>
      </c>
      <c r="M1121" s="3" t="s">
        <v>4995</v>
      </c>
      <c r="N1121" s="3" t="s">
        <v>4996</v>
      </c>
      <c r="O1121" s="3" t="s">
        <v>8018</v>
      </c>
      <c r="P1121" s="15" t="s">
        <v>8019</v>
      </c>
      <c r="Q1121" s="48" t="s">
        <v>8020</v>
      </c>
      <c r="R1121" s="113" t="s">
        <v>5786</v>
      </c>
      <c r="S1121" s="4" t="s">
        <v>6118</v>
      </c>
      <c r="U1121" s="145">
        <v>1928</v>
      </c>
      <c r="V1121" s="3" t="s">
        <v>6119</v>
      </c>
      <c r="W1121" s="3" t="s">
        <v>8760</v>
      </c>
      <c r="X1121" s="4" t="s">
        <v>6121</v>
      </c>
      <c r="Y1121" s="4" t="s">
        <v>6122</v>
      </c>
      <c r="Z1121" s="3" t="s">
        <v>8761</v>
      </c>
      <c r="AB1121" s="209">
        <v>100</v>
      </c>
      <c r="AC1121" s="214">
        <v>0</v>
      </c>
      <c r="AD1121" s="214">
        <v>5</v>
      </c>
      <c r="AE1121" s="207">
        <v>105</v>
      </c>
      <c r="AF1121" s="46">
        <v>6</v>
      </c>
      <c r="AG1121" s="50">
        <v>50</v>
      </c>
      <c r="AH1121" s="50">
        <v>50</v>
      </c>
      <c r="AI1121" s="51">
        <v>0</v>
      </c>
      <c r="AJ1121" s="50">
        <v>0</v>
      </c>
      <c r="AK1121" s="52">
        <f>+SUM(AG1121:AJ1121)</f>
        <v>100</v>
      </c>
      <c r="AL1121" s="52"/>
      <c r="AM1121" s="46" t="s">
        <v>8022</v>
      </c>
      <c r="AN1121" s="50">
        <v>6000000</v>
      </c>
      <c r="AO1121" s="16" t="s">
        <v>6122</v>
      </c>
      <c r="AP1121" s="3" t="s">
        <v>8021</v>
      </c>
      <c r="AQ1121" s="3" t="s">
        <v>3922</v>
      </c>
    </row>
    <row r="1122" spans="1:45" ht="12.75" customHeight="1">
      <c r="A1122" s="62"/>
      <c r="E1122" s="47">
        <v>1369</v>
      </c>
      <c r="F1122" s="47">
        <v>912</v>
      </c>
      <c r="G1122" s="46" t="s">
        <v>4586</v>
      </c>
      <c r="H1122" s="46" t="s">
        <v>1368</v>
      </c>
      <c r="I1122" s="46" t="s">
        <v>6164</v>
      </c>
      <c r="J1122" s="46" t="s">
        <v>1369</v>
      </c>
      <c r="K1122" s="46" t="s">
        <v>6166</v>
      </c>
      <c r="L1122" s="47">
        <v>64000</v>
      </c>
      <c r="M1122" s="46" t="s">
        <v>3537</v>
      </c>
      <c r="N1122" s="46" t="s">
        <v>3538</v>
      </c>
      <c r="O1122" s="46" t="s">
        <v>1370</v>
      </c>
      <c r="P1122" s="45" t="s">
        <v>3637</v>
      </c>
      <c r="Q1122" s="48" t="s">
        <v>1371</v>
      </c>
      <c r="R1122" s="113" t="s">
        <v>5786</v>
      </c>
      <c r="S1122" s="48" t="s">
        <v>5586</v>
      </c>
      <c r="T1122" s="46"/>
      <c r="U1122" s="59">
        <v>1958</v>
      </c>
      <c r="V1122" s="4" t="s">
        <v>4321</v>
      </c>
      <c r="W1122" s="16" t="s">
        <v>1686</v>
      </c>
      <c r="X1122" s="48" t="s">
        <v>6121</v>
      </c>
      <c r="Y1122" s="46" t="s">
        <v>6121</v>
      </c>
      <c r="Z1122" s="46" t="s">
        <v>4323</v>
      </c>
      <c r="AA1122" s="46"/>
      <c r="AB1122" s="207">
        <v>12</v>
      </c>
      <c r="AC1122" s="207">
        <v>15</v>
      </c>
      <c r="AD1122" s="207">
        <v>32</v>
      </c>
      <c r="AE1122" s="207">
        <f>+AD1122+AC1122+AB1122</f>
        <v>59</v>
      </c>
      <c r="AF1122" s="46">
        <v>7</v>
      </c>
      <c r="AG1122" s="50">
        <v>34</v>
      </c>
      <c r="AH1122" s="50">
        <v>37</v>
      </c>
      <c r="AI1122" s="51">
        <v>29</v>
      </c>
      <c r="AJ1122" s="50">
        <v>0</v>
      </c>
      <c r="AK1122" s="52">
        <f>+SUM(AG1122:AJ1122)</f>
        <v>100</v>
      </c>
      <c r="AL1122" s="52"/>
      <c r="AM1122" s="46" t="s">
        <v>2716</v>
      </c>
      <c r="AN1122" s="67" t="s">
        <v>5786</v>
      </c>
      <c r="AO1122" s="16" t="s">
        <v>6122</v>
      </c>
      <c r="AP1122" s="46" t="s">
        <v>3636</v>
      </c>
      <c r="AQ1122" s="46" t="s">
        <v>3638</v>
      </c>
    </row>
    <row r="1123" spans="1:45" ht="12.75" customHeight="1">
      <c r="A1123" s="62"/>
      <c r="E1123" s="2">
        <v>1370</v>
      </c>
      <c r="F1123" s="2">
        <v>914</v>
      </c>
      <c r="G1123" s="2" t="s">
        <v>2717</v>
      </c>
      <c r="H1123" s="2" t="s">
        <v>2718</v>
      </c>
      <c r="I1123" s="2" t="s">
        <v>6164</v>
      </c>
      <c r="J1123" s="2" t="s">
        <v>7422</v>
      </c>
      <c r="K1123" s="2" t="s">
        <v>4191</v>
      </c>
      <c r="L1123" s="1">
        <v>22105</v>
      </c>
      <c r="M1123" s="2" t="s">
        <v>3715</v>
      </c>
      <c r="N1123" s="2" t="s">
        <v>3164</v>
      </c>
      <c r="O1123" s="2" t="s">
        <v>2719</v>
      </c>
      <c r="P1123" s="2" t="s">
        <v>3159</v>
      </c>
      <c r="Q1123" s="2" t="s">
        <v>3639</v>
      </c>
      <c r="R1123" s="2" t="s">
        <v>7423</v>
      </c>
      <c r="S1123" s="64" t="s">
        <v>6118</v>
      </c>
      <c r="T1123" s="1"/>
      <c r="U1123" s="18">
        <v>2004</v>
      </c>
      <c r="V1123" s="68" t="s">
        <v>6119</v>
      </c>
      <c r="W1123" s="2" t="s">
        <v>3212</v>
      </c>
      <c r="X1123" s="2" t="s">
        <v>6121</v>
      </c>
      <c r="Y1123" s="4" t="s">
        <v>6122</v>
      </c>
      <c r="Z1123" s="2" t="s">
        <v>3246</v>
      </c>
      <c r="AA1123" s="2"/>
      <c r="AB1123" s="211">
        <v>120</v>
      </c>
      <c r="AC1123" s="213">
        <v>40</v>
      </c>
      <c r="AD1123" s="213">
        <v>30</v>
      </c>
      <c r="AE1123" s="213">
        <f>+AD1123+AC1123+AB1123</f>
        <v>190</v>
      </c>
      <c r="AF1123" s="49">
        <v>5</v>
      </c>
      <c r="AG1123" s="49">
        <v>10</v>
      </c>
      <c r="AH1123" s="49">
        <v>80</v>
      </c>
      <c r="AI1123" s="49">
        <v>10</v>
      </c>
      <c r="AJ1123" s="49">
        <v>0</v>
      </c>
      <c r="AK1123" s="52">
        <f>+SUM(AG1123:AJ1123)</f>
        <v>100</v>
      </c>
      <c r="AL1123" s="52"/>
      <c r="AM1123" s="45" t="s">
        <v>7424</v>
      </c>
      <c r="AN1123" s="85">
        <v>5000000</v>
      </c>
      <c r="AO1123" s="16" t="s">
        <v>6122</v>
      </c>
      <c r="AP1123" s="2" t="s">
        <v>4168</v>
      </c>
      <c r="AQ1123" s="2" t="s">
        <v>6117</v>
      </c>
    </row>
    <row r="1124" spans="1:45" ht="12.75" customHeight="1">
      <c r="A1124" s="62"/>
      <c r="E1124" s="167" t="s">
        <v>9949</v>
      </c>
      <c r="F1124" s="167">
        <v>914</v>
      </c>
      <c r="G1124" s="3" t="s">
        <v>2717</v>
      </c>
      <c r="H1124" s="3" t="s">
        <v>2718</v>
      </c>
      <c r="I1124" s="166" t="s">
        <v>6591</v>
      </c>
      <c r="J1124" s="166" t="s">
        <v>9950</v>
      </c>
      <c r="K1124" s="166" t="s">
        <v>9951</v>
      </c>
      <c r="L1124" s="167">
        <v>22890</v>
      </c>
      <c r="M1124" s="166" t="s">
        <v>3715</v>
      </c>
      <c r="N1124" s="166" t="s">
        <v>9952</v>
      </c>
      <c r="O1124" s="168" t="s">
        <v>9953</v>
      </c>
      <c r="P1124" s="168"/>
      <c r="Q1124" s="4" t="s">
        <v>9954</v>
      </c>
      <c r="R1124" s="171" t="s">
        <v>7423</v>
      </c>
      <c r="S1124" s="4" t="s">
        <v>6118</v>
      </c>
      <c r="T1124" s="166"/>
      <c r="U1124" s="166">
        <v>2005</v>
      </c>
      <c r="V1124" s="166" t="s">
        <v>4321</v>
      </c>
      <c r="W1124" s="4" t="s">
        <v>9956</v>
      </c>
      <c r="X1124" s="166" t="s">
        <v>9957</v>
      </c>
      <c r="Y1124" s="166" t="s">
        <v>6121</v>
      </c>
      <c r="Z1124" s="166" t="s">
        <v>9958</v>
      </c>
      <c r="AA1124" s="166"/>
      <c r="AB1124" s="221">
        <v>36</v>
      </c>
      <c r="AC1124" s="221">
        <v>0</v>
      </c>
      <c r="AD1124" s="221">
        <v>8</v>
      </c>
      <c r="AE1124" s="208">
        <v>44</v>
      </c>
      <c r="AF1124" s="166">
        <v>2</v>
      </c>
      <c r="AG1124" s="166">
        <v>85</v>
      </c>
      <c r="AH1124" s="166">
        <v>5</v>
      </c>
      <c r="AI1124" s="166">
        <v>5</v>
      </c>
      <c r="AJ1124" s="166">
        <v>5</v>
      </c>
      <c r="AK1124" s="166">
        <v>100</v>
      </c>
      <c r="AL1124" s="166" t="s">
        <v>9959</v>
      </c>
      <c r="AM1124" s="166" t="s">
        <v>6121</v>
      </c>
      <c r="AN1124" s="169">
        <v>700000</v>
      </c>
      <c r="AO1124" s="166" t="s">
        <v>6122</v>
      </c>
      <c r="AP1124" s="166" t="s">
        <v>9955</v>
      </c>
      <c r="AQ1124" s="166" t="s">
        <v>2651</v>
      </c>
      <c r="AR1124" s="4" t="s">
        <v>4168</v>
      </c>
      <c r="AS1124" s="4" t="s">
        <v>6117</v>
      </c>
    </row>
    <row r="1125" spans="1:45" ht="12.75" customHeight="1">
      <c r="A1125" s="62"/>
      <c r="E1125" s="49">
        <v>9181</v>
      </c>
      <c r="F1125" s="47">
        <v>918</v>
      </c>
      <c r="G1125" s="48" t="s">
        <v>2748</v>
      </c>
      <c r="H1125" s="48" t="s">
        <v>1986</v>
      </c>
      <c r="I1125" s="48" t="s">
        <v>3154</v>
      </c>
      <c r="J1125" s="48" t="s">
        <v>2749</v>
      </c>
      <c r="K1125" s="48" t="s">
        <v>5640</v>
      </c>
      <c r="L1125" s="70" t="s">
        <v>2750</v>
      </c>
      <c r="M1125" s="48" t="s">
        <v>4995</v>
      </c>
      <c r="N1125" s="48" t="s">
        <v>2003</v>
      </c>
      <c r="O1125" s="4" t="s">
        <v>1988</v>
      </c>
      <c r="P1125" s="45" t="s">
        <v>5786</v>
      </c>
      <c r="Q1125" s="48" t="s">
        <v>1989</v>
      </c>
      <c r="R1125" s="113" t="s">
        <v>5786</v>
      </c>
      <c r="S1125" s="48" t="s">
        <v>6118</v>
      </c>
      <c r="T1125" s="48"/>
      <c r="U1125" s="62">
        <v>2008</v>
      </c>
      <c r="V1125" s="46" t="s">
        <v>4321</v>
      </c>
      <c r="W1125" s="48" t="s">
        <v>6233</v>
      </c>
      <c r="X1125" s="48" t="s">
        <v>2752</v>
      </c>
      <c r="Y1125" s="4" t="s">
        <v>6122</v>
      </c>
      <c r="Z1125" s="48" t="s">
        <v>1991</v>
      </c>
      <c r="AA1125" s="48"/>
      <c r="AB1125" s="207">
        <v>6</v>
      </c>
      <c r="AC1125" s="207">
        <v>0</v>
      </c>
      <c r="AD1125" s="207">
        <v>1</v>
      </c>
      <c r="AE1125" s="207">
        <f>+AD1125+AC1125+AB1125</f>
        <v>7</v>
      </c>
      <c r="AF1125" s="51">
        <v>1</v>
      </c>
      <c r="AG1125" s="51">
        <v>100</v>
      </c>
      <c r="AH1125" s="51">
        <v>0</v>
      </c>
      <c r="AI1125" s="51">
        <v>0</v>
      </c>
      <c r="AJ1125" s="51">
        <v>0</v>
      </c>
      <c r="AK1125" s="52">
        <f>+SUM(AG1125:AJ1125)</f>
        <v>100</v>
      </c>
      <c r="AL1125" s="52"/>
      <c r="AM1125" s="48" t="s">
        <v>3748</v>
      </c>
      <c r="AN1125" s="67" t="s">
        <v>5786</v>
      </c>
      <c r="AO1125" s="16" t="s">
        <v>6121</v>
      </c>
      <c r="AP1125" s="48" t="s">
        <v>2751</v>
      </c>
      <c r="AQ1125" s="48" t="s">
        <v>3938</v>
      </c>
    </row>
    <row r="1126" spans="1:45" ht="12.75" customHeight="1">
      <c r="A1126" s="62"/>
      <c r="E1126" s="49">
        <v>9182</v>
      </c>
      <c r="F1126" s="47">
        <v>918</v>
      </c>
      <c r="G1126" s="48" t="s">
        <v>2753</v>
      </c>
      <c r="H1126" s="48" t="s">
        <v>1986</v>
      </c>
      <c r="I1126" s="48" t="s">
        <v>3154</v>
      </c>
      <c r="J1126" s="48" t="s">
        <v>2754</v>
      </c>
      <c r="K1126" s="48" t="s">
        <v>2755</v>
      </c>
      <c r="L1126" s="49">
        <v>11340</v>
      </c>
      <c r="M1126" s="48" t="s">
        <v>4995</v>
      </c>
      <c r="N1126" s="48" t="s">
        <v>6219</v>
      </c>
      <c r="O1126" s="4" t="s">
        <v>1988</v>
      </c>
      <c r="P1126" s="45" t="s">
        <v>3159</v>
      </c>
      <c r="Q1126" s="48" t="s">
        <v>1989</v>
      </c>
      <c r="R1126" s="113" t="s">
        <v>5786</v>
      </c>
      <c r="S1126" s="48" t="s">
        <v>6118</v>
      </c>
      <c r="T1126" s="48"/>
      <c r="U1126" s="62">
        <v>2008</v>
      </c>
      <c r="V1126" s="46" t="s">
        <v>4321</v>
      </c>
      <c r="W1126" s="48" t="s">
        <v>6233</v>
      </c>
      <c r="X1126" s="48" t="s">
        <v>2757</v>
      </c>
      <c r="Y1126" s="4" t="s">
        <v>6122</v>
      </c>
      <c r="Z1126" s="48" t="s">
        <v>1991</v>
      </c>
      <c r="AA1126" s="48"/>
      <c r="AB1126" s="207">
        <v>3</v>
      </c>
      <c r="AC1126" s="207">
        <v>0</v>
      </c>
      <c r="AD1126" s="207">
        <v>2</v>
      </c>
      <c r="AE1126" s="207">
        <f>+AD1126+AC1126+AB1126</f>
        <v>5</v>
      </c>
      <c r="AF1126" s="51">
        <v>1</v>
      </c>
      <c r="AG1126" s="51">
        <v>100</v>
      </c>
      <c r="AH1126" s="51">
        <v>0</v>
      </c>
      <c r="AI1126" s="51">
        <v>0</v>
      </c>
      <c r="AJ1126" s="51">
        <v>0</v>
      </c>
      <c r="AK1126" s="52">
        <f>+SUM(AG1126:AJ1126)</f>
        <v>100</v>
      </c>
      <c r="AL1126" s="52"/>
      <c r="AM1126" s="48" t="s">
        <v>4145</v>
      </c>
      <c r="AN1126" s="67" t="s">
        <v>5786</v>
      </c>
      <c r="AO1126" s="16" t="s">
        <v>6121</v>
      </c>
      <c r="AP1126" s="48" t="s">
        <v>7123</v>
      </c>
      <c r="AQ1126" s="48" t="s">
        <v>3938</v>
      </c>
    </row>
    <row r="1127" spans="1:45" ht="12.75" customHeight="1">
      <c r="A1127" s="62"/>
      <c r="E1127" s="1">
        <v>9180</v>
      </c>
      <c r="F1127" s="8">
        <v>918</v>
      </c>
      <c r="G1127" s="4" t="s">
        <v>1985</v>
      </c>
      <c r="H1127" s="4" t="s">
        <v>1986</v>
      </c>
      <c r="I1127" s="4" t="s">
        <v>6164</v>
      </c>
      <c r="J1127" s="4" t="s">
        <v>1987</v>
      </c>
      <c r="K1127" s="4" t="s">
        <v>5391</v>
      </c>
      <c r="L1127" s="1" t="s">
        <v>5392</v>
      </c>
      <c r="M1127" s="4" t="s">
        <v>4995</v>
      </c>
      <c r="N1127" s="4" t="s">
        <v>5393</v>
      </c>
      <c r="O1127" s="4" t="s">
        <v>1988</v>
      </c>
      <c r="P1127" s="2" t="s">
        <v>3159</v>
      </c>
      <c r="Q1127" s="48" t="s">
        <v>1989</v>
      </c>
      <c r="R1127" s="113" t="s">
        <v>5786</v>
      </c>
      <c r="S1127" s="4" t="s">
        <v>6118</v>
      </c>
      <c r="T1127" s="4"/>
      <c r="U1127" s="18">
        <v>1983</v>
      </c>
      <c r="V1127" s="3" t="s">
        <v>4321</v>
      </c>
      <c r="W1127" s="4" t="s">
        <v>2336</v>
      </c>
      <c r="X1127" s="4" t="s">
        <v>1990</v>
      </c>
      <c r="Y1127" s="4" t="s">
        <v>6122</v>
      </c>
      <c r="Z1127" s="4" t="s">
        <v>1991</v>
      </c>
      <c r="AA1127" s="4"/>
      <c r="AB1127" s="208">
        <v>8</v>
      </c>
      <c r="AC1127" s="207">
        <v>9</v>
      </c>
      <c r="AD1127" s="207">
        <v>4</v>
      </c>
      <c r="AE1127" s="207">
        <f>+AD1127+AC1127+AB1127</f>
        <v>21</v>
      </c>
      <c r="AF1127" s="51">
        <v>2</v>
      </c>
      <c r="AG1127" s="51">
        <v>100</v>
      </c>
      <c r="AH1127" s="51">
        <v>0</v>
      </c>
      <c r="AI1127" s="51">
        <v>0</v>
      </c>
      <c r="AJ1127" s="51">
        <v>0</v>
      </c>
      <c r="AK1127" s="52">
        <f>+SUM(AG1127:AJ1127)</f>
        <v>100</v>
      </c>
      <c r="AL1127" s="52"/>
      <c r="AM1127" s="48" t="s">
        <v>3748</v>
      </c>
      <c r="AN1127" s="67" t="s">
        <v>3072</v>
      </c>
      <c r="AO1127" s="16" t="s">
        <v>6121</v>
      </c>
      <c r="AP1127" s="4" t="s">
        <v>7122</v>
      </c>
      <c r="AQ1127" s="4" t="s">
        <v>7124</v>
      </c>
    </row>
    <row r="1128" spans="1:45" ht="12.75" customHeight="1">
      <c r="A1128" s="16"/>
      <c r="E1128" s="8">
        <v>1377</v>
      </c>
      <c r="F1128" s="8">
        <v>919</v>
      </c>
      <c r="G1128" s="3" t="s">
        <v>3119</v>
      </c>
      <c r="H1128" s="3" t="s">
        <v>4146</v>
      </c>
      <c r="I1128" s="3" t="s">
        <v>6164</v>
      </c>
      <c r="J1128" s="3" t="s">
        <v>4147</v>
      </c>
      <c r="K1128" s="3" t="s">
        <v>4148</v>
      </c>
      <c r="L1128" s="8">
        <v>64750</v>
      </c>
      <c r="M1128" s="3" t="s">
        <v>3537</v>
      </c>
      <c r="N1128" s="3" t="s">
        <v>3538</v>
      </c>
      <c r="O1128" s="15" t="s">
        <v>4149</v>
      </c>
      <c r="P1128" s="15" t="s">
        <v>3159</v>
      </c>
      <c r="Q1128" s="48" t="s">
        <v>4150</v>
      </c>
      <c r="R1128" s="113" t="s">
        <v>561</v>
      </c>
      <c r="S1128" s="4" t="s">
        <v>6118</v>
      </c>
      <c r="U1128" s="105">
        <v>2006</v>
      </c>
      <c r="V1128" s="3" t="s">
        <v>5001</v>
      </c>
      <c r="X1128" s="3" t="s">
        <v>564</v>
      </c>
      <c r="Y1128" s="4" t="s">
        <v>6122</v>
      </c>
      <c r="Z1128" s="3" t="s">
        <v>952</v>
      </c>
      <c r="AB1128" s="209">
        <v>186</v>
      </c>
      <c r="AC1128" s="214">
        <v>90</v>
      </c>
      <c r="AD1128" s="214">
        <v>24</v>
      </c>
      <c r="AE1128" s="207">
        <f>+AD1128+AC1128+AB1128</f>
        <v>300</v>
      </c>
      <c r="AF1128" s="46">
        <v>16</v>
      </c>
      <c r="AG1128" s="50">
        <v>70</v>
      </c>
      <c r="AH1128" s="50">
        <v>10</v>
      </c>
      <c r="AI1128" s="51">
        <v>15</v>
      </c>
      <c r="AJ1128" s="50">
        <v>5</v>
      </c>
      <c r="AK1128" s="52">
        <f>+SUM(AG1128:AJ1128)</f>
        <v>100</v>
      </c>
      <c r="AL1128" s="52"/>
      <c r="AM1128" s="46" t="s">
        <v>1532</v>
      </c>
      <c r="AN1128" s="50">
        <v>11000000</v>
      </c>
      <c r="AO1128" s="16" t="s">
        <v>6122</v>
      </c>
      <c r="AP1128" s="3" t="s">
        <v>562</v>
      </c>
      <c r="AQ1128" s="3" t="s">
        <v>563</v>
      </c>
    </row>
    <row r="1129" spans="1:45" ht="12.75" customHeight="1">
      <c r="E1129" s="47">
        <v>1378</v>
      </c>
      <c r="F1129" s="47">
        <v>920</v>
      </c>
      <c r="G1129" s="46" t="s">
        <v>1975</v>
      </c>
      <c r="H1129" s="46" t="s">
        <v>1976</v>
      </c>
      <c r="I1129" s="46" t="s">
        <v>6164</v>
      </c>
      <c r="J1129" s="46" t="s">
        <v>1977</v>
      </c>
      <c r="K1129" s="46" t="s">
        <v>6166</v>
      </c>
      <c r="L1129" s="47">
        <v>64000</v>
      </c>
      <c r="M1129" s="46" t="s">
        <v>3537</v>
      </c>
      <c r="N1129" s="46" t="s">
        <v>3538</v>
      </c>
      <c r="O1129" s="55" t="s">
        <v>1978</v>
      </c>
      <c r="P1129" s="46" t="s">
        <v>3159</v>
      </c>
      <c r="Q1129" s="115" t="s">
        <v>4379</v>
      </c>
      <c r="R1129" s="113" t="s">
        <v>5786</v>
      </c>
      <c r="S1129" s="48" t="s">
        <v>6118</v>
      </c>
      <c r="T1129" s="46"/>
      <c r="U1129" s="134">
        <v>0</v>
      </c>
      <c r="V1129" s="46" t="s">
        <v>4321</v>
      </c>
      <c r="W1129" s="46" t="s">
        <v>4924</v>
      </c>
      <c r="X1129" s="48" t="s">
        <v>6121</v>
      </c>
      <c r="Y1129" s="4" t="s">
        <v>6122</v>
      </c>
      <c r="Z1129" s="46" t="s">
        <v>4323</v>
      </c>
      <c r="AA1129" s="46"/>
      <c r="AB1129" s="214">
        <v>25</v>
      </c>
      <c r="AC1129" s="214">
        <v>0</v>
      </c>
      <c r="AD1129" s="214">
        <v>1</v>
      </c>
      <c r="AE1129" s="207">
        <f>+AD1129+AC1129+AB1129</f>
        <v>26</v>
      </c>
      <c r="AF1129" s="46">
        <v>5</v>
      </c>
      <c r="AG1129" s="50">
        <v>100</v>
      </c>
      <c r="AH1129" s="50">
        <v>0</v>
      </c>
      <c r="AI1129" s="51">
        <v>0</v>
      </c>
      <c r="AJ1129" s="50">
        <v>0</v>
      </c>
      <c r="AK1129" s="52">
        <f>+SUM(AG1129:AJ1129)</f>
        <v>100</v>
      </c>
      <c r="AL1129" s="52"/>
      <c r="AM1129" s="46" t="s">
        <v>3748</v>
      </c>
      <c r="AN1129" s="51">
        <v>2000000</v>
      </c>
      <c r="AO1129" s="16" t="s">
        <v>6121</v>
      </c>
      <c r="AP1129" s="46" t="s">
        <v>1979</v>
      </c>
      <c r="AQ1129" s="46" t="s">
        <v>3766</v>
      </c>
    </row>
    <row r="1130" spans="1:45" ht="12.75" customHeight="1">
      <c r="A1130" s="46"/>
      <c r="E1130" s="8">
        <v>1381</v>
      </c>
      <c r="F1130" s="8">
        <v>923</v>
      </c>
      <c r="G1130" s="3" t="s">
        <v>3119</v>
      </c>
      <c r="H1130" s="3" t="s">
        <v>4146</v>
      </c>
      <c r="I1130" s="3" t="s">
        <v>3154</v>
      </c>
      <c r="J1130" s="3" t="s">
        <v>1135</v>
      </c>
      <c r="K1130" s="3" t="s">
        <v>7359</v>
      </c>
      <c r="L1130" s="8">
        <v>64620</v>
      </c>
      <c r="M1130" s="3" t="s">
        <v>3537</v>
      </c>
      <c r="N1130" s="3" t="s">
        <v>3538</v>
      </c>
      <c r="O1130" s="3" t="s">
        <v>1136</v>
      </c>
      <c r="P1130" s="15" t="s">
        <v>950</v>
      </c>
      <c r="Q1130" s="48" t="s">
        <v>951</v>
      </c>
      <c r="R1130" s="113" t="s">
        <v>561</v>
      </c>
      <c r="S1130" s="4" t="s">
        <v>6118</v>
      </c>
      <c r="U1130" s="145">
        <v>2006</v>
      </c>
      <c r="V1130" s="3" t="s">
        <v>5001</v>
      </c>
      <c r="X1130" s="3" t="s">
        <v>1137</v>
      </c>
      <c r="Y1130" s="4" t="s">
        <v>6122</v>
      </c>
      <c r="Z1130" s="3" t="s">
        <v>952</v>
      </c>
      <c r="AB1130" s="209">
        <v>122</v>
      </c>
      <c r="AC1130" s="214">
        <v>10</v>
      </c>
      <c r="AD1130" s="214">
        <v>2</v>
      </c>
      <c r="AE1130" s="207">
        <f>+AD1130+AC1130+AB1130</f>
        <v>134</v>
      </c>
      <c r="AF1130" s="46">
        <v>4</v>
      </c>
      <c r="AG1130" s="50">
        <v>70</v>
      </c>
      <c r="AH1130" s="50">
        <v>10</v>
      </c>
      <c r="AI1130" s="51">
        <v>15</v>
      </c>
      <c r="AJ1130" s="50">
        <v>5</v>
      </c>
      <c r="AK1130" s="52">
        <f>+SUM(AG1130:AJ1130)</f>
        <v>100</v>
      </c>
      <c r="AL1130" s="52"/>
      <c r="AM1130" s="46" t="s">
        <v>953</v>
      </c>
      <c r="AN1130" s="50">
        <v>8000000</v>
      </c>
      <c r="AO1130" s="16" t="s">
        <v>6122</v>
      </c>
      <c r="AP1130" s="3" t="s">
        <v>562</v>
      </c>
      <c r="AQ1130" s="3" t="s">
        <v>563</v>
      </c>
    </row>
    <row r="1131" spans="1:45" ht="12.75" customHeight="1">
      <c r="A1131" s="46"/>
      <c r="E1131" s="8">
        <v>13771</v>
      </c>
      <c r="F1131" s="8">
        <v>923</v>
      </c>
      <c r="G1131" s="3" t="s">
        <v>3119</v>
      </c>
      <c r="H1131" s="3" t="s">
        <v>4146</v>
      </c>
      <c r="I1131" s="3" t="s">
        <v>3154</v>
      </c>
      <c r="J1131" s="3" t="s">
        <v>954</v>
      </c>
      <c r="K1131" s="3" t="s">
        <v>5391</v>
      </c>
      <c r="L1131" s="8">
        <v>62220</v>
      </c>
      <c r="M1131" s="3" t="s">
        <v>3537</v>
      </c>
      <c r="N1131" s="3" t="s">
        <v>3518</v>
      </c>
      <c r="O1131" s="3" t="s">
        <v>955</v>
      </c>
      <c r="P1131" s="15" t="s">
        <v>3159</v>
      </c>
      <c r="Q1131" s="48" t="s">
        <v>951</v>
      </c>
      <c r="R1131" s="113" t="s">
        <v>561</v>
      </c>
      <c r="S1131" s="4" t="s">
        <v>6118</v>
      </c>
      <c r="U1131" s="145">
        <v>2010</v>
      </c>
      <c r="V1131" s="3" t="s">
        <v>5001</v>
      </c>
      <c r="X1131" s="3" t="s">
        <v>956</v>
      </c>
      <c r="Y1131" s="4" t="s">
        <v>6122</v>
      </c>
      <c r="Z1131" s="3" t="s">
        <v>952</v>
      </c>
      <c r="AB1131" s="209">
        <v>34</v>
      </c>
      <c r="AC1131" s="214">
        <v>0</v>
      </c>
      <c r="AD1131" s="214">
        <v>1</v>
      </c>
      <c r="AE1131" s="207">
        <f>+AD1131+AC1131+AB1131</f>
        <v>35</v>
      </c>
      <c r="AF1131" s="46">
        <v>1</v>
      </c>
      <c r="AG1131" s="50">
        <v>70</v>
      </c>
      <c r="AH1131" s="50">
        <v>10</v>
      </c>
      <c r="AI1131" s="51">
        <v>15</v>
      </c>
      <c r="AJ1131" s="50">
        <v>5</v>
      </c>
      <c r="AK1131" s="52">
        <f>+SUM(AG1131:AJ1131)</f>
        <v>100</v>
      </c>
      <c r="AL1131" s="52"/>
      <c r="AM1131" s="46" t="s">
        <v>953</v>
      </c>
      <c r="AN1131" s="99" t="s">
        <v>5786</v>
      </c>
      <c r="AO1131" s="16" t="s">
        <v>6121</v>
      </c>
      <c r="AP1131" s="3" t="s">
        <v>562</v>
      </c>
      <c r="AQ1131" s="3" t="s">
        <v>563</v>
      </c>
    </row>
    <row r="1132" spans="1:45" ht="12.75" customHeight="1">
      <c r="A1132" s="48"/>
      <c r="E1132" s="8">
        <v>13772</v>
      </c>
      <c r="F1132" s="8">
        <v>923</v>
      </c>
      <c r="G1132" s="3" t="s">
        <v>3119</v>
      </c>
      <c r="H1132" s="3" t="s">
        <v>4146</v>
      </c>
      <c r="I1132" s="3" t="s">
        <v>3154</v>
      </c>
      <c r="J1132" s="3" t="s">
        <v>957</v>
      </c>
      <c r="K1132" s="3" t="s">
        <v>958</v>
      </c>
      <c r="L1132" s="8">
        <v>66453</v>
      </c>
      <c r="M1132" s="3" t="s">
        <v>3537</v>
      </c>
      <c r="N1132" s="3" t="s">
        <v>3373</v>
      </c>
      <c r="O1132" s="3" t="s">
        <v>959</v>
      </c>
      <c r="P1132" s="15" t="s">
        <v>960</v>
      </c>
      <c r="Q1132" s="48" t="s">
        <v>951</v>
      </c>
      <c r="R1132" s="113" t="s">
        <v>561</v>
      </c>
      <c r="S1132" s="4" t="s">
        <v>6118</v>
      </c>
      <c r="U1132" s="145">
        <v>2009</v>
      </c>
      <c r="V1132" s="3" t="s">
        <v>5001</v>
      </c>
      <c r="X1132" s="3" t="s">
        <v>1533</v>
      </c>
      <c r="Y1132" s="4" t="s">
        <v>6122</v>
      </c>
      <c r="Z1132" s="3" t="s">
        <v>952</v>
      </c>
      <c r="AB1132" s="209">
        <v>200</v>
      </c>
      <c r="AC1132" s="214">
        <v>21</v>
      </c>
      <c r="AD1132" s="214">
        <v>1</v>
      </c>
      <c r="AE1132" s="207">
        <v>222</v>
      </c>
      <c r="AF1132" s="46">
        <v>4</v>
      </c>
      <c r="AG1132" s="50">
        <v>70</v>
      </c>
      <c r="AH1132" s="50">
        <v>10</v>
      </c>
      <c r="AI1132" s="51">
        <v>15</v>
      </c>
      <c r="AJ1132" s="50">
        <v>5</v>
      </c>
      <c r="AK1132" s="52">
        <f>+SUM(AG1132:AJ1132)</f>
        <v>100</v>
      </c>
      <c r="AL1132" s="52"/>
      <c r="AM1132" s="46" t="s">
        <v>953</v>
      </c>
      <c r="AN1132" s="99" t="s">
        <v>5786</v>
      </c>
      <c r="AO1132" s="16" t="s">
        <v>6122</v>
      </c>
      <c r="AP1132" s="3" t="s">
        <v>562</v>
      </c>
      <c r="AQ1132" s="3" t="s">
        <v>563</v>
      </c>
    </row>
    <row r="1133" spans="1:45" ht="12.75" customHeight="1">
      <c r="A1133" s="46"/>
      <c r="B1133" s="48"/>
      <c r="C1133" s="48"/>
      <c r="D1133" s="48"/>
      <c r="E1133" s="8">
        <v>9260</v>
      </c>
      <c r="F1133" s="8">
        <v>926</v>
      </c>
      <c r="G1133" s="3" t="s">
        <v>3342</v>
      </c>
      <c r="H1133" s="3" t="s">
        <v>2577</v>
      </c>
      <c r="I1133" s="3" t="s">
        <v>6164</v>
      </c>
      <c r="J1133" s="3" t="s">
        <v>2578</v>
      </c>
      <c r="K1133" s="3" t="s">
        <v>6166</v>
      </c>
      <c r="L1133" s="8">
        <v>85000</v>
      </c>
      <c r="M1133" s="3" t="s">
        <v>3067</v>
      </c>
      <c r="N1133" s="3" t="s">
        <v>5084</v>
      </c>
      <c r="O1133" s="3" t="s">
        <v>2579</v>
      </c>
      <c r="P1133" s="2" t="s">
        <v>3159</v>
      </c>
      <c r="Q1133" s="48" t="s">
        <v>2580</v>
      </c>
      <c r="R1133" s="113" t="s">
        <v>5786</v>
      </c>
      <c r="S1133" s="4" t="s">
        <v>6118</v>
      </c>
      <c r="U1133" s="20">
        <v>1994</v>
      </c>
      <c r="V1133" s="3" t="s">
        <v>4321</v>
      </c>
      <c r="W1133" s="3" t="s">
        <v>197</v>
      </c>
      <c r="X1133" s="4" t="s">
        <v>6121</v>
      </c>
      <c r="Y1133" s="4" t="s">
        <v>6122</v>
      </c>
      <c r="Z1133" s="3" t="s">
        <v>3330</v>
      </c>
      <c r="AB1133" s="209">
        <v>100</v>
      </c>
      <c r="AC1133" s="209">
        <v>0</v>
      </c>
      <c r="AD1133" s="209">
        <v>12</v>
      </c>
      <c r="AE1133" s="208">
        <f>+AD1133+AC1133+AB1133</f>
        <v>112</v>
      </c>
      <c r="AF1133" s="3">
        <v>2</v>
      </c>
      <c r="AG1133" s="7">
        <v>100</v>
      </c>
      <c r="AH1133" s="7">
        <v>0</v>
      </c>
      <c r="AI1133" s="5">
        <v>0</v>
      </c>
      <c r="AJ1133" s="7">
        <v>0</v>
      </c>
      <c r="AK1133" s="6">
        <v>100</v>
      </c>
      <c r="AL1133" s="6"/>
      <c r="AM1133" s="3" t="s">
        <v>3748</v>
      </c>
      <c r="AN1133" s="7" t="s">
        <v>3747</v>
      </c>
      <c r="AO1133" s="3" t="s">
        <v>3748</v>
      </c>
      <c r="AP1133" s="3" t="s">
        <v>3329</v>
      </c>
      <c r="AQ1133" s="3" t="s">
        <v>2651</v>
      </c>
      <c r="AR1133" s="46"/>
      <c r="AS1133" s="46"/>
    </row>
    <row r="1134" spans="1:45" ht="12.75" customHeight="1">
      <c r="A1134" s="46"/>
      <c r="E1134" s="47" t="s">
        <v>3331</v>
      </c>
      <c r="F1134" s="49">
        <v>927</v>
      </c>
      <c r="G1134" s="46" t="s">
        <v>3332</v>
      </c>
      <c r="H1134" s="46" t="s">
        <v>2623</v>
      </c>
      <c r="I1134" s="46" t="s">
        <v>6164</v>
      </c>
      <c r="J1134" s="46" t="s">
        <v>2624</v>
      </c>
      <c r="K1134" s="46" t="s">
        <v>2625</v>
      </c>
      <c r="L1134" s="54" t="s">
        <v>2608</v>
      </c>
      <c r="M1134" s="46" t="s">
        <v>4995</v>
      </c>
      <c r="N1134" s="46" t="s">
        <v>2003</v>
      </c>
      <c r="O1134" s="46" t="s">
        <v>2626</v>
      </c>
      <c r="P1134" s="45" t="s">
        <v>3159</v>
      </c>
      <c r="Q1134" s="48" t="s">
        <v>2836</v>
      </c>
      <c r="R1134" s="113" t="s">
        <v>5786</v>
      </c>
      <c r="S1134" s="48" t="s">
        <v>5000</v>
      </c>
      <c r="T1134" s="48" t="s">
        <v>5001</v>
      </c>
      <c r="U1134" s="134">
        <v>36444</v>
      </c>
      <c r="V1134" s="48" t="s">
        <v>4321</v>
      </c>
      <c r="W1134" s="46" t="s">
        <v>2442</v>
      </c>
      <c r="X1134" s="48" t="s">
        <v>3310</v>
      </c>
      <c r="Y1134" s="4" t="s">
        <v>6122</v>
      </c>
      <c r="Z1134" s="48"/>
      <c r="AA1134" s="48"/>
      <c r="AB1134" s="207">
        <v>34</v>
      </c>
      <c r="AC1134" s="207">
        <v>12</v>
      </c>
      <c r="AD1134" s="207">
        <v>8</v>
      </c>
      <c r="AE1134" s="207">
        <f>+AD1134+AC1134+AB1134</f>
        <v>54</v>
      </c>
      <c r="AF1134" s="51">
        <v>10</v>
      </c>
      <c r="AG1134" s="51">
        <v>100</v>
      </c>
      <c r="AH1134" s="51">
        <v>0</v>
      </c>
      <c r="AI1134" s="51">
        <v>0</v>
      </c>
      <c r="AJ1134" s="51">
        <v>0</v>
      </c>
      <c r="AK1134" s="52">
        <f>+SUM(AG1134:AJ1134)</f>
        <v>100</v>
      </c>
      <c r="AL1134" s="52"/>
      <c r="AM1134" s="52" t="s">
        <v>6135</v>
      </c>
      <c r="AN1134" s="51">
        <v>2600000</v>
      </c>
      <c r="AO1134" s="68" t="s">
        <v>6121</v>
      </c>
      <c r="AP1134" s="46" t="s">
        <v>3895</v>
      </c>
      <c r="AQ1134" s="48" t="s">
        <v>4891</v>
      </c>
    </row>
    <row r="1135" spans="1:45" ht="12.75" customHeight="1">
      <c r="A1135" s="46"/>
      <c r="E1135" s="47" t="s">
        <v>335</v>
      </c>
      <c r="F1135" s="49">
        <v>927</v>
      </c>
      <c r="G1135" s="46" t="s">
        <v>3332</v>
      </c>
      <c r="H1135" s="46" t="s">
        <v>2623</v>
      </c>
      <c r="I1135" s="46" t="s">
        <v>3154</v>
      </c>
      <c r="J1135" s="46" t="s">
        <v>336</v>
      </c>
      <c r="K1135" s="46" t="s">
        <v>3803</v>
      </c>
      <c r="L1135" s="54" t="s">
        <v>5650</v>
      </c>
      <c r="M1135" s="46" t="s">
        <v>4995</v>
      </c>
      <c r="N1135" s="46" t="s">
        <v>4996</v>
      </c>
      <c r="O1135" s="46" t="s">
        <v>337</v>
      </c>
      <c r="P1135" s="45" t="s">
        <v>3159</v>
      </c>
      <c r="Q1135" s="48" t="s">
        <v>3311</v>
      </c>
      <c r="R1135" s="113" t="s">
        <v>5786</v>
      </c>
      <c r="S1135" s="48" t="s">
        <v>5000</v>
      </c>
      <c r="T1135" s="48" t="s">
        <v>5001</v>
      </c>
      <c r="U1135" s="134">
        <v>38749</v>
      </c>
      <c r="V1135" s="48" t="s">
        <v>4321</v>
      </c>
      <c r="W1135" s="46" t="s">
        <v>2442</v>
      </c>
      <c r="X1135" s="48" t="s">
        <v>6121</v>
      </c>
      <c r="Y1135" s="4" t="s">
        <v>6122</v>
      </c>
      <c r="Z1135" s="48"/>
      <c r="AA1135" s="48"/>
      <c r="AB1135" s="207">
        <v>21</v>
      </c>
      <c r="AC1135" s="207">
        <v>0</v>
      </c>
      <c r="AD1135" s="207">
        <v>2</v>
      </c>
      <c r="AE1135" s="207">
        <f>+AD1135+AC1135+AB1135</f>
        <v>23</v>
      </c>
      <c r="AF1135" s="51">
        <v>2</v>
      </c>
      <c r="AG1135" s="51">
        <v>100</v>
      </c>
      <c r="AH1135" s="51">
        <v>0</v>
      </c>
      <c r="AI1135" s="51">
        <v>0</v>
      </c>
      <c r="AJ1135" s="51">
        <v>0</v>
      </c>
      <c r="AK1135" s="52">
        <f>+SUM(AG1135:AJ1135)</f>
        <v>100</v>
      </c>
      <c r="AL1135" s="52"/>
      <c r="AM1135" s="52" t="s">
        <v>3313</v>
      </c>
      <c r="AN1135" s="51">
        <v>1000000</v>
      </c>
      <c r="AO1135" s="68" t="s">
        <v>6121</v>
      </c>
      <c r="AP1135" s="46" t="s">
        <v>3312</v>
      </c>
      <c r="AQ1135" s="48" t="s">
        <v>4891</v>
      </c>
    </row>
    <row r="1136" spans="1:45" ht="12.75" customHeight="1">
      <c r="A1136" s="46"/>
      <c r="E1136" s="47" t="s">
        <v>338</v>
      </c>
      <c r="F1136" s="49">
        <v>927</v>
      </c>
      <c r="G1136" s="46" t="s">
        <v>3332</v>
      </c>
      <c r="H1136" s="46" t="s">
        <v>2623</v>
      </c>
      <c r="I1136" s="46" t="s">
        <v>3154</v>
      </c>
      <c r="J1136" s="16" t="s">
        <v>7546</v>
      </c>
      <c r="K1136" s="48" t="s">
        <v>5003</v>
      </c>
      <c r="L1136" s="54" t="s">
        <v>3928</v>
      </c>
      <c r="M1136" s="46" t="s">
        <v>4995</v>
      </c>
      <c r="N1136" s="46" t="s">
        <v>4996</v>
      </c>
      <c r="O1136" s="46" t="s">
        <v>339</v>
      </c>
      <c r="P1136" s="45" t="s">
        <v>3159</v>
      </c>
      <c r="Q1136" s="48" t="s">
        <v>148</v>
      </c>
      <c r="R1136" s="113" t="s">
        <v>5786</v>
      </c>
      <c r="S1136" s="48" t="s">
        <v>5000</v>
      </c>
      <c r="T1136" s="45" t="s">
        <v>4310</v>
      </c>
      <c r="U1136" s="134">
        <v>35431</v>
      </c>
      <c r="V1136" s="48" t="s">
        <v>4321</v>
      </c>
      <c r="W1136" s="46" t="s">
        <v>2442</v>
      </c>
      <c r="X1136" s="48" t="s">
        <v>1160</v>
      </c>
      <c r="Y1136" s="4" t="s">
        <v>6122</v>
      </c>
      <c r="Z1136" s="48"/>
      <c r="AA1136" s="48"/>
      <c r="AB1136" s="207">
        <v>38</v>
      </c>
      <c r="AC1136" s="207">
        <v>0</v>
      </c>
      <c r="AD1136" s="207">
        <v>2</v>
      </c>
      <c r="AE1136" s="207">
        <f>+AD1136+AC1136+AB1136</f>
        <v>40</v>
      </c>
      <c r="AF1136" s="51">
        <v>2</v>
      </c>
      <c r="AG1136" s="51">
        <v>90</v>
      </c>
      <c r="AH1136" s="51">
        <v>0</v>
      </c>
      <c r="AI1136" s="51">
        <v>10</v>
      </c>
      <c r="AJ1136" s="51">
        <v>0</v>
      </c>
      <c r="AK1136" s="52">
        <f>+SUM(AG1136:AJ1136)</f>
        <v>100</v>
      </c>
      <c r="AL1136" s="52"/>
      <c r="AM1136" s="52" t="s">
        <v>1008</v>
      </c>
      <c r="AN1136" s="51">
        <v>2500000</v>
      </c>
      <c r="AO1136" s="68" t="s">
        <v>6121</v>
      </c>
      <c r="AP1136" s="46" t="s">
        <v>149</v>
      </c>
      <c r="AQ1136" s="48" t="s">
        <v>4891</v>
      </c>
    </row>
    <row r="1137" spans="1:45" ht="12.75" customHeight="1">
      <c r="A1137" s="48"/>
      <c r="E1137" s="47">
        <v>9280</v>
      </c>
      <c r="F1137" s="47">
        <v>928</v>
      </c>
      <c r="G1137" s="46" t="s">
        <v>715</v>
      </c>
      <c r="H1137" s="46" t="s">
        <v>716</v>
      </c>
      <c r="I1137" s="46" t="s">
        <v>6164</v>
      </c>
      <c r="J1137" s="46" t="s">
        <v>717</v>
      </c>
      <c r="K1137" s="46" t="s">
        <v>6166</v>
      </c>
      <c r="L1137" s="47">
        <v>94300</v>
      </c>
      <c r="M1137" s="46" t="s">
        <v>2393</v>
      </c>
      <c r="N1137" s="46" t="s">
        <v>7204</v>
      </c>
      <c r="O1137" s="46" t="s">
        <v>718</v>
      </c>
      <c r="P1137" s="45" t="s">
        <v>3159</v>
      </c>
      <c r="Q1137" s="48" t="s">
        <v>719</v>
      </c>
      <c r="R1137" s="113" t="s">
        <v>5786</v>
      </c>
      <c r="S1137" s="48" t="s">
        <v>6118</v>
      </c>
      <c r="T1137" s="46"/>
      <c r="U1137" s="59">
        <v>2004</v>
      </c>
      <c r="V1137" s="46" t="s">
        <v>4321</v>
      </c>
      <c r="W1137" s="46" t="s">
        <v>720</v>
      </c>
      <c r="X1137" s="48" t="s">
        <v>6121</v>
      </c>
      <c r="Y1137" s="4" t="s">
        <v>6122</v>
      </c>
      <c r="Z1137" s="46" t="s">
        <v>2128</v>
      </c>
      <c r="AA1137" s="46"/>
      <c r="AB1137" s="207">
        <v>48</v>
      </c>
      <c r="AC1137" s="207">
        <v>16</v>
      </c>
      <c r="AD1137" s="207">
        <v>6</v>
      </c>
      <c r="AE1137" s="207">
        <f>+AD1137+AC1137+AB1137</f>
        <v>70</v>
      </c>
      <c r="AF1137" s="48">
        <v>4</v>
      </c>
      <c r="AG1137" s="51">
        <v>40</v>
      </c>
      <c r="AH1137" s="51">
        <v>0</v>
      </c>
      <c r="AI1137" s="51">
        <v>60</v>
      </c>
      <c r="AJ1137" s="51">
        <v>0</v>
      </c>
      <c r="AK1137" s="52">
        <f>+SUM(AG1137:AJ1137)</f>
        <v>100</v>
      </c>
      <c r="AL1137" s="52"/>
      <c r="AM1137" s="48" t="s">
        <v>2129</v>
      </c>
      <c r="AN1137" s="67" t="s">
        <v>5786</v>
      </c>
      <c r="AO1137" s="16" t="s">
        <v>6122</v>
      </c>
      <c r="AP1137" s="46" t="s">
        <v>887</v>
      </c>
      <c r="AQ1137" s="46" t="s">
        <v>2127</v>
      </c>
    </row>
    <row r="1138" spans="1:45" ht="12.75" customHeight="1">
      <c r="A1138" s="46"/>
      <c r="E1138" s="47">
        <v>9290</v>
      </c>
      <c r="F1138" s="47">
        <v>929</v>
      </c>
      <c r="G1138" s="46" t="s">
        <v>6788</v>
      </c>
      <c r="H1138" s="46" t="s">
        <v>6789</v>
      </c>
      <c r="I1138" s="46" t="s">
        <v>6164</v>
      </c>
      <c r="J1138" s="46" t="s">
        <v>1724</v>
      </c>
      <c r="K1138" s="46" t="s">
        <v>2625</v>
      </c>
      <c r="L1138" s="58" t="s">
        <v>7552</v>
      </c>
      <c r="M1138" s="46" t="s">
        <v>4995</v>
      </c>
      <c r="N1138" s="46" t="s">
        <v>2003</v>
      </c>
      <c r="O1138" s="46" t="s">
        <v>1866</v>
      </c>
      <c r="P1138" s="55"/>
      <c r="Q1138" s="48" t="s">
        <v>1867</v>
      </c>
      <c r="R1138" s="113" t="s">
        <v>1868</v>
      </c>
      <c r="S1138" s="48" t="s">
        <v>6118</v>
      </c>
      <c r="T1138" s="46"/>
      <c r="U1138" s="59">
        <v>1994</v>
      </c>
      <c r="V1138" s="46" t="s">
        <v>4321</v>
      </c>
      <c r="W1138" s="46" t="s">
        <v>4317</v>
      </c>
      <c r="X1138" s="48" t="s">
        <v>6121</v>
      </c>
      <c r="Y1138" s="4" t="s">
        <v>6122</v>
      </c>
      <c r="Z1138" s="46" t="s">
        <v>3748</v>
      </c>
      <c r="AA1138" s="46"/>
      <c r="AB1138" s="214">
        <v>50</v>
      </c>
      <c r="AC1138" s="214">
        <v>5</v>
      </c>
      <c r="AD1138" s="214">
        <v>2</v>
      </c>
      <c r="AE1138" s="207">
        <f>+AD1138+AC1138+AB1138</f>
        <v>57</v>
      </c>
      <c r="AF1138" s="46">
        <v>7</v>
      </c>
      <c r="AG1138" s="50">
        <v>100</v>
      </c>
      <c r="AH1138" s="50">
        <v>0</v>
      </c>
      <c r="AI1138" s="51">
        <v>0</v>
      </c>
      <c r="AJ1138" s="50">
        <v>0</v>
      </c>
      <c r="AK1138" s="52">
        <f>+SUM(AG1138:AJ1138)</f>
        <v>100</v>
      </c>
      <c r="AL1138" s="52"/>
      <c r="AM1138" s="46" t="s">
        <v>6792</v>
      </c>
      <c r="AN1138" s="67" t="s">
        <v>5786</v>
      </c>
      <c r="AO1138" s="16" t="s">
        <v>6122</v>
      </c>
      <c r="AP1138" s="46" t="s">
        <v>6790</v>
      </c>
      <c r="AQ1138" s="46" t="s">
        <v>6791</v>
      </c>
    </row>
    <row r="1139" spans="1:45" ht="12.75" customHeight="1">
      <c r="A1139" s="46"/>
      <c r="B1139" s="48"/>
      <c r="C1139" s="48"/>
      <c r="D1139" s="48"/>
      <c r="E1139" s="47">
        <v>9301</v>
      </c>
      <c r="F1139" s="47">
        <v>930</v>
      </c>
      <c r="G1139" s="46" t="s">
        <v>5343</v>
      </c>
      <c r="H1139" s="46" t="s">
        <v>5344</v>
      </c>
      <c r="I1139" s="46" t="s">
        <v>6164</v>
      </c>
      <c r="J1139" s="46" t="s">
        <v>6613</v>
      </c>
      <c r="K1139" s="46" t="s">
        <v>6166</v>
      </c>
      <c r="L1139" s="47">
        <v>38000</v>
      </c>
      <c r="M1139" s="46" t="s">
        <v>3080</v>
      </c>
      <c r="N1139" s="46" t="s">
        <v>3081</v>
      </c>
      <c r="O1139" s="46" t="s">
        <v>6614</v>
      </c>
      <c r="P1139" s="45" t="s">
        <v>3159</v>
      </c>
      <c r="Q1139" s="48" t="s">
        <v>6615</v>
      </c>
      <c r="R1139" s="113" t="s">
        <v>5786</v>
      </c>
      <c r="S1139" s="48" t="s">
        <v>6118</v>
      </c>
      <c r="T1139" s="46"/>
      <c r="U1139" s="59">
        <v>1908</v>
      </c>
      <c r="V1139" s="46" t="s">
        <v>5001</v>
      </c>
      <c r="W1139" s="46" t="s">
        <v>1686</v>
      </c>
      <c r="X1139" s="46" t="s">
        <v>6121</v>
      </c>
      <c r="Y1139" s="4" t="s">
        <v>6122</v>
      </c>
      <c r="Z1139" s="46" t="s">
        <v>2131</v>
      </c>
      <c r="AA1139" s="46"/>
      <c r="AB1139" s="214">
        <v>10</v>
      </c>
      <c r="AC1139" s="214">
        <v>0</v>
      </c>
      <c r="AD1139" s="214">
        <v>10</v>
      </c>
      <c r="AE1139" s="207">
        <f>+AD1139+AC1139+AB1139</f>
        <v>20</v>
      </c>
      <c r="AF1139" s="46">
        <v>2</v>
      </c>
      <c r="AG1139" s="50">
        <v>38</v>
      </c>
      <c r="AH1139" s="50">
        <v>42</v>
      </c>
      <c r="AI1139" s="51">
        <v>20</v>
      </c>
      <c r="AJ1139" s="50">
        <v>0</v>
      </c>
      <c r="AK1139" s="52">
        <f>+SUM(AG1139:AJ1139)</f>
        <v>100</v>
      </c>
      <c r="AL1139" s="52"/>
      <c r="AM1139" s="46" t="s">
        <v>1476</v>
      </c>
      <c r="AN1139" s="67" t="s">
        <v>5786</v>
      </c>
      <c r="AO1139" s="16" t="s">
        <v>6121</v>
      </c>
      <c r="AP1139" s="46" t="s">
        <v>2130</v>
      </c>
      <c r="AQ1139" s="46" t="s">
        <v>1725</v>
      </c>
    </row>
    <row r="1140" spans="1:45" ht="12.75" customHeight="1">
      <c r="A1140" s="46"/>
      <c r="E1140" s="47">
        <v>9310</v>
      </c>
      <c r="F1140" s="49">
        <v>931</v>
      </c>
      <c r="G1140" s="46" t="s">
        <v>6600</v>
      </c>
      <c r="H1140" s="46" t="s">
        <v>2263</v>
      </c>
      <c r="I1140" s="46" t="s">
        <v>6164</v>
      </c>
      <c r="J1140" s="46" t="s">
        <v>2264</v>
      </c>
      <c r="K1140" s="46" t="s">
        <v>6166</v>
      </c>
      <c r="L1140" s="47">
        <v>44100</v>
      </c>
      <c r="M1140" s="46" t="s">
        <v>3708</v>
      </c>
      <c r="N1140" s="46" t="s">
        <v>4318</v>
      </c>
      <c r="O1140" s="46" t="s">
        <v>2265</v>
      </c>
      <c r="P1140" s="55" t="s">
        <v>4545</v>
      </c>
      <c r="Q1140" s="48" t="s">
        <v>95</v>
      </c>
      <c r="R1140" s="113" t="s">
        <v>5288</v>
      </c>
      <c r="S1140" s="48" t="s">
        <v>5000</v>
      </c>
      <c r="T1140" s="48" t="s">
        <v>5001</v>
      </c>
      <c r="U1140" s="134">
        <v>34639</v>
      </c>
      <c r="V1140" s="48" t="s">
        <v>4321</v>
      </c>
      <c r="W1140" s="48" t="s">
        <v>1301</v>
      </c>
      <c r="X1140" s="48" t="s">
        <v>6121</v>
      </c>
      <c r="Y1140" s="4" t="s">
        <v>6122</v>
      </c>
      <c r="Z1140" s="48"/>
      <c r="AA1140" s="48"/>
      <c r="AB1140" s="207">
        <v>180</v>
      </c>
      <c r="AC1140" s="207">
        <v>16</v>
      </c>
      <c r="AD1140" s="207">
        <v>20</v>
      </c>
      <c r="AE1140" s="207">
        <f>+AD1140+AC1140+AB1140</f>
        <v>216</v>
      </c>
      <c r="AF1140" s="51">
        <v>6</v>
      </c>
      <c r="AG1140" s="51">
        <v>95</v>
      </c>
      <c r="AH1140" s="51">
        <v>0</v>
      </c>
      <c r="AI1140" s="51">
        <v>5</v>
      </c>
      <c r="AJ1140" s="51">
        <v>0</v>
      </c>
      <c r="AK1140" s="52">
        <f>+SUM(AG1140:AJ1140)</f>
        <v>100</v>
      </c>
      <c r="AL1140" s="52"/>
      <c r="AM1140" s="52" t="s">
        <v>6787</v>
      </c>
      <c r="AN1140" s="67" t="s">
        <v>5786</v>
      </c>
      <c r="AO1140" s="16" t="s">
        <v>6122</v>
      </c>
      <c r="AP1140" s="46" t="s">
        <v>6785</v>
      </c>
      <c r="AQ1140" s="16" t="s">
        <v>6786</v>
      </c>
    </row>
    <row r="1141" spans="1:45" ht="12.75" customHeight="1">
      <c r="A1141" s="4"/>
      <c r="B1141" s="68"/>
      <c r="C1141" s="68"/>
      <c r="D1141" s="68"/>
      <c r="E1141" s="47">
        <v>9312</v>
      </c>
      <c r="F1141" s="49">
        <v>931</v>
      </c>
      <c r="G1141" s="46" t="s">
        <v>6600</v>
      </c>
      <c r="H1141" s="46" t="s">
        <v>2263</v>
      </c>
      <c r="I1141" s="46" t="s">
        <v>3154</v>
      </c>
      <c r="J1141" s="46" t="s">
        <v>699</v>
      </c>
      <c r="K1141" s="46" t="s">
        <v>6166</v>
      </c>
      <c r="L1141" s="47">
        <v>44100</v>
      </c>
      <c r="M1141" s="46" t="s">
        <v>3708</v>
      </c>
      <c r="N1141" s="46" t="s">
        <v>4318</v>
      </c>
      <c r="O1141" s="46" t="s">
        <v>700</v>
      </c>
      <c r="P1141" s="45" t="s">
        <v>3159</v>
      </c>
      <c r="Q1141" s="48" t="s">
        <v>95</v>
      </c>
      <c r="R1141" s="113" t="s">
        <v>5288</v>
      </c>
      <c r="S1141" s="48" t="s">
        <v>5000</v>
      </c>
      <c r="T1141" s="48" t="s">
        <v>5001</v>
      </c>
      <c r="U1141" s="134">
        <v>34001</v>
      </c>
      <c r="V1141" s="48" t="s">
        <v>4321</v>
      </c>
      <c r="W1141" s="48" t="s">
        <v>2442</v>
      </c>
      <c r="X1141" s="48" t="s">
        <v>6121</v>
      </c>
      <c r="Y1141" s="4" t="s">
        <v>6122</v>
      </c>
      <c r="Z1141" s="48"/>
      <c r="AA1141" s="48"/>
      <c r="AB1141" s="207">
        <v>134</v>
      </c>
      <c r="AC1141" s="207">
        <v>0</v>
      </c>
      <c r="AD1141" s="207">
        <v>6</v>
      </c>
      <c r="AE1141" s="207">
        <f>+AD1141+AC1141+AB1141</f>
        <v>140</v>
      </c>
      <c r="AF1141" s="51">
        <v>5</v>
      </c>
      <c r="AG1141" s="51">
        <v>95</v>
      </c>
      <c r="AH1141" s="51">
        <v>0</v>
      </c>
      <c r="AI1141" s="51">
        <v>5</v>
      </c>
      <c r="AJ1141" s="51">
        <v>0</v>
      </c>
      <c r="AK1141" s="52">
        <f>+SUM(AG1141:AJ1141)</f>
        <v>100</v>
      </c>
      <c r="AL1141" s="52"/>
      <c r="AM1141" s="52" t="s">
        <v>3879</v>
      </c>
      <c r="AN1141" s="67" t="s">
        <v>5786</v>
      </c>
      <c r="AO1141" s="16" t="s">
        <v>6122</v>
      </c>
      <c r="AP1141" s="46" t="s">
        <v>4482</v>
      </c>
      <c r="AQ1141" s="46" t="s">
        <v>4483</v>
      </c>
    </row>
    <row r="1142" spans="1:45" ht="12.75" customHeight="1">
      <c r="A1142" s="16"/>
      <c r="B1142" s="16"/>
      <c r="C1142" s="16"/>
      <c r="D1142" s="16"/>
      <c r="E1142" s="49">
        <v>9340</v>
      </c>
      <c r="F1142" s="49">
        <v>934</v>
      </c>
      <c r="G1142" s="48" t="s">
        <v>701</v>
      </c>
      <c r="H1142" s="48" t="s">
        <v>3864</v>
      </c>
      <c r="I1142" s="48" t="s">
        <v>6164</v>
      </c>
      <c r="J1142" s="48" t="s">
        <v>2220</v>
      </c>
      <c r="K1142" s="48" t="s">
        <v>5003</v>
      </c>
      <c r="L1142" s="49" t="s">
        <v>4362</v>
      </c>
      <c r="M1142" s="48" t="s">
        <v>4995</v>
      </c>
      <c r="N1142" s="48" t="s">
        <v>4996</v>
      </c>
      <c r="O1142" s="48" t="s">
        <v>3315</v>
      </c>
      <c r="P1142" s="45" t="s">
        <v>3314</v>
      </c>
      <c r="Q1142" s="48" t="s">
        <v>4845</v>
      </c>
      <c r="R1142" s="113" t="s">
        <v>4846</v>
      </c>
      <c r="S1142" s="48" t="s">
        <v>5000</v>
      </c>
      <c r="T1142" s="45" t="s">
        <v>4310</v>
      </c>
      <c r="U1142" s="62">
        <v>1997</v>
      </c>
      <c r="V1142" s="4" t="s">
        <v>6119</v>
      </c>
      <c r="W1142" s="48" t="s">
        <v>5002</v>
      </c>
      <c r="X1142" s="48" t="s">
        <v>4311</v>
      </c>
      <c r="Y1142" s="46" t="s">
        <v>6121</v>
      </c>
      <c r="Z1142" s="46" t="s">
        <v>4323</v>
      </c>
      <c r="AA1142" s="46"/>
      <c r="AB1142" s="207">
        <v>22</v>
      </c>
      <c r="AC1142" s="207">
        <v>0</v>
      </c>
      <c r="AD1142" s="207">
        <v>2</v>
      </c>
      <c r="AE1142" s="207">
        <f>+AD1142+AC1142+AB1142</f>
        <v>24</v>
      </c>
      <c r="AF1142" s="51">
        <v>2</v>
      </c>
      <c r="AG1142" s="51">
        <v>100</v>
      </c>
      <c r="AH1142" s="51">
        <v>0</v>
      </c>
      <c r="AI1142" s="51">
        <v>0</v>
      </c>
      <c r="AJ1142" s="51">
        <v>0</v>
      </c>
      <c r="AK1142" s="52">
        <f>+SUM(AG1142:AJ1142)</f>
        <v>100</v>
      </c>
      <c r="AL1142" s="52"/>
      <c r="AM1142" s="73" t="s">
        <v>3748</v>
      </c>
      <c r="AN1142" s="67" t="s">
        <v>5786</v>
      </c>
      <c r="AO1142" s="16" t="s">
        <v>6121</v>
      </c>
      <c r="AP1142" s="48" t="s">
        <v>3865</v>
      </c>
      <c r="AQ1142" s="48" t="s">
        <v>3866</v>
      </c>
    </row>
    <row r="1143" spans="1:45" ht="12.75" customHeight="1">
      <c r="A1143" s="16"/>
      <c r="B1143" s="16"/>
      <c r="C1143" s="16"/>
      <c r="D1143" s="16"/>
      <c r="E1143" s="8">
        <v>9380</v>
      </c>
      <c r="F1143" s="8">
        <v>938</v>
      </c>
      <c r="G1143" s="3" t="s">
        <v>4919</v>
      </c>
      <c r="H1143" s="3" t="s">
        <v>102</v>
      </c>
      <c r="I1143" s="3" t="s">
        <v>6164</v>
      </c>
      <c r="J1143" s="3" t="s">
        <v>103</v>
      </c>
      <c r="K1143" s="3" t="s">
        <v>1256</v>
      </c>
      <c r="L1143" s="8">
        <v>72210</v>
      </c>
      <c r="M1143" s="3" t="s">
        <v>1913</v>
      </c>
      <c r="N1143" s="3" t="s">
        <v>1913</v>
      </c>
      <c r="O1143" s="3" t="s">
        <v>104</v>
      </c>
      <c r="P1143" s="2" t="s">
        <v>3159</v>
      </c>
      <c r="Q1143" s="48" t="s">
        <v>5786</v>
      </c>
      <c r="R1143" s="113" t="s">
        <v>5786</v>
      </c>
      <c r="S1143" s="4" t="s">
        <v>6118</v>
      </c>
      <c r="U1143" s="20">
        <f>2010-35</f>
        <v>1975</v>
      </c>
      <c r="V1143" s="3" t="s">
        <v>4321</v>
      </c>
      <c r="W1143" s="3" t="s">
        <v>6233</v>
      </c>
      <c r="X1143" s="4" t="s">
        <v>6121</v>
      </c>
      <c r="Y1143" s="3" t="s">
        <v>6121</v>
      </c>
      <c r="Z1143" s="3" t="s">
        <v>4323</v>
      </c>
      <c r="AB1143" s="209">
        <v>10</v>
      </c>
      <c r="AC1143" s="209">
        <v>0</v>
      </c>
      <c r="AD1143" s="209">
        <v>3</v>
      </c>
      <c r="AE1143" s="208">
        <f>+AD1143+AC1143+AB1143</f>
        <v>13</v>
      </c>
      <c r="AF1143" s="3">
        <v>1</v>
      </c>
      <c r="AG1143" s="7">
        <v>95</v>
      </c>
      <c r="AH1143" s="7">
        <v>0</v>
      </c>
      <c r="AI1143" s="5">
        <v>5</v>
      </c>
      <c r="AJ1143" s="7">
        <v>0</v>
      </c>
      <c r="AK1143" s="6">
        <v>100</v>
      </c>
      <c r="AL1143" s="6"/>
      <c r="AM1143" s="3" t="s">
        <v>101</v>
      </c>
      <c r="AN1143" s="5" t="s">
        <v>5786</v>
      </c>
      <c r="AO1143" s="3" t="s">
        <v>3748</v>
      </c>
      <c r="AP1143" s="3" t="s">
        <v>105</v>
      </c>
      <c r="AQ1143" s="3" t="s">
        <v>6504</v>
      </c>
      <c r="AR1143" s="46"/>
      <c r="AS1143" s="46"/>
    </row>
    <row r="1144" spans="1:45" ht="12.75" customHeight="1">
      <c r="A1144" s="16"/>
      <c r="B1144" s="16"/>
      <c r="C1144" s="16"/>
      <c r="D1144" s="16"/>
      <c r="E1144" s="47">
        <v>9390</v>
      </c>
      <c r="F1144" s="47">
        <v>939</v>
      </c>
      <c r="G1144" s="46" t="s">
        <v>1581</v>
      </c>
      <c r="H1144" s="46" t="s">
        <v>1582</v>
      </c>
      <c r="I1144" s="46" t="s">
        <v>6164</v>
      </c>
      <c r="J1144" s="46" t="s">
        <v>1583</v>
      </c>
      <c r="K1144" s="46" t="s">
        <v>3803</v>
      </c>
      <c r="L1144" s="58" t="s">
        <v>5650</v>
      </c>
      <c r="M1144" s="46" t="s">
        <v>4995</v>
      </c>
      <c r="N1144" s="46" t="s">
        <v>4996</v>
      </c>
      <c r="O1144" s="46" t="s">
        <v>1584</v>
      </c>
      <c r="P1144" s="55" t="s">
        <v>1585</v>
      </c>
      <c r="Q1144" s="115" t="s">
        <v>4428</v>
      </c>
      <c r="R1144" s="113" t="s">
        <v>5786</v>
      </c>
      <c r="S1144" s="48" t="s">
        <v>6118</v>
      </c>
      <c r="T1144" s="46"/>
      <c r="U1144" s="59">
        <v>1954</v>
      </c>
      <c r="V1144" s="46" t="s">
        <v>5001</v>
      </c>
      <c r="W1144" s="46" t="s">
        <v>1441</v>
      </c>
      <c r="X1144" s="48" t="s">
        <v>6121</v>
      </c>
      <c r="Y1144" s="4" t="s">
        <v>6122</v>
      </c>
      <c r="Z1144" s="46" t="s">
        <v>2141</v>
      </c>
      <c r="AA1144" s="46"/>
      <c r="AB1144" s="214">
        <v>40</v>
      </c>
      <c r="AC1144" s="214">
        <v>0</v>
      </c>
      <c r="AD1144" s="214">
        <v>16</v>
      </c>
      <c r="AE1144" s="207">
        <f>+AD1144+AC1144+AB1144</f>
        <v>56</v>
      </c>
      <c r="AF1144" s="46">
        <v>3</v>
      </c>
      <c r="AG1144" s="50">
        <v>62</v>
      </c>
      <c r="AH1144" s="50">
        <v>0</v>
      </c>
      <c r="AI1144" s="51">
        <v>38</v>
      </c>
      <c r="AJ1144" s="50">
        <v>0</v>
      </c>
      <c r="AK1144" s="52">
        <f>+SUM(AG1144:AJ1144)</f>
        <v>100</v>
      </c>
      <c r="AL1144" s="52"/>
      <c r="AM1144" s="46" t="s">
        <v>2140</v>
      </c>
      <c r="AN1144" s="67" t="s">
        <v>5786</v>
      </c>
      <c r="AO1144" s="16" t="s">
        <v>6122</v>
      </c>
      <c r="AP1144" s="46" t="s">
        <v>1582</v>
      </c>
      <c r="AQ1144" s="46" t="s">
        <v>6717</v>
      </c>
    </row>
    <row r="1145" spans="1:45" ht="12.75" customHeight="1">
      <c r="A1145" s="16"/>
      <c r="B1145" s="16"/>
      <c r="C1145" s="16"/>
      <c r="D1145" s="16"/>
      <c r="E1145" s="47">
        <v>9410</v>
      </c>
      <c r="F1145" s="47">
        <v>941</v>
      </c>
      <c r="G1145" s="46" t="s">
        <v>2275</v>
      </c>
      <c r="H1145" s="46" t="s">
        <v>2276</v>
      </c>
      <c r="I1145" s="46" t="s">
        <v>6164</v>
      </c>
      <c r="J1145" s="46" t="s">
        <v>2277</v>
      </c>
      <c r="K1145" s="46" t="s">
        <v>3803</v>
      </c>
      <c r="L1145" s="58" t="s">
        <v>5650</v>
      </c>
      <c r="M1145" s="46" t="s">
        <v>4995</v>
      </c>
      <c r="N1145" s="46" t="s">
        <v>4996</v>
      </c>
      <c r="O1145" s="46" t="s">
        <v>2278</v>
      </c>
      <c r="P1145" s="45" t="s">
        <v>3159</v>
      </c>
      <c r="Q1145" s="48" t="s">
        <v>5786</v>
      </c>
      <c r="R1145" s="113" t="s">
        <v>5786</v>
      </c>
      <c r="S1145" s="48" t="s">
        <v>6118</v>
      </c>
      <c r="T1145" s="46"/>
      <c r="U1145" s="134">
        <v>34335</v>
      </c>
      <c r="V1145" s="46" t="s">
        <v>4321</v>
      </c>
      <c r="W1145" s="46" t="s">
        <v>3690</v>
      </c>
      <c r="X1145" s="48" t="s">
        <v>6121</v>
      </c>
      <c r="Y1145" s="4" t="s">
        <v>6122</v>
      </c>
      <c r="Z1145" s="46" t="s">
        <v>7491</v>
      </c>
      <c r="AA1145" s="46"/>
      <c r="AB1145" s="214">
        <v>9</v>
      </c>
      <c r="AC1145" s="214">
        <v>0</v>
      </c>
      <c r="AD1145" s="214">
        <v>3</v>
      </c>
      <c r="AE1145" s="207">
        <f>+AD1145+AC1145+AB1145</f>
        <v>12</v>
      </c>
      <c r="AF1145" s="46">
        <v>2</v>
      </c>
      <c r="AG1145" s="50">
        <v>100</v>
      </c>
      <c r="AH1145" s="50">
        <v>0</v>
      </c>
      <c r="AI1145" s="51">
        <v>0</v>
      </c>
      <c r="AJ1145" s="50">
        <v>0</v>
      </c>
      <c r="AK1145" s="52">
        <f>+SUM(AG1145:AJ1145)</f>
        <v>100</v>
      </c>
      <c r="AL1145" s="52"/>
      <c r="AM1145" s="46" t="s">
        <v>3748</v>
      </c>
      <c r="AN1145" s="51">
        <v>400000</v>
      </c>
      <c r="AO1145" s="16" t="s">
        <v>6121</v>
      </c>
      <c r="AP1145" s="46" t="s">
        <v>2279</v>
      </c>
      <c r="AQ1145" s="46" t="s">
        <v>1123</v>
      </c>
    </row>
    <row r="1146" spans="1:45" ht="12.75" customHeight="1">
      <c r="A1146" s="16"/>
      <c r="B1146" s="68"/>
      <c r="C1146" s="68"/>
      <c r="D1146" s="68"/>
      <c r="E1146" s="8">
        <v>9420</v>
      </c>
      <c r="F1146" s="8">
        <v>942</v>
      </c>
      <c r="G1146" s="3" t="s">
        <v>2280</v>
      </c>
      <c r="H1146" s="3" t="s">
        <v>1605</v>
      </c>
      <c r="I1146" s="4" t="s">
        <v>6164</v>
      </c>
      <c r="J1146" s="4" t="s">
        <v>1606</v>
      </c>
      <c r="K1146" s="3" t="s">
        <v>5003</v>
      </c>
      <c r="L1146" s="1">
        <v>90000</v>
      </c>
      <c r="M1146" s="4" t="s">
        <v>769</v>
      </c>
      <c r="N1146" s="4" t="s">
        <v>769</v>
      </c>
      <c r="O1146" s="4" t="s">
        <v>1607</v>
      </c>
      <c r="P1146" s="2" t="s">
        <v>3159</v>
      </c>
      <c r="Q1146" s="48" t="s">
        <v>2221</v>
      </c>
      <c r="R1146" s="113" t="s">
        <v>5786</v>
      </c>
      <c r="S1146" s="4" t="s">
        <v>6118</v>
      </c>
      <c r="U1146" s="3">
        <v>2004</v>
      </c>
      <c r="V1146" s="3" t="s">
        <v>5001</v>
      </c>
      <c r="X1146" s="4" t="s">
        <v>6121</v>
      </c>
      <c r="Y1146" s="3" t="s">
        <v>6121</v>
      </c>
      <c r="Z1146" s="3" t="s">
        <v>4323</v>
      </c>
      <c r="AB1146" s="209">
        <v>200</v>
      </c>
      <c r="AC1146" s="209">
        <v>0</v>
      </c>
      <c r="AD1146" s="209">
        <v>50</v>
      </c>
      <c r="AE1146" s="208">
        <f>+AD1146+AC1146+AB1146</f>
        <v>250</v>
      </c>
      <c r="AF1146" s="3">
        <v>6</v>
      </c>
      <c r="AG1146" s="7">
        <v>100</v>
      </c>
      <c r="AH1146" s="7">
        <v>0</v>
      </c>
      <c r="AI1146" s="5">
        <v>0</v>
      </c>
      <c r="AJ1146" s="7">
        <v>0</v>
      </c>
      <c r="AK1146" s="6">
        <v>100</v>
      </c>
      <c r="AL1146" s="6"/>
      <c r="AM1146" s="3" t="s">
        <v>3748</v>
      </c>
      <c r="AN1146" s="7">
        <v>292000</v>
      </c>
      <c r="AO1146" s="3" t="s">
        <v>3748</v>
      </c>
      <c r="AP1146" s="4" t="s">
        <v>4219</v>
      </c>
      <c r="AQ1146" s="3" t="s">
        <v>1622</v>
      </c>
      <c r="AR1146" s="46"/>
      <c r="AS1146" s="46"/>
    </row>
    <row r="1147" spans="1:45" ht="12.75" customHeight="1">
      <c r="A1147" s="16"/>
      <c r="B1147" s="68"/>
      <c r="C1147" s="68"/>
      <c r="D1147" s="68"/>
      <c r="E1147" s="47">
        <v>9440</v>
      </c>
      <c r="F1147" s="47">
        <v>944</v>
      </c>
      <c r="G1147" s="46" t="s">
        <v>766</v>
      </c>
      <c r="H1147" s="46" t="s">
        <v>767</v>
      </c>
      <c r="I1147" s="46" t="s">
        <v>6164</v>
      </c>
      <c r="J1147" s="46" t="s">
        <v>768</v>
      </c>
      <c r="K1147" s="46" t="s">
        <v>6166</v>
      </c>
      <c r="L1147" s="47">
        <v>37000</v>
      </c>
      <c r="M1147" s="46" t="s">
        <v>3080</v>
      </c>
      <c r="N1147" s="46" t="s">
        <v>6610</v>
      </c>
      <c r="O1147" s="46" t="s">
        <v>4574</v>
      </c>
      <c r="P1147" s="45" t="s">
        <v>3159</v>
      </c>
      <c r="Q1147" s="115" t="s">
        <v>2142</v>
      </c>
      <c r="R1147" s="113" t="s">
        <v>5786</v>
      </c>
      <c r="S1147" s="48" t="s">
        <v>6118</v>
      </c>
      <c r="T1147" s="46"/>
      <c r="U1147" s="146">
        <v>1975</v>
      </c>
      <c r="V1147" s="46" t="s">
        <v>4321</v>
      </c>
      <c r="W1147" s="46" t="s">
        <v>4317</v>
      </c>
      <c r="X1147" s="48" t="s">
        <v>6121</v>
      </c>
      <c r="Y1147" s="46" t="s">
        <v>6121</v>
      </c>
      <c r="Z1147" s="46" t="s">
        <v>4323</v>
      </c>
      <c r="AA1147" s="46"/>
      <c r="AB1147" s="214">
        <v>40</v>
      </c>
      <c r="AC1147" s="214">
        <v>18</v>
      </c>
      <c r="AD1147" s="214">
        <v>9</v>
      </c>
      <c r="AE1147" s="207">
        <f>+AD1147+AC1147+AB1147</f>
        <v>67</v>
      </c>
      <c r="AF1147" s="46">
        <v>3</v>
      </c>
      <c r="AG1147" s="50">
        <v>99</v>
      </c>
      <c r="AH1147" s="50">
        <v>0</v>
      </c>
      <c r="AI1147" s="51">
        <v>1</v>
      </c>
      <c r="AJ1147" s="50">
        <v>0</v>
      </c>
      <c r="AK1147" s="52">
        <f>+SUM(AG1147:AJ1147)</f>
        <v>100</v>
      </c>
      <c r="AL1147" s="52"/>
      <c r="AM1147" s="46" t="s">
        <v>2144</v>
      </c>
      <c r="AN1147" s="67" t="s">
        <v>5786</v>
      </c>
      <c r="AO1147" s="16" t="s">
        <v>6122</v>
      </c>
      <c r="AP1147" s="46" t="s">
        <v>2143</v>
      </c>
      <c r="AQ1147" s="46" t="s">
        <v>3357</v>
      </c>
    </row>
    <row r="1148" spans="1:45" ht="12.75" customHeight="1">
      <c r="A1148" s="16"/>
      <c r="B1148" s="68"/>
      <c r="C1148" s="68"/>
      <c r="D1148" s="68"/>
      <c r="E1148" s="47" t="s">
        <v>4575</v>
      </c>
      <c r="F1148" s="49">
        <v>945</v>
      </c>
      <c r="G1148" s="46" t="s">
        <v>4576</v>
      </c>
      <c r="H1148" s="46" t="s">
        <v>4577</v>
      </c>
      <c r="I1148" s="46" t="s">
        <v>6164</v>
      </c>
      <c r="J1148" s="46" t="s">
        <v>4578</v>
      </c>
      <c r="K1148" s="46" t="s">
        <v>6166</v>
      </c>
      <c r="L1148" s="54" t="s">
        <v>2113</v>
      </c>
      <c r="M1148" s="46" t="s">
        <v>4995</v>
      </c>
      <c r="N1148" s="46" t="s">
        <v>4996</v>
      </c>
      <c r="O1148" s="46" t="s">
        <v>4579</v>
      </c>
      <c r="P1148" s="55" t="s">
        <v>4580</v>
      </c>
      <c r="Q1148" s="115" t="s">
        <v>3867</v>
      </c>
      <c r="R1148" s="113" t="s">
        <v>5786</v>
      </c>
      <c r="S1148" s="48" t="s">
        <v>6118</v>
      </c>
      <c r="T1148" s="49"/>
      <c r="U1148" s="134">
        <v>17168</v>
      </c>
      <c r="V1148" s="48" t="s">
        <v>5001</v>
      </c>
      <c r="W1148" s="46"/>
      <c r="X1148" s="48" t="s">
        <v>6121</v>
      </c>
      <c r="Y1148" s="4" t="s">
        <v>6122</v>
      </c>
      <c r="Z1148" s="48" t="s">
        <v>3869</v>
      </c>
      <c r="AA1148" s="48"/>
      <c r="AB1148" s="207">
        <v>200</v>
      </c>
      <c r="AC1148" s="207">
        <v>200</v>
      </c>
      <c r="AD1148" s="207">
        <v>200</v>
      </c>
      <c r="AE1148" s="207">
        <f>+AD1148+AC1148+AB1148</f>
        <v>600</v>
      </c>
      <c r="AF1148" s="51">
        <v>5</v>
      </c>
      <c r="AG1148" s="51">
        <v>85</v>
      </c>
      <c r="AH1148" s="51">
        <v>15</v>
      </c>
      <c r="AI1148" s="51">
        <v>0</v>
      </c>
      <c r="AJ1148" s="51">
        <v>0</v>
      </c>
      <c r="AK1148" s="52">
        <f>+SUM(AG1148:AJ1148)</f>
        <v>100</v>
      </c>
      <c r="AL1148" s="52"/>
      <c r="AM1148" s="48" t="s">
        <v>3748</v>
      </c>
      <c r="AN1148" s="67" t="s">
        <v>5786</v>
      </c>
      <c r="AO1148" s="49" t="s">
        <v>5786</v>
      </c>
      <c r="AP1148" s="46" t="s">
        <v>3868</v>
      </c>
      <c r="AQ1148" s="46" t="s">
        <v>1685</v>
      </c>
    </row>
    <row r="1149" spans="1:45" ht="12.75" customHeight="1">
      <c r="A1149" s="48"/>
      <c r="E1149" s="3" t="s">
        <v>9741</v>
      </c>
      <c r="F1149" s="3">
        <v>948</v>
      </c>
      <c r="G1149" s="3" t="s">
        <v>9742</v>
      </c>
      <c r="H1149" s="3" t="s">
        <v>633</v>
      </c>
      <c r="I1149" s="3" t="s">
        <v>6164</v>
      </c>
      <c r="J1149" s="3" t="s">
        <v>9743</v>
      </c>
      <c r="K1149" s="3" t="s">
        <v>3237</v>
      </c>
      <c r="L1149" s="3">
        <v>15620</v>
      </c>
      <c r="M1149" s="3" t="s">
        <v>4995</v>
      </c>
      <c r="N1149" s="3" t="s">
        <v>3499</v>
      </c>
      <c r="O1149" s="3" t="s">
        <v>9744</v>
      </c>
      <c r="P1149" s="3" t="s">
        <v>9745</v>
      </c>
      <c r="Q1149" s="182" t="s">
        <v>9746</v>
      </c>
      <c r="R1149" s="3" t="s">
        <v>5786</v>
      </c>
      <c r="S1149" s="3" t="s">
        <v>5403</v>
      </c>
      <c r="U1149" s="3">
        <v>1999</v>
      </c>
      <c r="V1149" s="3" t="s">
        <v>5001</v>
      </c>
      <c r="X1149" s="3" t="s">
        <v>1442</v>
      </c>
      <c r="Y1149" s="3" t="s">
        <v>6122</v>
      </c>
      <c r="Z1149" s="3" t="s">
        <v>8321</v>
      </c>
      <c r="AB1149" s="209">
        <v>4</v>
      </c>
      <c r="AC1149" s="209">
        <v>0</v>
      </c>
      <c r="AD1149" s="209">
        <v>0.5</v>
      </c>
      <c r="AE1149" s="208">
        <v>4.5</v>
      </c>
      <c r="AF1149" s="8">
        <v>2</v>
      </c>
      <c r="AG1149" s="7">
        <v>13</v>
      </c>
      <c r="AH1149" s="7">
        <v>0</v>
      </c>
      <c r="AI1149" s="5">
        <v>87</v>
      </c>
      <c r="AJ1149" s="7">
        <v>0</v>
      </c>
      <c r="AK1149" s="6">
        <v>100</v>
      </c>
      <c r="AL1149" s="6"/>
      <c r="AM1149" s="3" t="s">
        <v>6122</v>
      </c>
      <c r="AN1149" s="5" t="s">
        <v>5786</v>
      </c>
      <c r="AO1149" s="3" t="s">
        <v>6121</v>
      </c>
      <c r="AR1149" s="46"/>
      <c r="AS1149" s="46"/>
    </row>
    <row r="1150" spans="1:45" ht="12.75" customHeight="1">
      <c r="A1150" s="18"/>
      <c r="B1150" s="18"/>
      <c r="C1150" s="18"/>
      <c r="D1150" s="18"/>
      <c r="E1150" s="33" t="s">
        <v>9747</v>
      </c>
      <c r="F1150" s="10">
        <v>948</v>
      </c>
      <c r="G1150" s="18" t="s">
        <v>1386</v>
      </c>
      <c r="H1150" s="18" t="s">
        <v>633</v>
      </c>
      <c r="I1150" s="18" t="s">
        <v>3154</v>
      </c>
      <c r="J1150" s="18" t="s">
        <v>9748</v>
      </c>
      <c r="K1150" s="18" t="s">
        <v>8507</v>
      </c>
      <c r="L1150" s="1">
        <v>38100</v>
      </c>
      <c r="M1150" s="18" t="s">
        <v>4995</v>
      </c>
      <c r="N1150" s="18" t="s">
        <v>5393</v>
      </c>
      <c r="O1150" s="18" t="s">
        <v>9749</v>
      </c>
      <c r="P1150" s="2" t="s">
        <v>3159</v>
      </c>
      <c r="Q1150" s="4" t="s">
        <v>5786</v>
      </c>
      <c r="R1150" s="4" t="s">
        <v>5786</v>
      </c>
      <c r="S1150" s="18" t="s">
        <v>5403</v>
      </c>
      <c r="T1150" s="18"/>
      <c r="U1150" s="2"/>
      <c r="V1150" s="18" t="s">
        <v>5001</v>
      </c>
      <c r="W1150" s="18"/>
      <c r="X1150" s="18" t="s">
        <v>1629</v>
      </c>
      <c r="Y1150" s="4" t="s">
        <v>6122</v>
      </c>
      <c r="Z1150" s="18" t="s">
        <v>9751</v>
      </c>
      <c r="AA1150" s="18"/>
      <c r="AB1150" s="211">
        <v>6</v>
      </c>
      <c r="AC1150" s="211">
        <v>0</v>
      </c>
      <c r="AD1150" s="212">
        <v>0.5</v>
      </c>
      <c r="AE1150" s="208">
        <v>6.5</v>
      </c>
      <c r="AF1150" s="8">
        <v>3</v>
      </c>
      <c r="AG1150" s="183">
        <v>5</v>
      </c>
      <c r="AH1150" s="7">
        <v>0</v>
      </c>
      <c r="AI1150" s="5">
        <v>95</v>
      </c>
      <c r="AJ1150" s="183">
        <v>0</v>
      </c>
      <c r="AK1150" s="6">
        <v>100</v>
      </c>
      <c r="AL1150" s="6"/>
      <c r="AM1150" s="18" t="s">
        <v>6122</v>
      </c>
      <c r="AN1150" s="5" t="s">
        <v>5786</v>
      </c>
      <c r="AO1150" s="18" t="s">
        <v>6121</v>
      </c>
      <c r="AP1150" s="18" t="s">
        <v>9750</v>
      </c>
      <c r="AQ1150" s="18" t="s">
        <v>2651</v>
      </c>
      <c r="AR1150" s="46"/>
      <c r="AS1150" s="46"/>
    </row>
    <row r="1151" spans="1:45" ht="12.75" customHeight="1">
      <c r="A1151" s="43"/>
      <c r="B1151" s="16"/>
      <c r="C1151" s="16"/>
      <c r="D1151" s="16"/>
      <c r="E1151" s="33" t="s">
        <v>9752</v>
      </c>
      <c r="F1151" s="10">
        <v>948</v>
      </c>
      <c r="G1151" s="18" t="s">
        <v>1386</v>
      </c>
      <c r="H1151" s="18" t="s">
        <v>633</v>
      </c>
      <c r="I1151" s="18" t="s">
        <v>3154</v>
      </c>
      <c r="J1151" s="18" t="s">
        <v>9753</v>
      </c>
      <c r="K1151" s="18" t="s">
        <v>2919</v>
      </c>
      <c r="L1151" s="1">
        <v>54000</v>
      </c>
      <c r="M1151" s="18" t="s">
        <v>4125</v>
      </c>
      <c r="N1151" s="4" t="s">
        <v>4304</v>
      </c>
      <c r="O1151" s="18" t="s">
        <v>9754</v>
      </c>
      <c r="P1151" s="2" t="s">
        <v>3159</v>
      </c>
      <c r="Q1151" s="4" t="s">
        <v>5786</v>
      </c>
      <c r="R1151" s="4" t="s">
        <v>5786</v>
      </c>
      <c r="S1151" s="18" t="s">
        <v>5403</v>
      </c>
      <c r="T1151" s="18"/>
      <c r="U1151" s="2"/>
      <c r="V1151" s="18" t="s">
        <v>5001</v>
      </c>
      <c r="W1151" s="18"/>
      <c r="X1151" s="18" t="s">
        <v>1389</v>
      </c>
      <c r="Y1151" s="4" t="s">
        <v>6122</v>
      </c>
      <c r="Z1151" s="18" t="s">
        <v>9751</v>
      </c>
      <c r="AA1151" s="18"/>
      <c r="AB1151" s="211">
        <v>3</v>
      </c>
      <c r="AC1151" s="211">
        <v>0</v>
      </c>
      <c r="AD1151" s="212">
        <v>0.5</v>
      </c>
      <c r="AE1151" s="208">
        <v>3.5</v>
      </c>
      <c r="AF1151" s="8">
        <v>2</v>
      </c>
      <c r="AG1151" s="183">
        <v>5</v>
      </c>
      <c r="AH1151" s="7">
        <v>0</v>
      </c>
      <c r="AI1151" s="5">
        <v>95</v>
      </c>
      <c r="AJ1151" s="183">
        <v>0</v>
      </c>
      <c r="AK1151" s="6">
        <v>100</v>
      </c>
      <c r="AL1151" s="6"/>
      <c r="AM1151" s="18" t="s">
        <v>6122</v>
      </c>
      <c r="AN1151" s="5" t="s">
        <v>5786</v>
      </c>
      <c r="AO1151" s="18" t="s">
        <v>6121</v>
      </c>
      <c r="AP1151" s="18" t="s">
        <v>9755</v>
      </c>
      <c r="AQ1151" s="18" t="s">
        <v>2651</v>
      </c>
      <c r="AR1151" s="46"/>
      <c r="AS1151" s="46"/>
    </row>
    <row r="1152" spans="1:45" ht="12.75" customHeight="1">
      <c r="A1152" s="18"/>
      <c r="B1152" s="18"/>
      <c r="C1152" s="18"/>
      <c r="D1152" s="18"/>
      <c r="E1152" s="33" t="s">
        <v>9756</v>
      </c>
      <c r="F1152" s="10">
        <v>948</v>
      </c>
      <c r="G1152" s="18" t="s">
        <v>1386</v>
      </c>
      <c r="H1152" s="18" t="s">
        <v>633</v>
      </c>
      <c r="I1152" s="18" t="s">
        <v>3154</v>
      </c>
      <c r="J1152" s="18" t="s">
        <v>9757</v>
      </c>
      <c r="K1152" s="18" t="s">
        <v>3237</v>
      </c>
      <c r="L1152" s="1">
        <v>15620</v>
      </c>
      <c r="M1152" s="18" t="s">
        <v>4995</v>
      </c>
      <c r="N1152" s="18" t="s">
        <v>3499</v>
      </c>
      <c r="O1152" s="18" t="s">
        <v>9758</v>
      </c>
      <c r="P1152" s="2" t="s">
        <v>3159</v>
      </c>
      <c r="Q1152" s="4" t="s">
        <v>9759</v>
      </c>
      <c r="R1152" s="4" t="s">
        <v>5786</v>
      </c>
      <c r="S1152" s="18" t="s">
        <v>5403</v>
      </c>
      <c r="T1152" s="34"/>
      <c r="U1152" s="2"/>
      <c r="V1152" s="18" t="s">
        <v>5001</v>
      </c>
      <c r="W1152" s="18"/>
      <c r="X1152" s="18" t="s">
        <v>1442</v>
      </c>
      <c r="Y1152" s="4" t="s">
        <v>6122</v>
      </c>
      <c r="Z1152" s="18" t="s">
        <v>9751</v>
      </c>
      <c r="AA1152" s="18"/>
      <c r="AB1152" s="208">
        <v>4</v>
      </c>
      <c r="AC1152" s="208">
        <v>0</v>
      </c>
      <c r="AD1152" s="208">
        <v>0.5</v>
      </c>
      <c r="AE1152" s="208">
        <v>4.5</v>
      </c>
      <c r="AF1152" s="8">
        <v>2</v>
      </c>
      <c r="AG1152" s="183">
        <v>10</v>
      </c>
      <c r="AH1152" s="7">
        <v>0</v>
      </c>
      <c r="AI1152" s="5">
        <v>90</v>
      </c>
      <c r="AJ1152" s="183">
        <v>0</v>
      </c>
      <c r="AK1152" s="6">
        <v>100</v>
      </c>
      <c r="AL1152" s="6"/>
      <c r="AM1152" s="18" t="s">
        <v>6122</v>
      </c>
      <c r="AN1152" s="5" t="s">
        <v>5786</v>
      </c>
      <c r="AO1152" s="18" t="s">
        <v>6121</v>
      </c>
      <c r="AP1152" s="2" t="s">
        <v>9760</v>
      </c>
      <c r="AQ1152" s="18" t="s">
        <v>2651</v>
      </c>
      <c r="AR1152" s="46"/>
      <c r="AS1152" s="46"/>
    </row>
    <row r="1153" spans="1:45" ht="12.75" customHeight="1">
      <c r="A1153" s="16"/>
      <c r="B1153" s="43"/>
      <c r="C1153" s="43"/>
      <c r="D1153" s="43"/>
      <c r="E1153" s="33" t="s">
        <v>9767</v>
      </c>
      <c r="F1153" s="10">
        <v>948</v>
      </c>
      <c r="G1153" s="18" t="s">
        <v>1636</v>
      </c>
      <c r="H1153" s="18" t="s">
        <v>633</v>
      </c>
      <c r="I1153" s="18" t="s">
        <v>3154</v>
      </c>
      <c r="J1153" s="18" t="s">
        <v>9768</v>
      </c>
      <c r="K1153" s="18" t="s">
        <v>3237</v>
      </c>
      <c r="L1153" s="1">
        <v>15620</v>
      </c>
      <c r="M1153" s="18" t="s">
        <v>4995</v>
      </c>
      <c r="N1153" s="18" t="s">
        <v>3499</v>
      </c>
      <c r="O1153" s="18" t="s">
        <v>9769</v>
      </c>
      <c r="P1153" s="2" t="s">
        <v>3159</v>
      </c>
      <c r="Q1153" s="4" t="s">
        <v>9770</v>
      </c>
      <c r="R1153" s="4" t="s">
        <v>5786</v>
      </c>
      <c r="S1153" s="18" t="s">
        <v>5403</v>
      </c>
      <c r="T1153" s="18"/>
      <c r="U1153" s="2"/>
      <c r="V1153" s="18" t="s">
        <v>5001</v>
      </c>
      <c r="W1153" s="18"/>
      <c r="X1153" s="18" t="s">
        <v>1442</v>
      </c>
      <c r="Y1153" s="4" t="s">
        <v>6122</v>
      </c>
      <c r="Z1153" s="18" t="s">
        <v>9751</v>
      </c>
      <c r="AA1153" s="18"/>
      <c r="AB1153" s="211">
        <v>6</v>
      </c>
      <c r="AC1153" s="211">
        <v>1.5</v>
      </c>
      <c r="AD1153" s="212">
        <v>0.5</v>
      </c>
      <c r="AE1153" s="208">
        <v>8</v>
      </c>
      <c r="AF1153" s="8">
        <v>4</v>
      </c>
      <c r="AG1153" s="183">
        <v>70</v>
      </c>
      <c r="AH1153" s="7">
        <v>0</v>
      </c>
      <c r="AI1153" s="5">
        <v>30</v>
      </c>
      <c r="AJ1153" s="183">
        <v>0</v>
      </c>
      <c r="AK1153" s="6">
        <v>100</v>
      </c>
      <c r="AL1153" s="6"/>
      <c r="AM1153" s="18" t="s">
        <v>6122</v>
      </c>
      <c r="AN1153" s="5" t="s">
        <v>5786</v>
      </c>
      <c r="AO1153" s="18" t="s">
        <v>6121</v>
      </c>
      <c r="AP1153" s="18" t="s">
        <v>627</v>
      </c>
      <c r="AQ1153" s="18" t="s">
        <v>2651</v>
      </c>
      <c r="AR1153" s="46"/>
      <c r="AS1153" s="46"/>
    </row>
    <row r="1154" spans="1:45" ht="12.75" customHeight="1">
      <c r="A1154" s="16"/>
      <c r="B1154" s="18"/>
      <c r="C1154" s="18"/>
      <c r="D1154" s="18"/>
      <c r="E1154" s="33" t="s">
        <v>9776</v>
      </c>
      <c r="F1154" s="10">
        <v>948</v>
      </c>
      <c r="G1154" s="18" t="s">
        <v>8323</v>
      </c>
      <c r="H1154" s="18" t="s">
        <v>633</v>
      </c>
      <c r="I1154" s="18" t="s">
        <v>3154</v>
      </c>
      <c r="J1154" s="18" t="s">
        <v>9777</v>
      </c>
      <c r="K1154" s="18" t="s">
        <v>3237</v>
      </c>
      <c r="L1154" s="1">
        <v>15620</v>
      </c>
      <c r="M1154" s="18" t="s">
        <v>4995</v>
      </c>
      <c r="N1154" s="18" t="s">
        <v>3499</v>
      </c>
      <c r="O1154" s="18" t="s">
        <v>9778</v>
      </c>
      <c r="P1154" s="2"/>
      <c r="Q1154" s="4" t="s">
        <v>9779</v>
      </c>
      <c r="R1154" s="4" t="s">
        <v>5786</v>
      </c>
      <c r="S1154" s="18" t="s">
        <v>5403</v>
      </c>
      <c r="T1154" s="18"/>
      <c r="U1154" s="2"/>
      <c r="V1154" s="18" t="s">
        <v>5001</v>
      </c>
      <c r="W1154" s="18"/>
      <c r="X1154" s="18" t="s">
        <v>1442</v>
      </c>
      <c r="Y1154" s="4" t="s">
        <v>6122</v>
      </c>
      <c r="Z1154" s="18" t="s">
        <v>725</v>
      </c>
      <c r="AA1154" s="18"/>
      <c r="AB1154" s="211">
        <v>2.5</v>
      </c>
      <c r="AC1154" s="211">
        <v>1</v>
      </c>
      <c r="AD1154" s="212">
        <v>0.5</v>
      </c>
      <c r="AE1154" s="208">
        <v>4</v>
      </c>
      <c r="AF1154" s="8">
        <v>2</v>
      </c>
      <c r="AG1154" s="183">
        <v>10</v>
      </c>
      <c r="AH1154" s="7">
        <v>0</v>
      </c>
      <c r="AI1154" s="5">
        <v>90</v>
      </c>
      <c r="AJ1154" s="183">
        <v>0</v>
      </c>
      <c r="AK1154" s="6">
        <v>100</v>
      </c>
      <c r="AL1154" s="6"/>
      <c r="AM1154" s="18" t="s">
        <v>6122</v>
      </c>
      <c r="AN1154" s="5" t="s">
        <v>5786</v>
      </c>
      <c r="AO1154" s="18" t="s">
        <v>6121</v>
      </c>
      <c r="AP1154" s="2" t="s">
        <v>9780</v>
      </c>
      <c r="AQ1154" s="18" t="s">
        <v>2651</v>
      </c>
      <c r="AR1154" s="46"/>
      <c r="AS1154" s="46"/>
    </row>
    <row r="1155" spans="1:45" ht="12.75" customHeight="1">
      <c r="A1155" s="43"/>
      <c r="B1155" s="43"/>
      <c r="C1155" s="43"/>
      <c r="D1155" s="43"/>
      <c r="E1155" s="33" t="s">
        <v>9794</v>
      </c>
      <c r="F1155" s="10">
        <v>948</v>
      </c>
      <c r="G1155" s="18" t="s">
        <v>1386</v>
      </c>
      <c r="H1155" s="18" t="s">
        <v>633</v>
      </c>
      <c r="I1155" s="18" t="s">
        <v>3154</v>
      </c>
      <c r="J1155" s="18" t="s">
        <v>9795</v>
      </c>
      <c r="K1155" s="18" t="s">
        <v>3771</v>
      </c>
      <c r="L1155" s="1">
        <v>77710</v>
      </c>
      <c r="M1155" s="18" t="s">
        <v>3770</v>
      </c>
      <c r="N1155" s="18" t="s">
        <v>3771</v>
      </c>
      <c r="O1155" s="18" t="s">
        <v>9796</v>
      </c>
      <c r="P1155" s="2" t="s">
        <v>3159</v>
      </c>
      <c r="Q1155" s="4" t="s">
        <v>9797</v>
      </c>
      <c r="R1155" s="4" t="s">
        <v>5786</v>
      </c>
      <c r="S1155" s="18" t="s">
        <v>5403</v>
      </c>
      <c r="T1155" s="18"/>
      <c r="U1155" s="2"/>
      <c r="V1155" s="18" t="s">
        <v>5001</v>
      </c>
      <c r="W1155" s="18"/>
      <c r="X1155" s="18" t="s">
        <v>1389</v>
      </c>
      <c r="Y1155" s="4" t="s">
        <v>6122</v>
      </c>
      <c r="Z1155" s="18" t="s">
        <v>725</v>
      </c>
      <c r="AA1155" s="18"/>
      <c r="AB1155" s="211">
        <v>2.5</v>
      </c>
      <c r="AC1155" s="211">
        <v>0</v>
      </c>
      <c r="AD1155" s="212">
        <v>0.5</v>
      </c>
      <c r="AE1155" s="208">
        <v>3</v>
      </c>
      <c r="AF1155" s="8">
        <v>2</v>
      </c>
      <c r="AG1155" s="183">
        <v>9</v>
      </c>
      <c r="AH1155" s="7">
        <v>0</v>
      </c>
      <c r="AI1155" s="5">
        <v>91</v>
      </c>
      <c r="AJ1155" s="183">
        <v>0</v>
      </c>
      <c r="AK1155" s="6">
        <v>100</v>
      </c>
      <c r="AL1155" s="6"/>
      <c r="AM1155" s="18" t="s">
        <v>6122</v>
      </c>
      <c r="AN1155" s="5" t="s">
        <v>5786</v>
      </c>
      <c r="AO1155" s="18" t="s">
        <v>6121</v>
      </c>
      <c r="AP1155" s="18" t="s">
        <v>9798</v>
      </c>
      <c r="AQ1155" s="18" t="s">
        <v>2651</v>
      </c>
      <c r="AR1155" s="46"/>
      <c r="AS1155" s="46"/>
    </row>
    <row r="1156" spans="1:45" ht="12.75" customHeight="1">
      <c r="A1156" s="16"/>
      <c r="B1156" s="43"/>
      <c r="C1156" s="43"/>
      <c r="D1156" s="43"/>
      <c r="E1156" s="33" t="s">
        <v>9799</v>
      </c>
      <c r="F1156" s="10">
        <v>948</v>
      </c>
      <c r="G1156" s="18" t="s">
        <v>1636</v>
      </c>
      <c r="H1156" s="18" t="s">
        <v>633</v>
      </c>
      <c r="I1156" s="18" t="s">
        <v>3154</v>
      </c>
      <c r="J1156" s="18" t="s">
        <v>9800</v>
      </c>
      <c r="K1156" s="18"/>
      <c r="L1156" s="1">
        <v>77750</v>
      </c>
      <c r="M1156" s="18" t="s">
        <v>3770</v>
      </c>
      <c r="N1156" s="18" t="s">
        <v>3771</v>
      </c>
      <c r="O1156" s="18" t="s">
        <v>9801</v>
      </c>
      <c r="P1156" s="2" t="s">
        <v>3159</v>
      </c>
      <c r="Q1156" s="4" t="s">
        <v>9802</v>
      </c>
      <c r="R1156" s="4" t="s">
        <v>5786</v>
      </c>
      <c r="S1156" s="18" t="s">
        <v>5403</v>
      </c>
      <c r="T1156" s="18"/>
      <c r="U1156" s="2"/>
      <c r="V1156" s="18" t="s">
        <v>5001</v>
      </c>
      <c r="W1156" s="18"/>
      <c r="X1156" s="18" t="s">
        <v>1389</v>
      </c>
      <c r="Y1156" s="4" t="s">
        <v>6122</v>
      </c>
      <c r="Z1156" s="18" t="s">
        <v>725</v>
      </c>
      <c r="AA1156" s="18"/>
      <c r="AB1156" s="211">
        <v>1</v>
      </c>
      <c r="AC1156" s="211">
        <v>1</v>
      </c>
      <c r="AD1156" s="212">
        <v>0.5</v>
      </c>
      <c r="AE1156" s="208">
        <v>2.5</v>
      </c>
      <c r="AF1156" s="8">
        <v>1</v>
      </c>
      <c r="AG1156" s="183">
        <v>5</v>
      </c>
      <c r="AH1156" s="7">
        <v>0</v>
      </c>
      <c r="AI1156" s="5">
        <v>95</v>
      </c>
      <c r="AJ1156" s="183">
        <v>0</v>
      </c>
      <c r="AK1156" s="6">
        <v>100</v>
      </c>
      <c r="AL1156" s="6"/>
      <c r="AM1156" s="18" t="s">
        <v>6122</v>
      </c>
      <c r="AN1156" s="5" t="s">
        <v>5786</v>
      </c>
      <c r="AO1156" s="18" t="s">
        <v>6121</v>
      </c>
      <c r="AP1156" s="18" t="s">
        <v>9803</v>
      </c>
      <c r="AQ1156" s="18" t="s">
        <v>2651</v>
      </c>
      <c r="AR1156" s="46"/>
      <c r="AS1156" s="46"/>
    </row>
    <row r="1157" spans="1:45" ht="12.75" customHeight="1">
      <c r="A1157" s="18"/>
      <c r="B1157" s="18"/>
      <c r="C1157" s="18"/>
      <c r="D1157" s="18"/>
      <c r="E1157" s="33" t="s">
        <v>9815</v>
      </c>
      <c r="F1157" s="10">
        <v>948</v>
      </c>
      <c r="G1157" s="18" t="s">
        <v>1386</v>
      </c>
      <c r="H1157" s="18" t="s">
        <v>633</v>
      </c>
      <c r="I1157" s="18" t="s">
        <v>3154</v>
      </c>
      <c r="J1157" s="18" t="s">
        <v>9816</v>
      </c>
      <c r="K1157" s="18" t="s">
        <v>9817</v>
      </c>
      <c r="L1157" s="1">
        <v>63732</v>
      </c>
      <c r="M1157" s="18" t="s">
        <v>4229</v>
      </c>
      <c r="N1157" s="18" t="s">
        <v>4212</v>
      </c>
      <c r="O1157" s="18" t="s">
        <v>9818</v>
      </c>
      <c r="P1157" s="2" t="s">
        <v>3159</v>
      </c>
      <c r="Q1157" s="4" t="s">
        <v>5786</v>
      </c>
      <c r="R1157" s="4" t="s">
        <v>5786</v>
      </c>
      <c r="S1157" s="18" t="s">
        <v>5403</v>
      </c>
      <c r="T1157" s="18"/>
      <c r="U1157" s="2"/>
      <c r="V1157" s="18" t="s">
        <v>5001</v>
      </c>
      <c r="W1157" s="18"/>
      <c r="X1157" s="18" t="s">
        <v>1389</v>
      </c>
      <c r="Y1157" s="4" t="s">
        <v>6122</v>
      </c>
      <c r="Z1157" s="18" t="s">
        <v>725</v>
      </c>
      <c r="AA1157" s="18"/>
      <c r="AB1157" s="211">
        <v>6</v>
      </c>
      <c r="AC1157" s="211">
        <v>1</v>
      </c>
      <c r="AD1157" s="212">
        <v>0.5</v>
      </c>
      <c r="AE1157" s="208">
        <v>7.5</v>
      </c>
      <c r="AF1157" s="8">
        <v>4</v>
      </c>
      <c r="AG1157" s="7">
        <v>13</v>
      </c>
      <c r="AH1157" s="7">
        <v>0</v>
      </c>
      <c r="AI1157" s="5">
        <v>87</v>
      </c>
      <c r="AJ1157" s="7">
        <v>0</v>
      </c>
      <c r="AK1157" s="6">
        <v>100</v>
      </c>
      <c r="AL1157" s="6"/>
      <c r="AM1157" s="18" t="s">
        <v>6122</v>
      </c>
      <c r="AN1157" s="5" t="s">
        <v>5786</v>
      </c>
      <c r="AO1157" s="18" t="s">
        <v>6121</v>
      </c>
      <c r="AP1157" s="18" t="s">
        <v>9819</v>
      </c>
      <c r="AQ1157" s="18" t="s">
        <v>2651</v>
      </c>
      <c r="AR1157" s="46"/>
      <c r="AS1157" s="46"/>
    </row>
    <row r="1158" spans="1:45" ht="12.75" customHeight="1">
      <c r="A1158" s="18"/>
      <c r="B1158" s="18"/>
      <c r="C1158" s="18"/>
      <c r="D1158" s="18"/>
      <c r="E1158" s="33" t="s">
        <v>9825</v>
      </c>
      <c r="F1158" s="10">
        <v>948</v>
      </c>
      <c r="G1158" s="18" t="s">
        <v>1386</v>
      </c>
      <c r="H1158" s="18" t="s">
        <v>633</v>
      </c>
      <c r="I1158" s="18" t="s">
        <v>3154</v>
      </c>
      <c r="J1158" s="18" t="s">
        <v>9826</v>
      </c>
      <c r="K1158" s="18" t="s">
        <v>3796</v>
      </c>
      <c r="L1158" s="1">
        <v>48311</v>
      </c>
      <c r="M1158" s="18" t="s">
        <v>3708</v>
      </c>
      <c r="N1158" s="18" t="s">
        <v>7006</v>
      </c>
      <c r="O1158" s="18" t="s">
        <v>9827</v>
      </c>
      <c r="P1158" s="2" t="s">
        <v>3159</v>
      </c>
      <c r="Q1158" s="4" t="s">
        <v>9828</v>
      </c>
      <c r="R1158" s="4" t="s">
        <v>5786</v>
      </c>
      <c r="S1158" s="18" t="s">
        <v>5403</v>
      </c>
      <c r="T1158" s="18"/>
      <c r="U1158" s="2"/>
      <c r="V1158" s="18" t="s">
        <v>5001</v>
      </c>
      <c r="W1158" s="18"/>
      <c r="X1158" s="18" t="s">
        <v>1442</v>
      </c>
      <c r="Y1158" s="4" t="s">
        <v>6122</v>
      </c>
      <c r="Z1158" s="18" t="s">
        <v>725</v>
      </c>
      <c r="AA1158" s="18"/>
      <c r="AB1158" s="211">
        <v>5</v>
      </c>
      <c r="AC1158" s="211">
        <v>2.25</v>
      </c>
      <c r="AD1158" s="212">
        <v>0.5</v>
      </c>
      <c r="AE1158" s="208">
        <v>7.75</v>
      </c>
      <c r="AF1158" s="8">
        <v>4</v>
      </c>
      <c r="AG1158" s="183">
        <v>15</v>
      </c>
      <c r="AH1158" s="7">
        <v>0</v>
      </c>
      <c r="AI1158" s="5">
        <v>85</v>
      </c>
      <c r="AJ1158" s="183">
        <v>0</v>
      </c>
      <c r="AK1158" s="6">
        <v>100</v>
      </c>
      <c r="AL1158" s="6"/>
      <c r="AM1158" s="18" t="s">
        <v>6122</v>
      </c>
      <c r="AN1158" s="5" t="s">
        <v>5786</v>
      </c>
      <c r="AO1158" s="18" t="s">
        <v>6121</v>
      </c>
      <c r="AP1158" s="18" t="s">
        <v>9829</v>
      </c>
      <c r="AQ1158" s="18" t="s">
        <v>2651</v>
      </c>
      <c r="AR1158" s="46"/>
      <c r="AS1158" s="46"/>
    </row>
    <row r="1159" spans="1:45" ht="12.75" customHeight="1">
      <c r="A1159" s="18"/>
      <c r="B1159" s="18"/>
      <c r="C1159" s="18"/>
      <c r="D1159" s="18"/>
      <c r="E1159" s="33" t="s">
        <v>9830</v>
      </c>
      <c r="F1159" s="10">
        <v>948</v>
      </c>
      <c r="G1159" s="18" t="s">
        <v>1636</v>
      </c>
      <c r="H1159" s="18" t="s">
        <v>633</v>
      </c>
      <c r="I1159" s="18" t="s">
        <v>3154</v>
      </c>
      <c r="J1159" s="18" t="s">
        <v>9831</v>
      </c>
      <c r="K1159" s="18" t="s">
        <v>3796</v>
      </c>
      <c r="L1159" s="1">
        <v>48311</v>
      </c>
      <c r="M1159" s="18" t="s">
        <v>3708</v>
      </c>
      <c r="N1159" s="18" t="s">
        <v>7006</v>
      </c>
      <c r="O1159" s="18" t="s">
        <v>9832</v>
      </c>
      <c r="P1159" s="2" t="s">
        <v>3159</v>
      </c>
      <c r="Q1159" s="4" t="s">
        <v>9833</v>
      </c>
      <c r="R1159" s="4" t="s">
        <v>5786</v>
      </c>
      <c r="S1159" s="18" t="s">
        <v>5403</v>
      </c>
      <c r="T1159" s="18"/>
      <c r="U1159" s="2"/>
      <c r="V1159" s="18" t="s">
        <v>5001</v>
      </c>
      <c r="W1159" s="18"/>
      <c r="X1159" s="18" t="s">
        <v>1442</v>
      </c>
      <c r="Y1159" s="4" t="s">
        <v>6122</v>
      </c>
      <c r="Z1159" s="18" t="s">
        <v>725</v>
      </c>
      <c r="AA1159" s="18"/>
      <c r="AB1159" s="211">
        <v>9</v>
      </c>
      <c r="AC1159" s="211">
        <v>0</v>
      </c>
      <c r="AD1159" s="212">
        <v>0.5</v>
      </c>
      <c r="AE1159" s="208">
        <v>9.5</v>
      </c>
      <c r="AF1159" s="8">
        <v>5</v>
      </c>
      <c r="AG1159" s="183">
        <v>20</v>
      </c>
      <c r="AH1159" s="7">
        <v>0</v>
      </c>
      <c r="AI1159" s="5">
        <v>80</v>
      </c>
      <c r="AJ1159" s="183">
        <v>0</v>
      </c>
      <c r="AK1159" s="6">
        <v>100</v>
      </c>
      <c r="AL1159" s="6"/>
      <c r="AM1159" s="18" t="s">
        <v>6122</v>
      </c>
      <c r="AN1159" s="5" t="s">
        <v>5786</v>
      </c>
      <c r="AO1159" s="18" t="s">
        <v>6121</v>
      </c>
      <c r="AP1159" s="18" t="s">
        <v>9834</v>
      </c>
      <c r="AQ1159" s="18" t="s">
        <v>2651</v>
      </c>
      <c r="AR1159" s="46"/>
      <c r="AS1159" s="46"/>
    </row>
    <row r="1160" spans="1:45" ht="12.75" customHeight="1">
      <c r="A1160" s="43"/>
      <c r="B1160" s="18"/>
      <c r="C1160" s="18"/>
      <c r="D1160" s="18"/>
      <c r="E1160" s="33" t="s">
        <v>9835</v>
      </c>
      <c r="F1160" s="10">
        <v>948</v>
      </c>
      <c r="G1160" s="18" t="s">
        <v>1636</v>
      </c>
      <c r="H1160" s="18" t="s">
        <v>633</v>
      </c>
      <c r="I1160" s="18" t="s">
        <v>3154</v>
      </c>
      <c r="J1160" s="18" t="s">
        <v>9836</v>
      </c>
      <c r="K1160" s="18" t="s">
        <v>3796</v>
      </c>
      <c r="L1160" s="1">
        <v>48311</v>
      </c>
      <c r="M1160" s="18" t="s">
        <v>3708</v>
      </c>
      <c r="N1160" s="18" t="s">
        <v>7006</v>
      </c>
      <c r="O1160" s="18" t="s">
        <v>9837</v>
      </c>
      <c r="P1160" s="2" t="s">
        <v>3159</v>
      </c>
      <c r="Q1160" s="4" t="s">
        <v>9838</v>
      </c>
      <c r="R1160" s="4" t="s">
        <v>5786</v>
      </c>
      <c r="S1160" s="18" t="s">
        <v>5403</v>
      </c>
      <c r="T1160" s="18"/>
      <c r="U1160" s="2"/>
      <c r="V1160" s="18" t="s">
        <v>5001</v>
      </c>
      <c r="W1160" s="18"/>
      <c r="X1160" s="18" t="s">
        <v>1442</v>
      </c>
      <c r="Y1160" s="4" t="s">
        <v>6122</v>
      </c>
      <c r="Z1160" s="18" t="s">
        <v>725</v>
      </c>
      <c r="AA1160" s="18"/>
      <c r="AB1160" s="211">
        <v>15</v>
      </c>
      <c r="AC1160" s="211">
        <v>0</v>
      </c>
      <c r="AD1160" s="212">
        <v>0.5</v>
      </c>
      <c r="AE1160" s="208">
        <v>15.5</v>
      </c>
      <c r="AF1160" s="8">
        <v>8</v>
      </c>
      <c r="AG1160" s="183">
        <v>20</v>
      </c>
      <c r="AH1160" s="7">
        <v>0</v>
      </c>
      <c r="AI1160" s="5">
        <v>80</v>
      </c>
      <c r="AJ1160" s="183">
        <v>0</v>
      </c>
      <c r="AK1160" s="6">
        <v>100</v>
      </c>
      <c r="AL1160" s="6"/>
      <c r="AM1160" s="18" t="s">
        <v>6122</v>
      </c>
      <c r="AN1160" s="5" t="s">
        <v>5786</v>
      </c>
      <c r="AO1160" s="18" t="s">
        <v>6121</v>
      </c>
      <c r="AP1160" s="2" t="s">
        <v>9839</v>
      </c>
      <c r="AQ1160" s="18" t="s">
        <v>2651</v>
      </c>
      <c r="AR1160" s="46"/>
      <c r="AS1160" s="46"/>
    </row>
    <row r="1161" spans="1:45" ht="12.75" customHeight="1">
      <c r="B1161" s="18"/>
      <c r="C1161" s="18"/>
      <c r="D1161" s="18"/>
      <c r="E1161" s="33" t="s">
        <v>9882</v>
      </c>
      <c r="F1161" s="10">
        <v>948</v>
      </c>
      <c r="G1161" s="18" t="s">
        <v>1636</v>
      </c>
      <c r="H1161" s="18" t="s">
        <v>633</v>
      </c>
      <c r="I1161" s="18" t="s">
        <v>3154</v>
      </c>
      <c r="J1161" s="18" t="s">
        <v>9883</v>
      </c>
      <c r="K1161" s="18" t="s">
        <v>6166</v>
      </c>
      <c r="L1161" s="1">
        <v>64000</v>
      </c>
      <c r="M1161" s="18" t="s">
        <v>3537</v>
      </c>
      <c r="N1161" s="18" t="s">
        <v>3538</v>
      </c>
      <c r="O1161" s="18" t="s">
        <v>9884</v>
      </c>
      <c r="P1161" s="2" t="s">
        <v>3159</v>
      </c>
      <c r="Q1161" s="4" t="s">
        <v>9885</v>
      </c>
      <c r="R1161" s="4" t="s">
        <v>5786</v>
      </c>
      <c r="S1161" s="18" t="s">
        <v>5403</v>
      </c>
      <c r="T1161" s="18"/>
      <c r="U1161" s="2"/>
      <c r="V1161" s="18" t="s">
        <v>5001</v>
      </c>
      <c r="W1161" s="18"/>
      <c r="X1161" s="18" t="s">
        <v>1389</v>
      </c>
      <c r="Y1161" s="4" t="s">
        <v>6122</v>
      </c>
      <c r="Z1161" s="18" t="s">
        <v>725</v>
      </c>
      <c r="AA1161" s="18"/>
      <c r="AB1161" s="211">
        <v>4</v>
      </c>
      <c r="AC1161" s="211">
        <v>10</v>
      </c>
      <c r="AD1161" s="212">
        <v>0.5</v>
      </c>
      <c r="AE1161" s="208">
        <v>14.5</v>
      </c>
      <c r="AF1161" s="8">
        <v>7</v>
      </c>
      <c r="AG1161" s="183">
        <v>10</v>
      </c>
      <c r="AH1161" s="7">
        <v>0</v>
      </c>
      <c r="AI1161" s="5">
        <v>90</v>
      </c>
      <c r="AJ1161" s="183">
        <v>0</v>
      </c>
      <c r="AK1161" s="6">
        <v>100</v>
      </c>
      <c r="AL1161" s="6"/>
      <c r="AM1161" s="18" t="s">
        <v>6122</v>
      </c>
      <c r="AN1161" s="5" t="s">
        <v>5786</v>
      </c>
      <c r="AO1161" s="18" t="s">
        <v>6121</v>
      </c>
      <c r="AP1161" s="18" t="s">
        <v>9886</v>
      </c>
      <c r="AQ1161" s="18" t="s">
        <v>2651</v>
      </c>
      <c r="AR1161" s="46"/>
      <c r="AS1161" s="46"/>
    </row>
    <row r="1162" spans="1:45" ht="12.75" customHeight="1">
      <c r="A1162" s="18"/>
      <c r="B1162" s="18"/>
      <c r="C1162" s="18"/>
      <c r="D1162" s="18"/>
      <c r="E1162" s="33" t="s">
        <v>9887</v>
      </c>
      <c r="F1162" s="10">
        <v>948</v>
      </c>
      <c r="G1162" s="18" t="s">
        <v>1636</v>
      </c>
      <c r="H1162" s="18" t="s">
        <v>633</v>
      </c>
      <c r="I1162" s="18" t="s">
        <v>3154</v>
      </c>
      <c r="J1162" s="18" t="s">
        <v>9888</v>
      </c>
      <c r="K1162" s="1" t="s">
        <v>3159</v>
      </c>
      <c r="L1162" s="1">
        <v>66600</v>
      </c>
      <c r="M1162" s="18" t="s">
        <v>3537</v>
      </c>
      <c r="N1162" s="18" t="s">
        <v>4117</v>
      </c>
      <c r="O1162" s="18" t="s">
        <v>9889</v>
      </c>
      <c r="P1162" s="2" t="s">
        <v>3159</v>
      </c>
      <c r="Q1162" s="4" t="s">
        <v>9890</v>
      </c>
      <c r="R1162" s="4" t="s">
        <v>5786</v>
      </c>
      <c r="S1162" s="18" t="s">
        <v>5403</v>
      </c>
      <c r="T1162" s="18"/>
      <c r="U1162" s="2"/>
      <c r="V1162" s="18" t="s">
        <v>5001</v>
      </c>
      <c r="W1162" s="18"/>
      <c r="X1162" s="18" t="s">
        <v>1442</v>
      </c>
      <c r="Y1162" s="4" t="s">
        <v>6122</v>
      </c>
      <c r="Z1162" s="18" t="s">
        <v>725</v>
      </c>
      <c r="AA1162" s="18"/>
      <c r="AB1162" s="211">
        <v>3.5</v>
      </c>
      <c r="AC1162" s="211">
        <v>0</v>
      </c>
      <c r="AD1162" s="212">
        <v>0.5</v>
      </c>
      <c r="AE1162" s="208">
        <v>4</v>
      </c>
      <c r="AF1162" s="8">
        <v>2</v>
      </c>
      <c r="AG1162" s="183">
        <v>5</v>
      </c>
      <c r="AH1162" s="7">
        <v>0</v>
      </c>
      <c r="AI1162" s="5">
        <v>95</v>
      </c>
      <c r="AJ1162" s="183">
        <v>0</v>
      </c>
      <c r="AK1162" s="6">
        <v>100</v>
      </c>
      <c r="AL1162" s="6"/>
      <c r="AM1162" s="18" t="s">
        <v>6122</v>
      </c>
      <c r="AN1162" s="5" t="s">
        <v>5786</v>
      </c>
      <c r="AO1162" s="18" t="s">
        <v>6121</v>
      </c>
      <c r="AP1162" s="18" t="s">
        <v>9891</v>
      </c>
      <c r="AQ1162" s="18" t="s">
        <v>2651</v>
      </c>
      <c r="AR1162" s="46"/>
      <c r="AS1162" s="46"/>
    </row>
    <row r="1163" spans="1:45" ht="12.75" customHeight="1">
      <c r="A1163" s="18"/>
      <c r="B1163" s="18"/>
      <c r="C1163" s="18"/>
      <c r="D1163" s="18"/>
      <c r="E1163" s="60" t="s">
        <v>1443</v>
      </c>
      <c r="F1163" s="61">
        <v>948</v>
      </c>
      <c r="G1163" s="62" t="s">
        <v>1386</v>
      </c>
      <c r="H1163" s="62" t="s">
        <v>633</v>
      </c>
      <c r="I1163" s="62" t="s">
        <v>3154</v>
      </c>
      <c r="J1163" s="62" t="s">
        <v>1387</v>
      </c>
      <c r="K1163" s="62" t="s">
        <v>3493</v>
      </c>
      <c r="L1163" s="49">
        <v>11560</v>
      </c>
      <c r="M1163" s="62" t="s">
        <v>4995</v>
      </c>
      <c r="N1163" s="62" t="s">
        <v>6219</v>
      </c>
      <c r="O1163" s="62" t="s">
        <v>1388</v>
      </c>
      <c r="P1163" s="45" t="s">
        <v>3159</v>
      </c>
      <c r="Q1163" s="115" t="s">
        <v>6035</v>
      </c>
      <c r="R1163" s="113" t="s">
        <v>1730</v>
      </c>
      <c r="S1163" s="62" t="s">
        <v>5403</v>
      </c>
      <c r="T1163" s="62"/>
      <c r="U1163" s="136" t="s">
        <v>5786</v>
      </c>
      <c r="V1163" s="62" t="s">
        <v>5001</v>
      </c>
      <c r="W1163" s="87"/>
      <c r="X1163" s="62" t="s">
        <v>1389</v>
      </c>
      <c r="Y1163" s="4" t="s">
        <v>6122</v>
      </c>
      <c r="Z1163" s="62" t="s">
        <v>725</v>
      </c>
      <c r="AA1163" s="62"/>
      <c r="AB1163" s="213">
        <v>12</v>
      </c>
      <c r="AC1163" s="213">
        <v>0</v>
      </c>
      <c r="AD1163" s="219">
        <v>0.5</v>
      </c>
      <c r="AE1163" s="207">
        <f>+AD1163+AC1163+AB1163</f>
        <v>12.5</v>
      </c>
      <c r="AF1163" s="47">
        <v>4</v>
      </c>
      <c r="AG1163" s="57">
        <v>10</v>
      </c>
      <c r="AH1163" s="50">
        <v>0</v>
      </c>
      <c r="AI1163" s="51">
        <v>90</v>
      </c>
      <c r="AJ1163" s="57">
        <v>0</v>
      </c>
      <c r="AK1163" s="52">
        <f>+SUM(AG1163:AJ1163)</f>
        <v>100</v>
      </c>
      <c r="AL1163" s="52"/>
      <c r="AM1163" s="62" t="s">
        <v>6037</v>
      </c>
      <c r="AN1163" s="67" t="s">
        <v>5786</v>
      </c>
      <c r="AO1163" s="16" t="s">
        <v>6122</v>
      </c>
      <c r="AP1163" s="62" t="s">
        <v>6038</v>
      </c>
      <c r="AQ1163" s="62" t="s">
        <v>6036</v>
      </c>
    </row>
    <row r="1164" spans="1:45" ht="12.75" customHeight="1">
      <c r="A1164" s="18"/>
      <c r="B1164" s="18"/>
      <c r="C1164" s="18"/>
      <c r="D1164" s="18"/>
      <c r="E1164" s="60" t="s">
        <v>1390</v>
      </c>
      <c r="F1164" s="61">
        <v>948</v>
      </c>
      <c r="G1164" s="62" t="s">
        <v>1386</v>
      </c>
      <c r="H1164" s="62" t="s">
        <v>633</v>
      </c>
      <c r="I1164" s="62" t="s">
        <v>3154</v>
      </c>
      <c r="J1164" s="62" t="s">
        <v>1391</v>
      </c>
      <c r="K1164" s="62" t="s">
        <v>1392</v>
      </c>
      <c r="L1164" s="49">
        <v>15860</v>
      </c>
      <c r="M1164" s="62" t="s">
        <v>4995</v>
      </c>
      <c r="N1164" s="62" t="s">
        <v>3499</v>
      </c>
      <c r="O1164" s="62" t="s">
        <v>1393</v>
      </c>
      <c r="P1164" s="45" t="s">
        <v>3159</v>
      </c>
      <c r="Q1164" s="115" t="s">
        <v>317</v>
      </c>
      <c r="R1164" s="113" t="s">
        <v>1730</v>
      </c>
      <c r="S1164" s="62" t="s">
        <v>5403</v>
      </c>
      <c r="T1164" s="62"/>
      <c r="U1164" s="136" t="s">
        <v>5786</v>
      </c>
      <c r="V1164" s="62" t="s">
        <v>5001</v>
      </c>
      <c r="W1164" s="62"/>
      <c r="X1164" s="62" t="s">
        <v>1389</v>
      </c>
      <c r="Y1164" s="4" t="s">
        <v>6122</v>
      </c>
      <c r="Z1164" s="62" t="s">
        <v>725</v>
      </c>
      <c r="AA1164" s="62"/>
      <c r="AB1164" s="213">
        <v>3</v>
      </c>
      <c r="AC1164" s="213">
        <v>0</v>
      </c>
      <c r="AD1164" s="219">
        <v>0.5</v>
      </c>
      <c r="AE1164" s="207">
        <f>+AD1164+AC1164+AB1164</f>
        <v>3.5</v>
      </c>
      <c r="AF1164" s="47">
        <v>2</v>
      </c>
      <c r="AG1164" s="57">
        <v>10</v>
      </c>
      <c r="AH1164" s="50">
        <v>0</v>
      </c>
      <c r="AI1164" s="51">
        <v>90</v>
      </c>
      <c r="AJ1164" s="57">
        <v>0</v>
      </c>
      <c r="AK1164" s="52">
        <f>+SUM(AG1164:AJ1164)</f>
        <v>100</v>
      </c>
      <c r="AL1164" s="52"/>
      <c r="AM1164" s="62" t="s">
        <v>318</v>
      </c>
      <c r="AN1164" s="67" t="s">
        <v>5786</v>
      </c>
      <c r="AO1164" s="16" t="s">
        <v>6122</v>
      </c>
      <c r="AP1164" s="62" t="s">
        <v>1394</v>
      </c>
      <c r="AQ1164" s="62" t="s">
        <v>2651</v>
      </c>
    </row>
    <row r="1165" spans="1:45" ht="12.75" customHeight="1">
      <c r="A1165" s="18"/>
      <c r="B1165" s="18"/>
      <c r="C1165" s="18"/>
      <c r="D1165" s="18"/>
      <c r="E1165" s="60" t="s">
        <v>1395</v>
      </c>
      <c r="F1165" s="61">
        <v>948</v>
      </c>
      <c r="G1165" s="62" t="s">
        <v>1386</v>
      </c>
      <c r="H1165" s="62" t="s">
        <v>633</v>
      </c>
      <c r="I1165" s="62" t="s">
        <v>3154</v>
      </c>
      <c r="J1165" s="43" t="s">
        <v>7541</v>
      </c>
      <c r="K1165" s="62" t="s">
        <v>4100</v>
      </c>
      <c r="L1165" s="49" t="s">
        <v>5032</v>
      </c>
      <c r="M1165" s="62" t="s">
        <v>4995</v>
      </c>
      <c r="N1165" s="62" t="s">
        <v>4996</v>
      </c>
      <c r="O1165" s="62" t="s">
        <v>624</v>
      </c>
      <c r="P1165" s="45" t="s">
        <v>3159</v>
      </c>
      <c r="Q1165" s="48" t="s">
        <v>625</v>
      </c>
      <c r="R1165" s="113" t="s">
        <v>1730</v>
      </c>
      <c r="S1165" s="62" t="s">
        <v>5403</v>
      </c>
      <c r="T1165" s="62"/>
      <c r="U1165" s="136" t="s">
        <v>5786</v>
      </c>
      <c r="V1165" s="62" t="s">
        <v>5001</v>
      </c>
      <c r="W1165" s="62"/>
      <c r="X1165" s="62" t="s">
        <v>1389</v>
      </c>
      <c r="Y1165" s="4" t="s">
        <v>6122</v>
      </c>
      <c r="Z1165" s="62" t="s">
        <v>725</v>
      </c>
      <c r="AA1165" s="62"/>
      <c r="AB1165" s="213">
        <v>12</v>
      </c>
      <c r="AC1165" s="213">
        <v>0</v>
      </c>
      <c r="AD1165" s="219">
        <v>0.5</v>
      </c>
      <c r="AE1165" s="207">
        <f>+AD1165+AC1165+AB1165</f>
        <v>12.5</v>
      </c>
      <c r="AF1165" s="47">
        <v>4</v>
      </c>
      <c r="AG1165" s="57">
        <v>15</v>
      </c>
      <c r="AH1165" s="50">
        <v>0</v>
      </c>
      <c r="AI1165" s="51">
        <v>85</v>
      </c>
      <c r="AJ1165" s="57">
        <v>0</v>
      </c>
      <c r="AK1165" s="52">
        <f>+SUM(AG1165:AJ1165)</f>
        <v>100</v>
      </c>
      <c r="AL1165" s="52"/>
      <c r="AM1165" s="62" t="s">
        <v>1705</v>
      </c>
      <c r="AN1165" s="67" t="s">
        <v>5786</v>
      </c>
      <c r="AO1165" s="16" t="s">
        <v>6121</v>
      </c>
      <c r="AP1165" s="62" t="s">
        <v>319</v>
      </c>
      <c r="AQ1165" s="62" t="s">
        <v>2651</v>
      </c>
    </row>
    <row r="1166" spans="1:45" ht="12.75" customHeight="1">
      <c r="A1166" s="18"/>
      <c r="B1166" s="18"/>
      <c r="C1166" s="18"/>
      <c r="D1166" s="18"/>
      <c r="E1166" s="60" t="s">
        <v>1630</v>
      </c>
      <c r="F1166" s="61">
        <v>948</v>
      </c>
      <c r="G1166" s="62" t="s">
        <v>1386</v>
      </c>
      <c r="H1166" s="62" t="s">
        <v>633</v>
      </c>
      <c r="I1166" s="62" t="s">
        <v>3154</v>
      </c>
      <c r="J1166" s="62" t="s">
        <v>1631</v>
      </c>
      <c r="K1166" s="62" t="s">
        <v>1490</v>
      </c>
      <c r="L1166" s="49">
        <v>15530</v>
      </c>
      <c r="M1166" s="62" t="s">
        <v>4995</v>
      </c>
      <c r="N1166" s="62" t="s">
        <v>3499</v>
      </c>
      <c r="O1166" s="62" t="s">
        <v>1706</v>
      </c>
      <c r="P1166" s="45" t="s">
        <v>3159</v>
      </c>
      <c r="Q1166" s="115" t="s">
        <v>1707</v>
      </c>
      <c r="R1166" s="113" t="s">
        <v>1730</v>
      </c>
      <c r="S1166" s="62" t="s">
        <v>5403</v>
      </c>
      <c r="T1166" s="62"/>
      <c r="U1166" s="136" t="s">
        <v>5786</v>
      </c>
      <c r="V1166" s="62" t="s">
        <v>5001</v>
      </c>
      <c r="W1166" s="62"/>
      <c r="X1166" s="62" t="s">
        <v>1389</v>
      </c>
      <c r="Y1166" s="4" t="s">
        <v>6122</v>
      </c>
      <c r="Z1166" s="62" t="s">
        <v>725</v>
      </c>
      <c r="AA1166" s="62"/>
      <c r="AB1166" s="213">
        <v>6</v>
      </c>
      <c r="AC1166" s="213">
        <v>0.5</v>
      </c>
      <c r="AD1166" s="219">
        <v>0.5</v>
      </c>
      <c r="AE1166" s="207">
        <f>+AD1166+AC1166+AB1166</f>
        <v>7</v>
      </c>
      <c r="AF1166" s="47">
        <v>2</v>
      </c>
      <c r="AG1166" s="57">
        <v>20</v>
      </c>
      <c r="AH1166" s="50">
        <v>0</v>
      </c>
      <c r="AI1166" s="51">
        <v>80</v>
      </c>
      <c r="AJ1166" s="57">
        <v>0</v>
      </c>
      <c r="AK1166" s="52">
        <f>+SUM(AG1166:AJ1166)</f>
        <v>100</v>
      </c>
      <c r="AL1166" s="52"/>
      <c r="AM1166" s="62" t="s">
        <v>1729</v>
      </c>
      <c r="AN1166" s="67" t="s">
        <v>5786</v>
      </c>
      <c r="AO1166" s="16" t="s">
        <v>6122</v>
      </c>
      <c r="AP1166" s="62" t="s">
        <v>909</v>
      </c>
      <c r="AQ1166" s="62" t="s">
        <v>2651</v>
      </c>
    </row>
    <row r="1167" spans="1:45" ht="12.75" customHeight="1">
      <c r="A1167" s="18"/>
      <c r="B1167" s="18"/>
      <c r="C1167" s="18"/>
      <c r="D1167" s="18"/>
      <c r="E1167" s="60" t="s">
        <v>910</v>
      </c>
      <c r="F1167" s="61">
        <v>948</v>
      </c>
      <c r="G1167" s="62" t="s">
        <v>1386</v>
      </c>
      <c r="H1167" s="43" t="s">
        <v>633</v>
      </c>
      <c r="I1167" s="62" t="s">
        <v>3154</v>
      </c>
      <c r="J1167" s="62" t="s">
        <v>1286</v>
      </c>
      <c r="K1167" s="62" t="s">
        <v>2766</v>
      </c>
      <c r="L1167" s="49" t="s">
        <v>2767</v>
      </c>
      <c r="M1167" s="62" t="s">
        <v>4995</v>
      </c>
      <c r="N1167" s="62" t="s">
        <v>4996</v>
      </c>
      <c r="O1167" s="62" t="s">
        <v>2722</v>
      </c>
      <c r="P1167" s="45" t="s">
        <v>3159</v>
      </c>
      <c r="Q1167" s="48" t="s">
        <v>2723</v>
      </c>
      <c r="R1167" s="113" t="s">
        <v>1730</v>
      </c>
      <c r="S1167" s="62" t="s">
        <v>5403</v>
      </c>
      <c r="T1167" s="62"/>
      <c r="U1167" s="136" t="s">
        <v>5786</v>
      </c>
      <c r="V1167" s="62" t="s">
        <v>5001</v>
      </c>
      <c r="W1167" s="62"/>
      <c r="X1167" s="62" t="s">
        <v>1389</v>
      </c>
      <c r="Y1167" s="4" t="s">
        <v>6122</v>
      </c>
      <c r="Z1167" s="62" t="s">
        <v>725</v>
      </c>
      <c r="AA1167" s="62"/>
      <c r="AB1167" s="213">
        <v>4</v>
      </c>
      <c r="AC1167" s="213">
        <v>0</v>
      </c>
      <c r="AD1167" s="219">
        <v>0.5</v>
      </c>
      <c r="AE1167" s="207">
        <f>+AD1167+AC1167+AB1167</f>
        <v>4.5</v>
      </c>
      <c r="AF1167" s="47">
        <v>2</v>
      </c>
      <c r="AG1167" s="57">
        <v>3</v>
      </c>
      <c r="AH1167" s="50">
        <v>0</v>
      </c>
      <c r="AI1167" s="51">
        <v>97</v>
      </c>
      <c r="AJ1167" s="57">
        <v>0</v>
      </c>
      <c r="AK1167" s="52">
        <f>+SUM(AG1167:AJ1167)</f>
        <v>100</v>
      </c>
      <c r="AL1167" s="52"/>
      <c r="AM1167" s="62" t="s">
        <v>1731</v>
      </c>
      <c r="AN1167" s="67" t="s">
        <v>5786</v>
      </c>
      <c r="AO1167" s="16" t="s">
        <v>6122</v>
      </c>
      <c r="AP1167" s="62" t="s">
        <v>453</v>
      </c>
      <c r="AQ1167" s="62" t="s">
        <v>2651</v>
      </c>
    </row>
    <row r="1168" spans="1:45" ht="12.75" customHeight="1">
      <c r="A1168" s="18"/>
      <c r="B1168" s="18"/>
      <c r="C1168" s="18"/>
      <c r="D1168" s="18"/>
      <c r="E1168" s="60" t="s">
        <v>454</v>
      </c>
      <c r="F1168" s="61">
        <v>948</v>
      </c>
      <c r="G1168" s="62" t="s">
        <v>1386</v>
      </c>
      <c r="H1168" s="62" t="s">
        <v>633</v>
      </c>
      <c r="I1168" s="62" t="s">
        <v>3154</v>
      </c>
      <c r="J1168" s="62" t="s">
        <v>455</v>
      </c>
      <c r="K1168" s="62" t="s">
        <v>4996</v>
      </c>
      <c r="L1168" s="49" t="s">
        <v>6098</v>
      </c>
      <c r="M1168" s="62" t="s">
        <v>4995</v>
      </c>
      <c r="N1168" s="62" t="s">
        <v>4996</v>
      </c>
      <c r="O1168" s="62" t="s">
        <v>456</v>
      </c>
      <c r="P1168" s="45" t="s">
        <v>3159</v>
      </c>
      <c r="Q1168" s="115" t="s">
        <v>1743</v>
      </c>
      <c r="R1168" s="113" t="s">
        <v>1730</v>
      </c>
      <c r="S1168" s="62" t="s">
        <v>5403</v>
      </c>
      <c r="T1168" s="62"/>
      <c r="U1168" s="136" t="s">
        <v>5786</v>
      </c>
      <c r="V1168" s="62" t="s">
        <v>5001</v>
      </c>
      <c r="W1168" s="62"/>
      <c r="X1168" s="62" t="s">
        <v>1389</v>
      </c>
      <c r="Y1168" s="4" t="s">
        <v>6122</v>
      </c>
      <c r="Z1168" s="62" t="s">
        <v>725</v>
      </c>
      <c r="AA1168" s="62"/>
      <c r="AB1168" s="207">
        <v>6</v>
      </c>
      <c r="AC1168" s="207">
        <v>0</v>
      </c>
      <c r="AD1168" s="207">
        <v>0.5</v>
      </c>
      <c r="AE1168" s="207">
        <f>+AD1168+AC1168+AB1168</f>
        <v>6.5</v>
      </c>
      <c r="AF1168" s="47">
        <v>2</v>
      </c>
      <c r="AG1168" s="57">
        <v>10</v>
      </c>
      <c r="AH1168" s="50">
        <v>0</v>
      </c>
      <c r="AI1168" s="51">
        <v>90</v>
      </c>
      <c r="AJ1168" s="57">
        <v>0</v>
      </c>
      <c r="AK1168" s="52">
        <f>+SUM(AG1168:AJ1168)</f>
        <v>100</v>
      </c>
      <c r="AL1168" s="52"/>
      <c r="AM1168" s="62" t="s">
        <v>7389</v>
      </c>
      <c r="AN1168" s="67" t="s">
        <v>5786</v>
      </c>
      <c r="AO1168" s="16" t="s">
        <v>6122</v>
      </c>
      <c r="AP1168" s="62" t="s">
        <v>457</v>
      </c>
      <c r="AQ1168" s="62" t="s">
        <v>2651</v>
      </c>
    </row>
    <row r="1169" spans="1:43" ht="12.75" customHeight="1">
      <c r="A1169" s="18"/>
      <c r="B1169" s="18"/>
      <c r="C1169" s="18"/>
      <c r="D1169" s="18"/>
      <c r="E1169" s="60" t="s">
        <v>458</v>
      </c>
      <c r="F1169" s="61">
        <v>948</v>
      </c>
      <c r="G1169" s="62" t="s">
        <v>1386</v>
      </c>
      <c r="H1169" s="62" t="s">
        <v>633</v>
      </c>
      <c r="I1169" s="62" t="s">
        <v>3154</v>
      </c>
      <c r="J1169" s="62" t="s">
        <v>974</v>
      </c>
      <c r="K1169" s="62" t="s">
        <v>6166</v>
      </c>
      <c r="L1169" s="49" t="s">
        <v>5032</v>
      </c>
      <c r="M1169" s="62" t="s">
        <v>4995</v>
      </c>
      <c r="N1169" s="62" t="s">
        <v>4996</v>
      </c>
      <c r="O1169" s="62" t="s">
        <v>1288</v>
      </c>
      <c r="P1169" s="45" t="s">
        <v>3159</v>
      </c>
      <c r="Q1169" s="115" t="s">
        <v>1742</v>
      </c>
      <c r="R1169" s="113" t="s">
        <v>1730</v>
      </c>
      <c r="S1169" s="62" t="s">
        <v>5403</v>
      </c>
      <c r="T1169" s="62"/>
      <c r="U1169" s="136" t="s">
        <v>5786</v>
      </c>
      <c r="V1169" s="62" t="s">
        <v>5001</v>
      </c>
      <c r="W1169" s="62"/>
      <c r="X1169" s="62" t="s">
        <v>1389</v>
      </c>
      <c r="Y1169" s="4" t="s">
        <v>6122</v>
      </c>
      <c r="Z1169" s="62" t="s">
        <v>725</v>
      </c>
      <c r="AA1169" s="62"/>
      <c r="AB1169" s="213">
        <v>5</v>
      </c>
      <c r="AC1169" s="213">
        <v>0</v>
      </c>
      <c r="AD1169" s="219">
        <v>0.5</v>
      </c>
      <c r="AE1169" s="207">
        <f>+AD1169+AC1169+AB1169</f>
        <v>5.5</v>
      </c>
      <c r="AF1169" s="47">
        <v>3</v>
      </c>
      <c r="AG1169" s="57">
        <v>10</v>
      </c>
      <c r="AH1169" s="50">
        <v>0</v>
      </c>
      <c r="AI1169" s="51">
        <v>90</v>
      </c>
      <c r="AJ1169" s="57">
        <v>0</v>
      </c>
      <c r="AK1169" s="52">
        <f>+SUM(AG1169:AJ1169)</f>
        <v>100</v>
      </c>
      <c r="AL1169" s="52"/>
      <c r="AM1169" s="62" t="s">
        <v>1732</v>
      </c>
      <c r="AN1169" s="67" t="s">
        <v>5786</v>
      </c>
      <c r="AO1169" s="16" t="s">
        <v>6122</v>
      </c>
      <c r="AP1169" s="62" t="s">
        <v>1289</v>
      </c>
      <c r="AQ1169" s="62" t="s">
        <v>2651</v>
      </c>
    </row>
    <row r="1170" spans="1:43" ht="12.75" customHeight="1">
      <c r="A1170" s="46"/>
      <c r="E1170" s="60" t="s">
        <v>1290</v>
      </c>
      <c r="F1170" s="61">
        <v>948</v>
      </c>
      <c r="G1170" s="62" t="s">
        <v>1386</v>
      </c>
      <c r="H1170" s="62" t="s">
        <v>633</v>
      </c>
      <c r="I1170" s="62" t="s">
        <v>3154</v>
      </c>
      <c r="J1170" s="62" t="s">
        <v>6694</v>
      </c>
      <c r="K1170" s="62" t="s">
        <v>3493</v>
      </c>
      <c r="L1170" s="49">
        <v>11560</v>
      </c>
      <c r="M1170" s="62" t="s">
        <v>4995</v>
      </c>
      <c r="N1170" s="62" t="s">
        <v>6219</v>
      </c>
      <c r="O1170" s="62" t="s">
        <v>6695</v>
      </c>
      <c r="P1170" s="45" t="s">
        <v>3159</v>
      </c>
      <c r="Q1170" s="115" t="s">
        <v>1739</v>
      </c>
      <c r="R1170" s="113" t="s">
        <v>1730</v>
      </c>
      <c r="S1170" s="62" t="s">
        <v>5403</v>
      </c>
      <c r="T1170" s="62"/>
      <c r="U1170" s="136" t="s">
        <v>5786</v>
      </c>
      <c r="V1170" s="62" t="s">
        <v>5001</v>
      </c>
      <c r="W1170" s="62"/>
      <c r="X1170" s="62" t="s">
        <v>1389</v>
      </c>
      <c r="Y1170" s="4" t="s">
        <v>6122</v>
      </c>
      <c r="Z1170" s="62" t="s">
        <v>725</v>
      </c>
      <c r="AA1170" s="62"/>
      <c r="AB1170" s="213">
        <v>3</v>
      </c>
      <c r="AC1170" s="213">
        <v>0</v>
      </c>
      <c r="AD1170" s="219">
        <v>0.5</v>
      </c>
      <c r="AE1170" s="207">
        <f>+AD1170+AC1170+AB1170</f>
        <v>3.5</v>
      </c>
      <c r="AF1170" s="47">
        <v>2</v>
      </c>
      <c r="AG1170" s="57">
        <v>10</v>
      </c>
      <c r="AH1170" s="50">
        <v>0</v>
      </c>
      <c r="AI1170" s="51">
        <v>90</v>
      </c>
      <c r="AJ1170" s="57">
        <v>0</v>
      </c>
      <c r="AK1170" s="52">
        <f>+SUM(AG1170:AJ1170)</f>
        <v>100</v>
      </c>
      <c r="AL1170" s="52"/>
      <c r="AM1170" s="62" t="s">
        <v>1741</v>
      </c>
      <c r="AN1170" s="67" t="s">
        <v>5786</v>
      </c>
      <c r="AO1170" s="16" t="s">
        <v>6122</v>
      </c>
      <c r="AP1170" s="45" t="s">
        <v>1740</v>
      </c>
      <c r="AQ1170" s="62" t="s">
        <v>4048</v>
      </c>
    </row>
    <row r="1171" spans="1:43" ht="12.75" customHeight="1">
      <c r="A1171" s="16"/>
      <c r="E1171" s="33" t="s">
        <v>6696</v>
      </c>
      <c r="F1171" s="10">
        <v>948</v>
      </c>
      <c r="G1171" s="18" t="s">
        <v>6697</v>
      </c>
      <c r="H1171" s="18" t="s">
        <v>633</v>
      </c>
      <c r="I1171" s="18" t="s">
        <v>3154</v>
      </c>
      <c r="J1171" s="18" t="s">
        <v>6698</v>
      </c>
      <c r="K1171" s="18" t="s">
        <v>4100</v>
      </c>
      <c r="L1171" s="1" t="s">
        <v>5032</v>
      </c>
      <c r="M1171" s="18" t="s">
        <v>4995</v>
      </c>
      <c r="N1171" s="18" t="s">
        <v>4996</v>
      </c>
      <c r="O1171" s="18" t="s">
        <v>6699</v>
      </c>
      <c r="P1171" s="2" t="s">
        <v>3159</v>
      </c>
      <c r="Q1171" s="48" t="s">
        <v>6700</v>
      </c>
      <c r="R1171" s="113" t="s">
        <v>1730</v>
      </c>
      <c r="S1171" s="18" t="s">
        <v>5403</v>
      </c>
      <c r="T1171" s="18"/>
      <c r="U1171" s="136" t="s">
        <v>5786</v>
      </c>
      <c r="V1171" s="18" t="s">
        <v>5001</v>
      </c>
      <c r="W1171" s="18"/>
      <c r="X1171" s="18" t="s">
        <v>1389</v>
      </c>
      <c r="Y1171" s="4" t="s">
        <v>6122</v>
      </c>
      <c r="Z1171" s="18" t="s">
        <v>725</v>
      </c>
      <c r="AA1171" s="18"/>
      <c r="AB1171" s="208">
        <v>6</v>
      </c>
      <c r="AC1171" s="207">
        <v>0</v>
      </c>
      <c r="AD1171" s="207">
        <v>0.5</v>
      </c>
      <c r="AE1171" s="207">
        <f>+AD1171+AC1171+AB1171</f>
        <v>6.5</v>
      </c>
      <c r="AF1171" s="47">
        <v>3</v>
      </c>
      <c r="AG1171" s="57">
        <v>5</v>
      </c>
      <c r="AH1171" s="50">
        <v>0</v>
      </c>
      <c r="AI1171" s="51">
        <v>95</v>
      </c>
      <c r="AJ1171" s="57">
        <v>0</v>
      </c>
      <c r="AK1171" s="52">
        <f>+SUM(AG1171:AJ1171)</f>
        <v>100</v>
      </c>
      <c r="AL1171" s="52"/>
      <c r="AM1171" s="62" t="s">
        <v>6122</v>
      </c>
      <c r="AN1171" s="67" t="s">
        <v>5786</v>
      </c>
      <c r="AO1171" s="16" t="s">
        <v>6121</v>
      </c>
      <c r="AP1171" s="18" t="s">
        <v>6701</v>
      </c>
      <c r="AQ1171" s="18" t="s">
        <v>2651</v>
      </c>
    </row>
    <row r="1172" spans="1:43" ht="12.75" customHeight="1">
      <c r="A1172" s="16"/>
      <c r="E1172" s="60" t="s">
        <v>6702</v>
      </c>
      <c r="F1172" s="61">
        <v>948</v>
      </c>
      <c r="G1172" s="62" t="s">
        <v>1386</v>
      </c>
      <c r="H1172" s="62" t="s">
        <v>633</v>
      </c>
      <c r="I1172" s="62" t="s">
        <v>3154</v>
      </c>
      <c r="J1172" s="62" t="s">
        <v>6703</v>
      </c>
      <c r="K1172" s="62" t="s">
        <v>3237</v>
      </c>
      <c r="L1172" s="49">
        <v>15620</v>
      </c>
      <c r="M1172" s="62" t="s">
        <v>4995</v>
      </c>
      <c r="N1172" s="62" t="s">
        <v>3499</v>
      </c>
      <c r="O1172" s="62" t="s">
        <v>6704</v>
      </c>
      <c r="P1172" s="45" t="s">
        <v>3159</v>
      </c>
      <c r="Q1172" s="48" t="s">
        <v>6705</v>
      </c>
      <c r="R1172" s="113" t="s">
        <v>1730</v>
      </c>
      <c r="S1172" s="62" t="s">
        <v>5403</v>
      </c>
      <c r="T1172" s="62"/>
      <c r="U1172" s="136" t="s">
        <v>5786</v>
      </c>
      <c r="V1172" s="62" t="s">
        <v>5001</v>
      </c>
      <c r="W1172" s="62"/>
      <c r="X1172" s="62" t="s">
        <v>1389</v>
      </c>
      <c r="Y1172" s="4" t="s">
        <v>6122</v>
      </c>
      <c r="Z1172" s="62" t="s">
        <v>725</v>
      </c>
      <c r="AA1172" s="62"/>
      <c r="AB1172" s="213">
        <v>4</v>
      </c>
      <c r="AC1172" s="213">
        <v>0</v>
      </c>
      <c r="AD1172" s="219">
        <v>0.5</v>
      </c>
      <c r="AE1172" s="207">
        <f>+AD1172+AC1172+AB1172</f>
        <v>4.5</v>
      </c>
      <c r="AF1172" s="47">
        <v>3</v>
      </c>
      <c r="AG1172" s="57">
        <v>10</v>
      </c>
      <c r="AH1172" s="50">
        <v>0</v>
      </c>
      <c r="AI1172" s="51">
        <v>90</v>
      </c>
      <c r="AJ1172" s="57">
        <v>0</v>
      </c>
      <c r="AK1172" s="52">
        <f>+SUM(AG1172:AJ1172)</f>
        <v>100</v>
      </c>
      <c r="AL1172" s="52"/>
      <c r="AM1172" s="62" t="s">
        <v>1735</v>
      </c>
      <c r="AN1172" s="67" t="s">
        <v>5786</v>
      </c>
      <c r="AO1172" s="16" t="s">
        <v>6122</v>
      </c>
      <c r="AP1172" s="62" t="s">
        <v>1733</v>
      </c>
      <c r="AQ1172" s="62" t="s">
        <v>1734</v>
      </c>
    </row>
    <row r="1173" spans="1:43" ht="12.75" customHeight="1">
      <c r="A1173" s="16"/>
      <c r="E1173" s="33" t="s">
        <v>1022</v>
      </c>
      <c r="F1173" s="10">
        <v>948</v>
      </c>
      <c r="G1173" s="18" t="s">
        <v>1386</v>
      </c>
      <c r="H1173" s="18" t="s">
        <v>633</v>
      </c>
      <c r="I1173" s="18" t="s">
        <v>3154</v>
      </c>
      <c r="J1173" s="18" t="s">
        <v>1023</v>
      </c>
      <c r="K1173" s="18" t="s">
        <v>3237</v>
      </c>
      <c r="L1173" s="1">
        <v>15710</v>
      </c>
      <c r="M1173" s="18" t="s">
        <v>4995</v>
      </c>
      <c r="N1173" s="18" t="s">
        <v>3499</v>
      </c>
      <c r="O1173" s="18" t="s">
        <v>1024</v>
      </c>
      <c r="P1173" s="2" t="s">
        <v>3159</v>
      </c>
      <c r="Q1173" s="48" t="s">
        <v>1025</v>
      </c>
      <c r="R1173" s="113" t="s">
        <v>1730</v>
      </c>
      <c r="S1173" s="18" t="s">
        <v>5403</v>
      </c>
      <c r="T1173" s="18"/>
      <c r="U1173" s="136" t="s">
        <v>5786</v>
      </c>
      <c r="V1173" s="18" t="s">
        <v>5001</v>
      </c>
      <c r="W1173" s="18"/>
      <c r="X1173" s="18" t="s">
        <v>1442</v>
      </c>
      <c r="Y1173" s="4" t="s">
        <v>6122</v>
      </c>
      <c r="Z1173" s="18" t="s">
        <v>725</v>
      </c>
      <c r="AA1173" s="18"/>
      <c r="AB1173" s="211">
        <f>3</f>
        <v>3</v>
      </c>
      <c r="AC1173" s="213">
        <v>0</v>
      </c>
      <c r="AD1173" s="219">
        <v>0.5</v>
      </c>
      <c r="AE1173" s="207">
        <f>+AD1173+AC1173+AB1173</f>
        <v>3.5</v>
      </c>
      <c r="AF1173" s="47">
        <v>2</v>
      </c>
      <c r="AG1173" s="57">
        <v>10</v>
      </c>
      <c r="AH1173" s="50">
        <v>0</v>
      </c>
      <c r="AI1173" s="51">
        <v>90</v>
      </c>
      <c r="AJ1173" s="57">
        <v>0</v>
      </c>
      <c r="AK1173" s="52">
        <f>+SUM(AG1173:AJ1173)</f>
        <v>100</v>
      </c>
      <c r="AL1173" s="52"/>
      <c r="AM1173" s="62" t="s">
        <v>6122</v>
      </c>
      <c r="AN1173" s="67" t="s">
        <v>5786</v>
      </c>
      <c r="AO1173" s="16" t="s">
        <v>6121</v>
      </c>
      <c r="AP1173" s="18" t="s">
        <v>1026</v>
      </c>
      <c r="AQ1173" s="18" t="s">
        <v>2651</v>
      </c>
    </row>
    <row r="1174" spans="1:43" ht="12.75" customHeight="1">
      <c r="A1174" s="16"/>
      <c r="E1174" s="33" t="s">
        <v>1027</v>
      </c>
      <c r="F1174" s="10">
        <v>948</v>
      </c>
      <c r="G1174" s="18" t="s">
        <v>1386</v>
      </c>
      <c r="H1174" s="18" t="s">
        <v>633</v>
      </c>
      <c r="I1174" s="18" t="s">
        <v>3154</v>
      </c>
      <c r="J1174" s="18" t="s">
        <v>1028</v>
      </c>
      <c r="K1174" s="18" t="s">
        <v>3237</v>
      </c>
      <c r="L1174" s="1">
        <v>15620</v>
      </c>
      <c r="M1174" s="18" t="s">
        <v>4995</v>
      </c>
      <c r="N1174" s="18" t="s">
        <v>3499</v>
      </c>
      <c r="O1174" s="18" t="s">
        <v>1029</v>
      </c>
      <c r="P1174" s="2" t="s">
        <v>3159</v>
      </c>
      <c r="Q1174" s="48" t="s">
        <v>1030</v>
      </c>
      <c r="R1174" s="113" t="s">
        <v>1730</v>
      </c>
      <c r="S1174" s="18" t="s">
        <v>5403</v>
      </c>
      <c r="T1174" s="18"/>
      <c r="U1174" s="136" t="s">
        <v>5786</v>
      </c>
      <c r="V1174" s="18" t="s">
        <v>5001</v>
      </c>
      <c r="W1174" s="18"/>
      <c r="X1174" s="18" t="s">
        <v>1442</v>
      </c>
      <c r="Y1174" s="4" t="s">
        <v>6122</v>
      </c>
      <c r="Z1174" s="18" t="s">
        <v>725</v>
      </c>
      <c r="AA1174" s="18"/>
      <c r="AB1174" s="211">
        <v>2</v>
      </c>
      <c r="AC1174" s="213">
        <v>0</v>
      </c>
      <c r="AD1174" s="219">
        <v>0.5</v>
      </c>
      <c r="AE1174" s="207">
        <f>+AD1174+AC1174+AB1174</f>
        <v>2.5</v>
      </c>
      <c r="AF1174" s="47">
        <v>1</v>
      </c>
      <c r="AG1174" s="57">
        <v>40</v>
      </c>
      <c r="AH1174" s="50">
        <v>0</v>
      </c>
      <c r="AI1174" s="51">
        <v>60</v>
      </c>
      <c r="AJ1174" s="57">
        <v>0</v>
      </c>
      <c r="AK1174" s="52">
        <f>+SUM(AG1174:AJ1174)</f>
        <v>100</v>
      </c>
      <c r="AL1174" s="52"/>
      <c r="AM1174" s="62" t="s">
        <v>6122</v>
      </c>
      <c r="AN1174" s="67" t="s">
        <v>5786</v>
      </c>
      <c r="AO1174" s="16" t="s">
        <v>6121</v>
      </c>
      <c r="AP1174" s="2" t="s">
        <v>1031</v>
      </c>
      <c r="AQ1174" s="18" t="s">
        <v>2651</v>
      </c>
    </row>
    <row r="1175" spans="1:43" ht="12.75" customHeight="1">
      <c r="A1175" s="16"/>
      <c r="E1175" s="33" t="s">
        <v>8309</v>
      </c>
      <c r="F1175" s="10">
        <v>948</v>
      </c>
      <c r="G1175" s="18" t="s">
        <v>8310</v>
      </c>
      <c r="H1175" s="18" t="s">
        <v>633</v>
      </c>
      <c r="I1175" s="18" t="s">
        <v>3154</v>
      </c>
      <c r="J1175" s="18" t="s">
        <v>8311</v>
      </c>
      <c r="K1175" s="18" t="s">
        <v>3237</v>
      </c>
      <c r="L1175" s="1">
        <v>15620</v>
      </c>
      <c r="M1175" s="18" t="s">
        <v>4995</v>
      </c>
      <c r="N1175" s="18" t="s">
        <v>3499</v>
      </c>
      <c r="O1175" s="18" t="s">
        <v>8312</v>
      </c>
      <c r="P1175" s="2" t="s">
        <v>3159</v>
      </c>
      <c r="Q1175" s="48" t="s">
        <v>8313</v>
      </c>
      <c r="R1175" s="113" t="s">
        <v>1730</v>
      </c>
      <c r="S1175" s="18" t="s">
        <v>5403</v>
      </c>
      <c r="T1175" s="18"/>
      <c r="U1175" s="40" t="s">
        <v>5786</v>
      </c>
      <c r="V1175" s="18" t="s">
        <v>5001</v>
      </c>
      <c r="W1175" s="18"/>
      <c r="X1175" s="18" t="s">
        <v>1442</v>
      </c>
      <c r="Y1175" s="4" t="s">
        <v>6122</v>
      </c>
      <c r="Z1175" s="18" t="s">
        <v>725</v>
      </c>
      <c r="AA1175" s="18"/>
      <c r="AB1175" s="208">
        <v>3.5</v>
      </c>
      <c r="AC1175" s="207">
        <v>0.5</v>
      </c>
      <c r="AD1175" s="207">
        <v>0.5</v>
      </c>
      <c r="AE1175" s="207">
        <v>4.5</v>
      </c>
      <c r="AF1175" s="47">
        <v>2</v>
      </c>
      <c r="AG1175" s="57">
        <v>10</v>
      </c>
      <c r="AH1175" s="50">
        <v>0</v>
      </c>
      <c r="AI1175" s="51">
        <v>90</v>
      </c>
      <c r="AJ1175" s="57">
        <v>0</v>
      </c>
      <c r="AK1175" s="52">
        <f>+SUM(AG1175:AJ1175)</f>
        <v>100</v>
      </c>
      <c r="AL1175" s="52"/>
      <c r="AM1175" s="62" t="s">
        <v>6122</v>
      </c>
      <c r="AN1175" s="67" t="s">
        <v>5786</v>
      </c>
      <c r="AO1175" s="16" t="s">
        <v>6121</v>
      </c>
      <c r="AP1175" s="2" t="s">
        <v>8314</v>
      </c>
      <c r="AQ1175" s="18" t="s">
        <v>2651</v>
      </c>
    </row>
    <row r="1176" spans="1:43" ht="12.75" customHeight="1">
      <c r="A1176" s="16"/>
      <c r="E1176" s="60" t="s">
        <v>1249</v>
      </c>
      <c r="F1176" s="61">
        <v>948</v>
      </c>
      <c r="G1176" s="62" t="s">
        <v>1250</v>
      </c>
      <c r="H1176" s="43" t="s">
        <v>633</v>
      </c>
      <c r="I1176" s="62" t="s">
        <v>3154</v>
      </c>
      <c r="J1176" s="62" t="s">
        <v>1251</v>
      </c>
      <c r="K1176" s="62" t="s">
        <v>3237</v>
      </c>
      <c r="L1176" s="49">
        <v>15620</v>
      </c>
      <c r="M1176" s="62" t="s">
        <v>4995</v>
      </c>
      <c r="N1176" s="62" t="s">
        <v>3499</v>
      </c>
      <c r="O1176" s="62" t="s">
        <v>1252</v>
      </c>
      <c r="P1176" s="45" t="s">
        <v>3159</v>
      </c>
      <c r="Q1176" s="115" t="s">
        <v>1744</v>
      </c>
      <c r="R1176" s="113" t="s">
        <v>1730</v>
      </c>
      <c r="S1176" s="62" t="s">
        <v>5403</v>
      </c>
      <c r="T1176" s="62"/>
      <c r="U1176" s="136" t="s">
        <v>5786</v>
      </c>
      <c r="V1176" s="62" t="s">
        <v>5001</v>
      </c>
      <c r="W1176" s="62"/>
      <c r="X1176" s="62" t="s">
        <v>1442</v>
      </c>
      <c r="Y1176" s="4" t="s">
        <v>6122</v>
      </c>
      <c r="Z1176" s="62" t="s">
        <v>725</v>
      </c>
      <c r="AA1176" s="62"/>
      <c r="AB1176" s="213">
        <v>1.5</v>
      </c>
      <c r="AC1176" s="213">
        <v>0</v>
      </c>
      <c r="AD1176" s="207">
        <v>0.5</v>
      </c>
      <c r="AE1176" s="207">
        <f>+AD1176+AC1176+AB1176</f>
        <v>2</v>
      </c>
      <c r="AF1176" s="47">
        <v>4</v>
      </c>
      <c r="AG1176" s="57">
        <v>50</v>
      </c>
      <c r="AH1176" s="50">
        <v>0</v>
      </c>
      <c r="AI1176" s="51">
        <v>50</v>
      </c>
      <c r="AJ1176" s="57">
        <v>0</v>
      </c>
      <c r="AK1176" s="52">
        <f>+SUM(AG1176:AJ1176)</f>
        <v>100</v>
      </c>
      <c r="AL1176" s="52"/>
      <c r="AM1176" s="62" t="s">
        <v>1747</v>
      </c>
      <c r="AN1176" s="67" t="s">
        <v>5786</v>
      </c>
      <c r="AO1176" s="16" t="s">
        <v>6121</v>
      </c>
      <c r="AP1176" s="62" t="s">
        <v>1745</v>
      </c>
      <c r="AQ1176" s="62" t="s">
        <v>1746</v>
      </c>
    </row>
    <row r="1177" spans="1:43" ht="12.75" customHeight="1">
      <c r="A1177" s="16"/>
      <c r="E1177" s="33" t="s">
        <v>8315</v>
      </c>
      <c r="F1177" s="10">
        <v>948</v>
      </c>
      <c r="G1177" s="18" t="s">
        <v>1386</v>
      </c>
      <c r="H1177" s="18" t="s">
        <v>633</v>
      </c>
      <c r="I1177" s="18" t="s">
        <v>3154</v>
      </c>
      <c r="J1177" s="18" t="s">
        <v>8316</v>
      </c>
      <c r="K1177" s="18" t="s">
        <v>3237</v>
      </c>
      <c r="L1177" s="1">
        <v>15620</v>
      </c>
      <c r="M1177" s="18" t="s">
        <v>4995</v>
      </c>
      <c r="N1177" s="18" t="s">
        <v>3499</v>
      </c>
      <c r="O1177" s="18" t="s">
        <v>8317</v>
      </c>
      <c r="P1177" s="2" t="s">
        <v>3159</v>
      </c>
      <c r="Q1177" s="48" t="s">
        <v>8318</v>
      </c>
      <c r="R1177" s="113" t="s">
        <v>1730</v>
      </c>
      <c r="S1177" s="18" t="s">
        <v>5403</v>
      </c>
      <c r="T1177" s="18"/>
      <c r="U1177" s="136" t="s">
        <v>5786</v>
      </c>
      <c r="V1177" s="18" t="s">
        <v>5001</v>
      </c>
      <c r="W1177" s="18"/>
      <c r="X1177" s="18" t="s">
        <v>1442</v>
      </c>
      <c r="Y1177" s="4" t="s">
        <v>6122</v>
      </c>
      <c r="Z1177" s="18" t="s">
        <v>8321</v>
      </c>
      <c r="AA1177" s="18"/>
      <c r="AB1177" s="211">
        <v>4</v>
      </c>
      <c r="AC1177" s="213">
        <v>0</v>
      </c>
      <c r="AD1177" s="219">
        <v>0.5</v>
      </c>
      <c r="AE1177" s="207">
        <v>4.5</v>
      </c>
      <c r="AF1177" s="47">
        <v>2</v>
      </c>
      <c r="AG1177" s="57">
        <v>30</v>
      </c>
      <c r="AH1177" s="50">
        <v>0</v>
      </c>
      <c r="AI1177" s="51">
        <v>70</v>
      </c>
      <c r="AJ1177" s="57">
        <v>0</v>
      </c>
      <c r="AK1177" s="52">
        <f>+SUM(AG1177:AJ1177)</f>
        <v>100</v>
      </c>
      <c r="AL1177" s="52"/>
      <c r="AM1177" s="62" t="s">
        <v>5033</v>
      </c>
      <c r="AN1177" s="67" t="s">
        <v>5786</v>
      </c>
      <c r="AO1177" s="16" t="s">
        <v>6122</v>
      </c>
      <c r="AP1177" s="18" t="s">
        <v>8319</v>
      </c>
      <c r="AQ1177" s="18" t="s">
        <v>8320</v>
      </c>
    </row>
    <row r="1178" spans="1:43" ht="12.75" customHeight="1">
      <c r="A1178" s="16"/>
      <c r="E1178" s="33" t="s">
        <v>8322</v>
      </c>
      <c r="F1178" s="10">
        <v>948</v>
      </c>
      <c r="G1178" s="18" t="s">
        <v>8323</v>
      </c>
      <c r="H1178" s="18" t="s">
        <v>633</v>
      </c>
      <c r="I1178" s="18" t="s">
        <v>3154</v>
      </c>
      <c r="J1178" s="18" t="s">
        <v>8324</v>
      </c>
      <c r="K1178" s="18" t="s">
        <v>3237</v>
      </c>
      <c r="L1178" s="1">
        <v>15620</v>
      </c>
      <c r="M1178" s="18" t="s">
        <v>4995</v>
      </c>
      <c r="N1178" s="18" t="s">
        <v>3499</v>
      </c>
      <c r="O1178" s="18" t="s">
        <v>8325</v>
      </c>
      <c r="P1178" s="2" t="s">
        <v>3159</v>
      </c>
      <c r="Q1178" s="48" t="s">
        <v>8326</v>
      </c>
      <c r="R1178" s="113" t="s">
        <v>1730</v>
      </c>
      <c r="S1178" s="18" t="s">
        <v>5403</v>
      </c>
      <c r="T1178" s="18"/>
      <c r="U1178" s="40" t="s">
        <v>5786</v>
      </c>
      <c r="V1178" s="18" t="s">
        <v>5001</v>
      </c>
      <c r="W1178" s="18"/>
      <c r="X1178" s="18" t="s">
        <v>1442</v>
      </c>
      <c r="Y1178" s="4" t="s">
        <v>6122</v>
      </c>
      <c r="Z1178" s="18" t="s">
        <v>725</v>
      </c>
      <c r="AA1178" s="18"/>
      <c r="AB1178" s="211">
        <v>2</v>
      </c>
      <c r="AC1178" s="213">
        <v>0</v>
      </c>
      <c r="AD1178" s="219">
        <v>0.5</v>
      </c>
      <c r="AE1178" s="207">
        <v>2.5</v>
      </c>
      <c r="AF1178" s="47">
        <v>1</v>
      </c>
      <c r="AG1178" s="57">
        <v>10</v>
      </c>
      <c r="AH1178" s="50">
        <v>0</v>
      </c>
      <c r="AI1178" s="51">
        <v>90</v>
      </c>
      <c r="AJ1178" s="57">
        <v>0</v>
      </c>
      <c r="AK1178" s="52">
        <f>+SUM(AG1178:AJ1178)</f>
        <v>100</v>
      </c>
      <c r="AL1178" s="52"/>
      <c r="AM1178" s="62" t="s">
        <v>6122</v>
      </c>
      <c r="AN1178" s="67" t="s">
        <v>5786</v>
      </c>
      <c r="AO1178" s="16" t="s">
        <v>6121</v>
      </c>
      <c r="AP1178" s="18" t="s">
        <v>8327</v>
      </c>
      <c r="AQ1178" s="18" t="s">
        <v>2651</v>
      </c>
    </row>
    <row r="1179" spans="1:43" ht="12.75" customHeight="1">
      <c r="A1179" s="16"/>
      <c r="E1179" s="60" t="s">
        <v>6</v>
      </c>
      <c r="F1179" s="61">
        <v>948</v>
      </c>
      <c r="G1179" s="62" t="s">
        <v>7</v>
      </c>
      <c r="H1179" s="62" t="s">
        <v>633</v>
      </c>
      <c r="I1179" s="62" t="s">
        <v>3154</v>
      </c>
      <c r="J1179" s="62" t="s">
        <v>8</v>
      </c>
      <c r="K1179" s="49" t="s">
        <v>3159</v>
      </c>
      <c r="L1179" s="49">
        <v>50226</v>
      </c>
      <c r="M1179" s="62" t="s">
        <v>4125</v>
      </c>
      <c r="N1179" s="46" t="s">
        <v>2411</v>
      </c>
      <c r="O1179" s="62" t="s">
        <v>6938</v>
      </c>
      <c r="P1179" s="45" t="s">
        <v>3159</v>
      </c>
      <c r="Q1179" s="115" t="s">
        <v>6936</v>
      </c>
      <c r="R1179" s="113" t="s">
        <v>1730</v>
      </c>
      <c r="S1179" s="62" t="s">
        <v>5403</v>
      </c>
      <c r="T1179" s="62"/>
      <c r="U1179" s="136" t="s">
        <v>5786</v>
      </c>
      <c r="V1179" s="62" t="s">
        <v>5001</v>
      </c>
      <c r="W1179" s="62"/>
      <c r="X1179" s="62" t="s">
        <v>1442</v>
      </c>
      <c r="Y1179" s="4" t="s">
        <v>6122</v>
      </c>
      <c r="Z1179" s="62" t="s">
        <v>725</v>
      </c>
      <c r="AA1179" s="62"/>
      <c r="AB1179" s="213">
        <v>2.5</v>
      </c>
      <c r="AC1179" s="213">
        <v>2.5</v>
      </c>
      <c r="AD1179" s="219">
        <v>0.5</v>
      </c>
      <c r="AE1179" s="207">
        <f>+AD1179+AC1179+AB1179</f>
        <v>5.5</v>
      </c>
      <c r="AF1179" s="47">
        <v>3</v>
      </c>
      <c r="AG1179" s="57">
        <v>70</v>
      </c>
      <c r="AH1179" s="50">
        <v>0</v>
      </c>
      <c r="AI1179" s="51">
        <v>30</v>
      </c>
      <c r="AJ1179" s="57">
        <v>0</v>
      </c>
      <c r="AK1179" s="52">
        <f>+SUM(AG1179:AJ1179)</f>
        <v>100</v>
      </c>
      <c r="AL1179" s="52"/>
      <c r="AM1179" s="62" t="s">
        <v>6939</v>
      </c>
      <c r="AN1179" s="67" t="s">
        <v>5786</v>
      </c>
      <c r="AO1179" s="16" t="s">
        <v>6121</v>
      </c>
      <c r="AP1179" s="62" t="s">
        <v>6937</v>
      </c>
      <c r="AQ1179" s="62" t="s">
        <v>2651</v>
      </c>
    </row>
    <row r="1180" spans="1:43" ht="12.75" customHeight="1">
      <c r="A1180" s="16"/>
      <c r="E1180" s="60" t="s">
        <v>329</v>
      </c>
      <c r="F1180" s="61">
        <v>948</v>
      </c>
      <c r="G1180" s="62" t="s">
        <v>330</v>
      </c>
      <c r="H1180" s="62" t="s">
        <v>633</v>
      </c>
      <c r="I1180" s="62" t="s">
        <v>3154</v>
      </c>
      <c r="J1180" s="62" t="s">
        <v>8</v>
      </c>
      <c r="K1180" s="49" t="s">
        <v>3159</v>
      </c>
      <c r="L1180" s="49">
        <v>50226</v>
      </c>
      <c r="M1180" s="62" t="s">
        <v>4125</v>
      </c>
      <c r="N1180" s="46" t="s">
        <v>2411</v>
      </c>
      <c r="O1180" s="62" t="s">
        <v>331</v>
      </c>
      <c r="P1180" s="45" t="s">
        <v>3159</v>
      </c>
      <c r="Q1180" s="48" t="s">
        <v>332</v>
      </c>
      <c r="R1180" s="113" t="s">
        <v>1730</v>
      </c>
      <c r="S1180" s="62" t="s">
        <v>5403</v>
      </c>
      <c r="T1180" s="62"/>
      <c r="U1180" s="136" t="s">
        <v>5786</v>
      </c>
      <c r="V1180" s="62" t="s">
        <v>5001</v>
      </c>
      <c r="W1180" s="62"/>
      <c r="X1180" s="62" t="s">
        <v>1442</v>
      </c>
      <c r="Y1180" s="4" t="s">
        <v>6122</v>
      </c>
      <c r="Z1180" s="62" t="s">
        <v>725</v>
      </c>
      <c r="AA1180" s="62"/>
      <c r="AB1180" s="213">
        <v>8</v>
      </c>
      <c r="AC1180" s="213">
        <v>4</v>
      </c>
      <c r="AD1180" s="219">
        <v>0.5</v>
      </c>
      <c r="AE1180" s="207">
        <f>+AD1180+AC1180+AB1180</f>
        <v>12.5</v>
      </c>
      <c r="AF1180" s="47">
        <v>3</v>
      </c>
      <c r="AG1180" s="57">
        <v>25</v>
      </c>
      <c r="AH1180" s="50">
        <v>0</v>
      </c>
      <c r="AI1180" s="51">
        <v>75</v>
      </c>
      <c r="AJ1180" s="57">
        <v>0</v>
      </c>
      <c r="AK1180" s="52">
        <f>+SUM(AG1180:AJ1180)</f>
        <v>100</v>
      </c>
      <c r="AL1180" s="52"/>
      <c r="AM1180" s="62" t="s">
        <v>1044</v>
      </c>
      <c r="AN1180" s="67" t="s">
        <v>5786</v>
      </c>
      <c r="AO1180" s="16" t="s">
        <v>6122</v>
      </c>
      <c r="AP1180" s="62" t="s">
        <v>1045</v>
      </c>
      <c r="AQ1180" s="62" t="s">
        <v>2585</v>
      </c>
    </row>
    <row r="1181" spans="1:43" ht="12.75" customHeight="1">
      <c r="A1181" s="16"/>
      <c r="E1181" s="60" t="s">
        <v>94</v>
      </c>
      <c r="F1181" s="61">
        <v>948</v>
      </c>
      <c r="G1181" s="62" t="s">
        <v>330</v>
      </c>
      <c r="H1181" s="62" t="s">
        <v>633</v>
      </c>
      <c r="I1181" s="62" t="s">
        <v>3154</v>
      </c>
      <c r="J1181" s="62" t="s">
        <v>5190</v>
      </c>
      <c r="K1181" s="62" t="s">
        <v>3237</v>
      </c>
      <c r="L1181" s="49">
        <v>15620</v>
      </c>
      <c r="M1181" s="62" t="s">
        <v>4995</v>
      </c>
      <c r="N1181" s="62" t="s">
        <v>3499</v>
      </c>
      <c r="O1181" s="62" t="s">
        <v>5191</v>
      </c>
      <c r="P1181" s="45" t="s">
        <v>3159</v>
      </c>
      <c r="Q1181" s="48" t="s">
        <v>5192</v>
      </c>
      <c r="R1181" s="113" t="s">
        <v>1730</v>
      </c>
      <c r="S1181" s="62" t="s">
        <v>5403</v>
      </c>
      <c r="T1181" s="62"/>
      <c r="U1181" s="136" t="s">
        <v>5786</v>
      </c>
      <c r="V1181" s="62" t="s">
        <v>5001</v>
      </c>
      <c r="W1181" s="62"/>
      <c r="X1181" s="62" t="s">
        <v>1442</v>
      </c>
      <c r="Y1181" s="4" t="s">
        <v>6122</v>
      </c>
      <c r="Z1181" s="62" t="s">
        <v>6659</v>
      </c>
      <c r="AA1181" s="62"/>
      <c r="AB1181" s="213">
        <v>4</v>
      </c>
      <c r="AC1181" s="213">
        <v>4</v>
      </c>
      <c r="AD1181" s="219">
        <v>0.5</v>
      </c>
      <c r="AE1181" s="207">
        <f>+AD1181+AC1181+AB1181</f>
        <v>8.5</v>
      </c>
      <c r="AF1181" s="47">
        <v>8</v>
      </c>
      <c r="AG1181" s="57">
        <v>10</v>
      </c>
      <c r="AH1181" s="50">
        <v>0</v>
      </c>
      <c r="AI1181" s="51">
        <v>90</v>
      </c>
      <c r="AJ1181" s="57">
        <v>0</v>
      </c>
      <c r="AK1181" s="52">
        <f>+SUM(AG1181:AJ1181)</f>
        <v>100</v>
      </c>
      <c r="AL1181" s="52"/>
      <c r="AM1181" s="62" t="s">
        <v>6658</v>
      </c>
      <c r="AN1181" s="67" t="s">
        <v>5786</v>
      </c>
      <c r="AO1181" s="16" t="s">
        <v>6122</v>
      </c>
      <c r="AP1181" s="45" t="s">
        <v>627</v>
      </c>
      <c r="AQ1181" s="45" t="s">
        <v>627</v>
      </c>
    </row>
    <row r="1182" spans="1:43" ht="12.75" customHeight="1">
      <c r="A1182" s="16"/>
      <c r="E1182" s="60" t="s">
        <v>5193</v>
      </c>
      <c r="F1182" s="61">
        <v>948</v>
      </c>
      <c r="G1182" s="62" t="s">
        <v>7</v>
      </c>
      <c r="H1182" s="62" t="s">
        <v>633</v>
      </c>
      <c r="I1182" s="62" t="s">
        <v>3154</v>
      </c>
      <c r="J1182" s="62" t="s">
        <v>3262</v>
      </c>
      <c r="K1182" s="62" t="s">
        <v>3237</v>
      </c>
      <c r="L1182" s="49">
        <v>15620</v>
      </c>
      <c r="M1182" s="62" t="s">
        <v>4995</v>
      </c>
      <c r="N1182" s="62" t="s">
        <v>3499</v>
      </c>
      <c r="O1182" s="62" t="s">
        <v>3263</v>
      </c>
      <c r="P1182" s="45" t="s">
        <v>3159</v>
      </c>
      <c r="Q1182" s="48" t="s">
        <v>3264</v>
      </c>
      <c r="R1182" s="113" t="s">
        <v>1730</v>
      </c>
      <c r="S1182" s="62" t="s">
        <v>5403</v>
      </c>
      <c r="T1182" s="62"/>
      <c r="U1182" s="136" t="s">
        <v>5786</v>
      </c>
      <c r="V1182" s="62" t="s">
        <v>5001</v>
      </c>
      <c r="W1182" s="62"/>
      <c r="X1182" s="62" t="s">
        <v>1442</v>
      </c>
      <c r="Y1182" s="4" t="s">
        <v>6122</v>
      </c>
      <c r="Z1182" s="62" t="s">
        <v>725</v>
      </c>
      <c r="AA1182" s="62"/>
      <c r="AB1182" s="213">
        <v>6</v>
      </c>
      <c r="AC1182" s="213">
        <v>0</v>
      </c>
      <c r="AD1182" s="219">
        <v>0.5</v>
      </c>
      <c r="AE1182" s="207">
        <f>+AD1182+AC1182+AB1182</f>
        <v>6.5</v>
      </c>
      <c r="AF1182" s="47">
        <v>3</v>
      </c>
      <c r="AG1182" s="57">
        <v>15</v>
      </c>
      <c r="AH1182" s="50">
        <v>0</v>
      </c>
      <c r="AI1182" s="51">
        <v>85</v>
      </c>
      <c r="AJ1182" s="57">
        <v>0</v>
      </c>
      <c r="AK1182" s="52">
        <f>+SUM(AG1182:AJ1182)</f>
        <v>100</v>
      </c>
      <c r="AL1182" s="52"/>
      <c r="AM1182" s="62" t="s">
        <v>1355</v>
      </c>
      <c r="AN1182" s="67" t="s">
        <v>5786</v>
      </c>
      <c r="AO1182" s="16" t="s">
        <v>6121</v>
      </c>
      <c r="AP1182" s="45" t="s">
        <v>3265</v>
      </c>
      <c r="AQ1182" s="62" t="s">
        <v>2651</v>
      </c>
    </row>
    <row r="1183" spans="1:43" ht="12.75" customHeight="1">
      <c r="A1183" s="16"/>
      <c r="E1183" s="33" t="s">
        <v>8328</v>
      </c>
      <c r="F1183" s="10">
        <v>948</v>
      </c>
      <c r="G1183" s="18" t="s">
        <v>8323</v>
      </c>
      <c r="H1183" s="18" t="s">
        <v>633</v>
      </c>
      <c r="I1183" s="18" t="s">
        <v>3154</v>
      </c>
      <c r="J1183" s="18" t="s">
        <v>8329</v>
      </c>
      <c r="K1183" s="18" t="s">
        <v>3237</v>
      </c>
      <c r="L1183" s="1">
        <v>15620</v>
      </c>
      <c r="M1183" s="18" t="s">
        <v>4995</v>
      </c>
      <c r="N1183" s="18" t="s">
        <v>3499</v>
      </c>
      <c r="O1183" s="18" t="s">
        <v>8330</v>
      </c>
      <c r="P1183" s="2" t="s">
        <v>3159</v>
      </c>
      <c r="Q1183" s="48" t="s">
        <v>8331</v>
      </c>
      <c r="R1183" s="113" t="s">
        <v>1730</v>
      </c>
      <c r="S1183" s="18" t="s">
        <v>5403</v>
      </c>
      <c r="T1183" s="18"/>
      <c r="U1183" s="40" t="s">
        <v>5786</v>
      </c>
      <c r="V1183" s="18" t="s">
        <v>5001</v>
      </c>
      <c r="W1183" s="18"/>
      <c r="X1183" s="18" t="s">
        <v>1442</v>
      </c>
      <c r="Y1183" s="4" t="s">
        <v>6122</v>
      </c>
      <c r="Z1183" s="18" t="s">
        <v>725</v>
      </c>
      <c r="AA1183" s="18"/>
      <c r="AB1183" s="208">
        <v>4</v>
      </c>
      <c r="AC1183" s="207">
        <v>0</v>
      </c>
      <c r="AD1183" s="207">
        <v>0.5</v>
      </c>
      <c r="AE1183" s="207">
        <v>4.5</v>
      </c>
      <c r="AF1183" s="47">
        <v>2</v>
      </c>
      <c r="AG1183" s="57">
        <v>10</v>
      </c>
      <c r="AH1183" s="50">
        <v>0</v>
      </c>
      <c r="AI1183" s="51">
        <v>90</v>
      </c>
      <c r="AJ1183" s="57">
        <v>0</v>
      </c>
      <c r="AK1183" s="52">
        <f>+SUM(AG1183:AJ1183)</f>
        <v>100</v>
      </c>
      <c r="AL1183" s="52"/>
      <c r="AM1183" s="62" t="s">
        <v>6122</v>
      </c>
      <c r="AN1183" s="67" t="s">
        <v>5786</v>
      </c>
      <c r="AO1183" s="16" t="s">
        <v>6121</v>
      </c>
      <c r="AP1183" s="2" t="s">
        <v>8332</v>
      </c>
      <c r="AQ1183" s="18" t="s">
        <v>2651</v>
      </c>
    </row>
    <row r="1184" spans="1:43" ht="12.75" customHeight="1">
      <c r="A1184" s="16"/>
      <c r="E1184" s="60" t="s">
        <v>323</v>
      </c>
      <c r="F1184" s="61">
        <v>948</v>
      </c>
      <c r="G1184" s="62" t="s">
        <v>1386</v>
      </c>
      <c r="H1184" s="62" t="s">
        <v>633</v>
      </c>
      <c r="I1184" s="62" t="s">
        <v>3154</v>
      </c>
      <c r="J1184" s="62" t="s">
        <v>3844</v>
      </c>
      <c r="K1184" s="62" t="s">
        <v>3845</v>
      </c>
      <c r="L1184" s="49">
        <v>77500</v>
      </c>
      <c r="M1184" s="62" t="s">
        <v>3770</v>
      </c>
      <c r="N1184" s="48" t="s">
        <v>5393</v>
      </c>
      <c r="O1184" s="62" t="s">
        <v>741</v>
      </c>
      <c r="P1184" s="45" t="s">
        <v>3159</v>
      </c>
      <c r="Q1184" s="48" t="s">
        <v>742</v>
      </c>
      <c r="R1184" s="113" t="s">
        <v>1730</v>
      </c>
      <c r="S1184" s="62" t="s">
        <v>5403</v>
      </c>
      <c r="T1184" s="62"/>
      <c r="U1184" s="136" t="s">
        <v>5786</v>
      </c>
      <c r="V1184" s="62" t="s">
        <v>5001</v>
      </c>
      <c r="W1184" s="62"/>
      <c r="X1184" s="62" t="s">
        <v>1389</v>
      </c>
      <c r="Y1184" s="4" t="s">
        <v>6122</v>
      </c>
      <c r="Z1184" s="62" t="s">
        <v>725</v>
      </c>
      <c r="AA1184" s="62"/>
      <c r="AB1184" s="213">
        <v>1</v>
      </c>
      <c r="AC1184" s="213">
        <v>0</v>
      </c>
      <c r="AD1184" s="219">
        <v>1</v>
      </c>
      <c r="AE1184" s="207">
        <f>+AD1184+AC1184+AB1184</f>
        <v>2</v>
      </c>
      <c r="AF1184" s="47">
        <v>3</v>
      </c>
      <c r="AG1184" s="57">
        <v>5</v>
      </c>
      <c r="AH1184" s="50">
        <v>0</v>
      </c>
      <c r="AI1184" s="51">
        <v>95</v>
      </c>
      <c r="AJ1184" s="57">
        <v>0</v>
      </c>
      <c r="AK1184" s="52">
        <f>+SUM(AG1184:AJ1184)</f>
        <v>100</v>
      </c>
      <c r="AL1184" s="52"/>
      <c r="AM1184" s="62" t="s">
        <v>6040</v>
      </c>
      <c r="AN1184" s="51">
        <v>800000</v>
      </c>
      <c r="AO1184" s="16" t="s">
        <v>6121</v>
      </c>
      <c r="AP1184" s="62" t="s">
        <v>6039</v>
      </c>
      <c r="AQ1184" s="62" t="s">
        <v>2651</v>
      </c>
    </row>
    <row r="1185" spans="1:43" ht="12.75" customHeight="1">
      <c r="A1185" s="16"/>
      <c r="E1185" s="33" t="s">
        <v>8333</v>
      </c>
      <c r="F1185" s="10">
        <v>948</v>
      </c>
      <c r="G1185" s="18" t="s">
        <v>1386</v>
      </c>
      <c r="H1185" s="18" t="s">
        <v>633</v>
      </c>
      <c r="I1185" s="18" t="s">
        <v>3154</v>
      </c>
      <c r="J1185" s="18" t="s">
        <v>8334</v>
      </c>
      <c r="K1185" s="18" t="s">
        <v>3845</v>
      </c>
      <c r="L1185" s="1">
        <v>77500</v>
      </c>
      <c r="M1185" s="18" t="s">
        <v>3770</v>
      </c>
      <c r="N1185" s="4" t="s">
        <v>5393</v>
      </c>
      <c r="O1185" s="18" t="s">
        <v>8335</v>
      </c>
      <c r="P1185" s="18" t="s">
        <v>8336</v>
      </c>
      <c r="Q1185" s="48" t="s">
        <v>5786</v>
      </c>
      <c r="R1185" s="113" t="s">
        <v>1730</v>
      </c>
      <c r="S1185" s="18" t="s">
        <v>5403</v>
      </c>
      <c r="T1185" s="18"/>
      <c r="U1185" s="40" t="s">
        <v>5786</v>
      </c>
      <c r="V1185" s="18" t="s">
        <v>5001</v>
      </c>
      <c r="W1185" s="18"/>
      <c r="X1185" s="18" t="s">
        <v>1389</v>
      </c>
      <c r="Y1185" s="4" t="s">
        <v>6122</v>
      </c>
      <c r="Z1185" s="18" t="s">
        <v>725</v>
      </c>
      <c r="AA1185" s="18"/>
      <c r="AB1185" s="211">
        <v>4.5</v>
      </c>
      <c r="AC1185" s="213">
        <v>0</v>
      </c>
      <c r="AD1185" s="219">
        <v>0.5</v>
      </c>
      <c r="AE1185" s="207">
        <v>5</v>
      </c>
      <c r="AF1185" s="47">
        <v>3</v>
      </c>
      <c r="AG1185" s="57">
        <v>6</v>
      </c>
      <c r="AH1185" s="50">
        <v>0</v>
      </c>
      <c r="AI1185" s="51">
        <v>94</v>
      </c>
      <c r="AJ1185" s="57">
        <v>0</v>
      </c>
      <c r="AK1185" s="52">
        <f>+SUM(AG1185:AJ1185)</f>
        <v>100</v>
      </c>
      <c r="AL1185" s="52"/>
      <c r="AM1185" s="62" t="s">
        <v>6122</v>
      </c>
      <c r="AN1185" s="67" t="s">
        <v>5786</v>
      </c>
      <c r="AO1185" s="16" t="s">
        <v>6121</v>
      </c>
      <c r="AP1185" s="18" t="s">
        <v>8337</v>
      </c>
      <c r="AQ1185" s="18" t="s">
        <v>2651</v>
      </c>
    </row>
    <row r="1186" spans="1:43" ht="12.75" customHeight="1">
      <c r="A1186" s="16"/>
      <c r="E1186" s="60" t="s">
        <v>381</v>
      </c>
      <c r="F1186" s="61">
        <v>948</v>
      </c>
      <c r="G1186" s="62" t="s">
        <v>1386</v>
      </c>
      <c r="H1186" s="62" t="s">
        <v>633</v>
      </c>
      <c r="I1186" s="62" t="s">
        <v>3154</v>
      </c>
      <c r="J1186" s="62" t="s">
        <v>382</v>
      </c>
      <c r="K1186" s="62" t="s">
        <v>3845</v>
      </c>
      <c r="L1186" s="49">
        <v>77500</v>
      </c>
      <c r="M1186" s="62" t="s">
        <v>3770</v>
      </c>
      <c r="N1186" s="48" t="s">
        <v>5393</v>
      </c>
      <c r="O1186" s="62" t="s">
        <v>1356</v>
      </c>
      <c r="P1186" s="45" t="s">
        <v>3159</v>
      </c>
      <c r="Q1186" s="115" t="s">
        <v>1357</v>
      </c>
      <c r="R1186" s="113" t="s">
        <v>1730</v>
      </c>
      <c r="S1186" s="62" t="s">
        <v>5403</v>
      </c>
      <c r="T1186" s="62"/>
      <c r="U1186" s="136" t="s">
        <v>5786</v>
      </c>
      <c r="V1186" s="62" t="s">
        <v>5001</v>
      </c>
      <c r="W1186" s="62"/>
      <c r="X1186" s="62" t="s">
        <v>1389</v>
      </c>
      <c r="Y1186" s="4" t="s">
        <v>6122</v>
      </c>
      <c r="Z1186" s="62" t="s">
        <v>725</v>
      </c>
      <c r="AA1186" s="62"/>
      <c r="AB1186" s="213">
        <v>2</v>
      </c>
      <c r="AC1186" s="213">
        <v>0</v>
      </c>
      <c r="AD1186" s="219">
        <v>0.5</v>
      </c>
      <c r="AE1186" s="207">
        <f>+AD1186+AC1186+AB1186</f>
        <v>2.5</v>
      </c>
      <c r="AF1186" s="47">
        <v>3</v>
      </c>
      <c r="AG1186" s="57">
        <v>5</v>
      </c>
      <c r="AH1186" s="50">
        <v>0</v>
      </c>
      <c r="AI1186" s="51">
        <v>95</v>
      </c>
      <c r="AJ1186" s="57">
        <v>0</v>
      </c>
      <c r="AK1186" s="52">
        <f>+SUM(AG1186:AJ1186)</f>
        <v>100</v>
      </c>
      <c r="AL1186" s="52"/>
      <c r="AM1186" s="62" t="s">
        <v>1358</v>
      </c>
      <c r="AN1186" s="67" t="s">
        <v>5786</v>
      </c>
      <c r="AO1186" s="16" t="s">
        <v>6122</v>
      </c>
      <c r="AP1186" s="62" t="s">
        <v>383</v>
      </c>
      <c r="AQ1186" s="62" t="s">
        <v>2651</v>
      </c>
    </row>
    <row r="1187" spans="1:43" ht="12.75" customHeight="1">
      <c r="A1187" s="16"/>
      <c r="E1187" s="60" t="s">
        <v>384</v>
      </c>
      <c r="F1187" s="61">
        <v>948</v>
      </c>
      <c r="G1187" s="62" t="s">
        <v>1386</v>
      </c>
      <c r="H1187" s="62" t="s">
        <v>633</v>
      </c>
      <c r="I1187" s="62" t="s">
        <v>3154</v>
      </c>
      <c r="J1187" s="62" t="s">
        <v>385</v>
      </c>
      <c r="K1187" s="62" t="s">
        <v>3845</v>
      </c>
      <c r="L1187" s="49">
        <v>77500</v>
      </c>
      <c r="M1187" s="62" t="s">
        <v>3770</v>
      </c>
      <c r="N1187" s="62" t="s">
        <v>5393</v>
      </c>
      <c r="O1187" s="62" t="s">
        <v>386</v>
      </c>
      <c r="P1187" s="45" t="s">
        <v>3159</v>
      </c>
      <c r="Q1187" s="48" t="s">
        <v>387</v>
      </c>
      <c r="R1187" s="113" t="s">
        <v>1730</v>
      </c>
      <c r="S1187" s="62" t="s">
        <v>5403</v>
      </c>
      <c r="T1187" s="62"/>
      <c r="U1187" s="136" t="s">
        <v>5786</v>
      </c>
      <c r="V1187" s="62" t="s">
        <v>5001</v>
      </c>
      <c r="W1187" s="62"/>
      <c r="X1187" s="62" t="s">
        <v>1389</v>
      </c>
      <c r="Y1187" s="4" t="s">
        <v>6122</v>
      </c>
      <c r="Z1187" s="62" t="s">
        <v>725</v>
      </c>
      <c r="AA1187" s="62"/>
      <c r="AB1187" s="213">
        <v>3</v>
      </c>
      <c r="AC1187" s="213">
        <v>0</v>
      </c>
      <c r="AD1187" s="219">
        <v>0.5</v>
      </c>
      <c r="AE1187" s="207">
        <f>+AD1187+AC1187+AB1187</f>
        <v>3.5</v>
      </c>
      <c r="AF1187" s="47">
        <v>6</v>
      </c>
      <c r="AG1187" s="57">
        <v>30</v>
      </c>
      <c r="AH1187" s="50">
        <v>0</v>
      </c>
      <c r="AI1187" s="51">
        <v>70</v>
      </c>
      <c r="AJ1187" s="57">
        <v>0</v>
      </c>
      <c r="AK1187" s="52">
        <f>+SUM(AG1187:AJ1187)</f>
        <v>100</v>
      </c>
      <c r="AL1187" s="52"/>
      <c r="AM1187" s="62" t="s">
        <v>1359</v>
      </c>
      <c r="AN1187" s="67" t="s">
        <v>5786</v>
      </c>
      <c r="AO1187" s="16" t="s">
        <v>6122</v>
      </c>
      <c r="AP1187" s="62" t="s">
        <v>743</v>
      </c>
      <c r="AQ1187" s="62" t="s">
        <v>2585</v>
      </c>
    </row>
    <row r="1188" spans="1:43" ht="12.75" customHeight="1">
      <c r="A1188" s="16"/>
      <c r="E1188" s="60" t="s">
        <v>340</v>
      </c>
      <c r="F1188" s="61">
        <v>948</v>
      </c>
      <c r="G1188" s="62" t="s">
        <v>1386</v>
      </c>
      <c r="H1188" s="62" t="s">
        <v>633</v>
      </c>
      <c r="I1188" s="62" t="s">
        <v>3154</v>
      </c>
      <c r="J1188" s="62" t="s">
        <v>341</v>
      </c>
      <c r="K1188" s="62" t="s">
        <v>3845</v>
      </c>
      <c r="L1188" s="49">
        <v>77500</v>
      </c>
      <c r="M1188" s="62" t="s">
        <v>3770</v>
      </c>
      <c r="N1188" s="48" t="s">
        <v>5393</v>
      </c>
      <c r="O1188" s="62" t="s">
        <v>342</v>
      </c>
      <c r="P1188" s="45" t="s">
        <v>3159</v>
      </c>
      <c r="Q1188" s="115" t="s">
        <v>1360</v>
      </c>
      <c r="R1188" s="113" t="s">
        <v>1730</v>
      </c>
      <c r="S1188" s="62" t="s">
        <v>5403</v>
      </c>
      <c r="T1188" s="62"/>
      <c r="U1188" s="136" t="s">
        <v>5786</v>
      </c>
      <c r="V1188" s="62" t="s">
        <v>5001</v>
      </c>
      <c r="W1188" s="62"/>
      <c r="X1188" s="62" t="s">
        <v>1389</v>
      </c>
      <c r="Y1188" s="4" t="s">
        <v>6122</v>
      </c>
      <c r="Z1188" s="62" t="s">
        <v>725</v>
      </c>
      <c r="AA1188" s="62"/>
      <c r="AB1188" s="213">
        <v>2</v>
      </c>
      <c r="AC1188" s="213">
        <v>0</v>
      </c>
      <c r="AD1188" s="219">
        <v>0.5</v>
      </c>
      <c r="AE1188" s="207">
        <f>+AD1188+AC1188+AB1188</f>
        <v>2.5</v>
      </c>
      <c r="AF1188" s="47">
        <v>2</v>
      </c>
      <c r="AG1188" s="57">
        <v>30</v>
      </c>
      <c r="AH1188" s="50">
        <v>0</v>
      </c>
      <c r="AI1188" s="51">
        <v>70</v>
      </c>
      <c r="AJ1188" s="57">
        <v>0</v>
      </c>
      <c r="AK1188" s="52">
        <f>+SUM(AG1188:AJ1188)</f>
        <v>100</v>
      </c>
      <c r="AL1188" s="52"/>
      <c r="AM1188" s="62" t="s">
        <v>1362</v>
      </c>
      <c r="AN1188" s="67" t="s">
        <v>5786</v>
      </c>
      <c r="AO1188" s="16" t="s">
        <v>6122</v>
      </c>
      <c r="AP1188" s="62" t="s">
        <v>1361</v>
      </c>
      <c r="AQ1188" s="62" t="s">
        <v>2585</v>
      </c>
    </row>
    <row r="1189" spans="1:43" ht="12.75" customHeight="1">
      <c r="A1189" s="16"/>
      <c r="E1189" s="60" t="s">
        <v>4176</v>
      </c>
      <c r="F1189" s="61">
        <v>948</v>
      </c>
      <c r="G1189" s="62" t="s">
        <v>1386</v>
      </c>
      <c r="H1189" s="62" t="s">
        <v>633</v>
      </c>
      <c r="I1189" s="62" t="s">
        <v>3154</v>
      </c>
      <c r="J1189" s="62" t="s">
        <v>4823</v>
      </c>
      <c r="K1189" s="62" t="s">
        <v>3845</v>
      </c>
      <c r="L1189" s="49">
        <v>77710</v>
      </c>
      <c r="M1189" s="62" t="s">
        <v>3770</v>
      </c>
      <c r="N1189" s="62" t="s">
        <v>3771</v>
      </c>
      <c r="O1189" s="62" t="s">
        <v>4824</v>
      </c>
      <c r="P1189" s="45" t="s">
        <v>3159</v>
      </c>
      <c r="Q1189" s="115" t="s">
        <v>1363</v>
      </c>
      <c r="R1189" s="113" t="s">
        <v>1730</v>
      </c>
      <c r="S1189" s="62" t="s">
        <v>5403</v>
      </c>
      <c r="T1189" s="62"/>
      <c r="U1189" s="136" t="s">
        <v>5786</v>
      </c>
      <c r="V1189" s="62" t="s">
        <v>5001</v>
      </c>
      <c r="W1189" s="62"/>
      <c r="X1189" s="62" t="s">
        <v>1365</v>
      </c>
      <c r="Y1189" s="4" t="s">
        <v>6122</v>
      </c>
      <c r="Z1189" s="62" t="s">
        <v>725</v>
      </c>
      <c r="AA1189" s="62"/>
      <c r="AB1189" s="213">
        <f>1.5*1</f>
        <v>1.5</v>
      </c>
      <c r="AC1189" s="213">
        <v>0</v>
      </c>
      <c r="AD1189" s="207">
        <v>0.5</v>
      </c>
      <c r="AE1189" s="207">
        <v>2</v>
      </c>
      <c r="AF1189" s="47">
        <v>1</v>
      </c>
      <c r="AG1189" s="57">
        <v>10</v>
      </c>
      <c r="AH1189" s="50">
        <v>0</v>
      </c>
      <c r="AI1189" s="51">
        <v>90</v>
      </c>
      <c r="AJ1189" s="57">
        <v>0</v>
      </c>
      <c r="AK1189" s="52">
        <f>+SUM(AG1189:AJ1189)</f>
        <v>100</v>
      </c>
      <c r="AL1189" s="52"/>
      <c r="AM1189" s="62" t="s">
        <v>1366</v>
      </c>
      <c r="AN1189" s="67" t="s">
        <v>5786</v>
      </c>
      <c r="AO1189" s="16" t="s">
        <v>6122</v>
      </c>
      <c r="AP1189" s="45" t="s">
        <v>1364</v>
      </c>
      <c r="AQ1189" s="62" t="s">
        <v>2585</v>
      </c>
    </row>
    <row r="1190" spans="1:43" ht="12.75" customHeight="1">
      <c r="A1190" s="16"/>
      <c r="E1190" s="60" t="s">
        <v>4437</v>
      </c>
      <c r="F1190" s="61">
        <v>948</v>
      </c>
      <c r="G1190" s="62" t="s">
        <v>1386</v>
      </c>
      <c r="H1190" s="62" t="s">
        <v>633</v>
      </c>
      <c r="I1190" s="62" t="s">
        <v>3154</v>
      </c>
      <c r="J1190" s="62" t="s">
        <v>4438</v>
      </c>
      <c r="K1190" s="62" t="s">
        <v>3771</v>
      </c>
      <c r="L1190" s="49">
        <v>77710</v>
      </c>
      <c r="M1190" s="62" t="s">
        <v>3770</v>
      </c>
      <c r="N1190" s="62" t="s">
        <v>3771</v>
      </c>
      <c r="O1190" s="62" t="s">
        <v>4461</v>
      </c>
      <c r="P1190" s="45" t="s">
        <v>3159</v>
      </c>
      <c r="Q1190" s="48" t="s">
        <v>3269</v>
      </c>
      <c r="R1190" s="113" t="s">
        <v>1730</v>
      </c>
      <c r="S1190" s="62" t="s">
        <v>5403</v>
      </c>
      <c r="T1190" s="62"/>
      <c r="U1190" s="136" t="s">
        <v>5786</v>
      </c>
      <c r="V1190" s="62" t="s">
        <v>5001</v>
      </c>
      <c r="W1190" s="62"/>
      <c r="X1190" s="62" t="s">
        <v>1389</v>
      </c>
      <c r="Y1190" s="4" t="s">
        <v>6122</v>
      </c>
      <c r="Z1190" s="62" t="s">
        <v>725</v>
      </c>
      <c r="AA1190" s="62"/>
      <c r="AB1190" s="213">
        <v>6</v>
      </c>
      <c r="AC1190" s="213">
        <v>0</v>
      </c>
      <c r="AD1190" s="219">
        <v>0.5</v>
      </c>
      <c r="AE1190" s="207">
        <f>+AD1190+AC1190+AB1190</f>
        <v>6.5</v>
      </c>
      <c r="AF1190" s="47">
        <v>3</v>
      </c>
      <c r="AG1190" s="57">
        <v>35</v>
      </c>
      <c r="AH1190" s="50">
        <v>0</v>
      </c>
      <c r="AI1190" s="51">
        <v>65</v>
      </c>
      <c r="AJ1190" s="57">
        <v>0</v>
      </c>
      <c r="AK1190" s="52">
        <f>+SUM(AG1190:AJ1190)</f>
        <v>100</v>
      </c>
      <c r="AL1190" s="52"/>
      <c r="AM1190" s="62" t="s">
        <v>1750</v>
      </c>
      <c r="AN1190" s="67" t="s">
        <v>5786</v>
      </c>
      <c r="AO1190" s="16" t="s">
        <v>6122</v>
      </c>
      <c r="AP1190" s="62" t="s">
        <v>1748</v>
      </c>
      <c r="AQ1190" s="62" t="s">
        <v>1749</v>
      </c>
    </row>
    <row r="1191" spans="1:43" ht="12.75" customHeight="1">
      <c r="A1191" s="16"/>
      <c r="E1191" s="60" t="s">
        <v>3270</v>
      </c>
      <c r="F1191" s="61">
        <v>948</v>
      </c>
      <c r="G1191" s="62" t="s">
        <v>1386</v>
      </c>
      <c r="H1191" s="62" t="s">
        <v>633</v>
      </c>
      <c r="I1191" s="62" t="s">
        <v>3154</v>
      </c>
      <c r="J1191" s="62" t="s">
        <v>1092</v>
      </c>
      <c r="K1191" s="62" t="s">
        <v>3771</v>
      </c>
      <c r="L1191" s="49">
        <v>77710</v>
      </c>
      <c r="M1191" s="62" t="s">
        <v>3770</v>
      </c>
      <c r="N1191" s="62" t="s">
        <v>3771</v>
      </c>
      <c r="O1191" s="62" t="s">
        <v>4883</v>
      </c>
      <c r="P1191" s="45" t="s">
        <v>3159</v>
      </c>
      <c r="Q1191" s="48" t="s">
        <v>4884</v>
      </c>
      <c r="R1191" s="113" t="s">
        <v>1730</v>
      </c>
      <c r="S1191" s="62" t="s">
        <v>5403</v>
      </c>
      <c r="T1191" s="62"/>
      <c r="U1191" s="136" t="s">
        <v>5786</v>
      </c>
      <c r="V1191" s="62" t="s">
        <v>5001</v>
      </c>
      <c r="W1191" s="62"/>
      <c r="X1191" s="62" t="s">
        <v>1389</v>
      </c>
      <c r="Y1191" s="4" t="s">
        <v>6122</v>
      </c>
      <c r="Z1191" s="62" t="s">
        <v>725</v>
      </c>
      <c r="AA1191" s="62"/>
      <c r="AB1191" s="213">
        <v>1</v>
      </c>
      <c r="AC1191" s="213">
        <v>0</v>
      </c>
      <c r="AD1191" s="219">
        <v>1</v>
      </c>
      <c r="AE1191" s="207">
        <f>+AD1191+AC1191+AB1191</f>
        <v>2</v>
      </c>
      <c r="AF1191" s="47">
        <v>4</v>
      </c>
      <c r="AG1191" s="57">
        <v>5</v>
      </c>
      <c r="AH1191" s="50">
        <v>0</v>
      </c>
      <c r="AI1191" s="51">
        <v>95</v>
      </c>
      <c r="AJ1191" s="57">
        <v>0</v>
      </c>
      <c r="AK1191" s="52">
        <f>+SUM(AG1191:AJ1191)</f>
        <v>100</v>
      </c>
      <c r="AL1191" s="52"/>
      <c r="AM1191" s="62" t="s">
        <v>1094</v>
      </c>
      <c r="AN1191" s="67" t="s">
        <v>5786</v>
      </c>
      <c r="AO1191" s="16" t="s">
        <v>6121</v>
      </c>
      <c r="AP1191" s="62" t="s">
        <v>1093</v>
      </c>
      <c r="AQ1191" s="62" t="s">
        <v>6036</v>
      </c>
    </row>
    <row r="1192" spans="1:43">
      <c r="A1192" s="16"/>
      <c r="E1192" s="60" t="s">
        <v>4502</v>
      </c>
      <c r="F1192" s="61">
        <v>948</v>
      </c>
      <c r="G1192" s="62" t="s">
        <v>1386</v>
      </c>
      <c r="H1192" s="62" t="s">
        <v>633</v>
      </c>
      <c r="I1192" s="62" t="s">
        <v>3154</v>
      </c>
      <c r="J1192" s="62" t="s">
        <v>4522</v>
      </c>
      <c r="K1192" s="62" t="s">
        <v>3771</v>
      </c>
      <c r="L1192" s="49">
        <v>77710</v>
      </c>
      <c r="M1192" s="62" t="s">
        <v>3770</v>
      </c>
      <c r="N1192" s="62" t="s">
        <v>3771</v>
      </c>
      <c r="O1192" s="62" t="s">
        <v>4523</v>
      </c>
      <c r="P1192" s="45" t="s">
        <v>3159</v>
      </c>
      <c r="Q1192" s="48" t="s">
        <v>5159</v>
      </c>
      <c r="R1192" s="113" t="s">
        <v>1730</v>
      </c>
      <c r="S1192" s="62" t="s">
        <v>5403</v>
      </c>
      <c r="T1192" s="62"/>
      <c r="U1192" s="136" t="s">
        <v>5786</v>
      </c>
      <c r="V1192" s="62" t="s">
        <v>5001</v>
      </c>
      <c r="W1192" s="62"/>
      <c r="X1192" s="62" t="s">
        <v>1389</v>
      </c>
      <c r="Y1192" s="4" t="s">
        <v>6122</v>
      </c>
      <c r="Z1192" s="62" t="s">
        <v>725</v>
      </c>
      <c r="AA1192" s="62"/>
      <c r="AB1192" s="213">
        <v>4</v>
      </c>
      <c r="AC1192" s="213">
        <v>0</v>
      </c>
      <c r="AD1192" s="219">
        <v>0.5</v>
      </c>
      <c r="AE1192" s="207">
        <f>+AD1192+AC1192+AB1192</f>
        <v>4.5</v>
      </c>
      <c r="AF1192" s="49">
        <v>2</v>
      </c>
      <c r="AG1192" s="57">
        <v>20</v>
      </c>
      <c r="AH1192" s="50">
        <v>0</v>
      </c>
      <c r="AI1192" s="51">
        <v>80</v>
      </c>
      <c r="AJ1192" s="57">
        <v>0</v>
      </c>
      <c r="AK1192" s="52">
        <f>+SUM(AG1192:AJ1192)</f>
        <v>100</v>
      </c>
      <c r="AL1192" s="52"/>
      <c r="AM1192" s="62" t="s">
        <v>1097</v>
      </c>
      <c r="AN1192" s="67" t="s">
        <v>5786</v>
      </c>
      <c r="AO1192" s="16" t="s">
        <v>6121</v>
      </c>
      <c r="AP1192" s="62" t="s">
        <v>1095</v>
      </c>
      <c r="AQ1192" s="62" t="s">
        <v>1096</v>
      </c>
    </row>
    <row r="1193" spans="1:43">
      <c r="A1193" s="16"/>
      <c r="E1193" s="60" t="s">
        <v>5160</v>
      </c>
      <c r="F1193" s="61">
        <v>948</v>
      </c>
      <c r="G1193" s="62" t="s">
        <v>1386</v>
      </c>
      <c r="H1193" s="62" t="s">
        <v>633</v>
      </c>
      <c r="I1193" s="62" t="s">
        <v>3154</v>
      </c>
      <c r="J1193" s="62" t="s">
        <v>106</v>
      </c>
      <c r="K1193" s="62" t="s">
        <v>961</v>
      </c>
      <c r="L1193" s="49">
        <v>77710</v>
      </c>
      <c r="M1193" s="62" t="s">
        <v>3770</v>
      </c>
      <c r="N1193" s="62" t="s">
        <v>3771</v>
      </c>
      <c r="O1193" s="62" t="s">
        <v>107</v>
      </c>
      <c r="P1193" s="45" t="s">
        <v>3159</v>
      </c>
      <c r="Q1193" s="115" t="s">
        <v>962</v>
      </c>
      <c r="R1193" s="113" t="s">
        <v>1730</v>
      </c>
      <c r="S1193" s="62" t="s">
        <v>5403</v>
      </c>
      <c r="T1193" s="62"/>
      <c r="U1193" s="136" t="s">
        <v>5786</v>
      </c>
      <c r="V1193" s="62" t="s">
        <v>5001</v>
      </c>
      <c r="W1193" s="62"/>
      <c r="X1193" s="62" t="s">
        <v>1389</v>
      </c>
      <c r="Y1193" s="4" t="s">
        <v>6122</v>
      </c>
      <c r="Z1193" s="62" t="s">
        <v>725</v>
      </c>
      <c r="AA1193" s="62"/>
      <c r="AB1193" s="213">
        <v>6</v>
      </c>
      <c r="AC1193" s="213">
        <v>2</v>
      </c>
      <c r="AD1193" s="219">
        <v>0.5</v>
      </c>
      <c r="AE1193" s="207">
        <f>+AD1193+AC1193+AB1193</f>
        <v>8.5</v>
      </c>
      <c r="AF1193" s="47">
        <v>3</v>
      </c>
      <c r="AG1193" s="57">
        <v>20</v>
      </c>
      <c r="AH1193" s="50">
        <v>0</v>
      </c>
      <c r="AI1193" s="51">
        <v>80</v>
      </c>
      <c r="AJ1193" s="57">
        <v>0</v>
      </c>
      <c r="AK1193" s="52">
        <f>+SUM(AG1193:AJ1193)</f>
        <v>100</v>
      </c>
      <c r="AL1193" s="52"/>
      <c r="AM1193" s="62" t="s">
        <v>1535</v>
      </c>
      <c r="AN1193" s="67" t="s">
        <v>5786</v>
      </c>
      <c r="AO1193" s="16" t="s">
        <v>6122</v>
      </c>
      <c r="AP1193" s="62" t="s">
        <v>1534</v>
      </c>
      <c r="AQ1193" s="62" t="s">
        <v>2651</v>
      </c>
    </row>
    <row r="1194" spans="1:43">
      <c r="A1194" s="16"/>
      <c r="E1194" s="60" t="s">
        <v>3273</v>
      </c>
      <c r="F1194" s="61">
        <v>948</v>
      </c>
      <c r="G1194" s="62" t="s">
        <v>1386</v>
      </c>
      <c r="H1194" s="62" t="s">
        <v>633</v>
      </c>
      <c r="I1194" s="62" t="s">
        <v>3154</v>
      </c>
      <c r="J1194" s="62" t="s">
        <v>2252</v>
      </c>
      <c r="K1194" s="62" t="s">
        <v>2253</v>
      </c>
      <c r="L1194" s="49">
        <v>77780</v>
      </c>
      <c r="M1194" s="62" t="s">
        <v>3770</v>
      </c>
      <c r="N1194" s="62" t="s">
        <v>3771</v>
      </c>
      <c r="O1194" s="62" t="s">
        <v>7474</v>
      </c>
      <c r="P1194" s="45" t="s">
        <v>3159</v>
      </c>
      <c r="Q1194" s="48" t="s">
        <v>2254</v>
      </c>
      <c r="R1194" s="113" t="s">
        <v>1730</v>
      </c>
      <c r="S1194" s="62" t="s">
        <v>5403</v>
      </c>
      <c r="T1194" s="62"/>
      <c r="U1194" s="136" t="s">
        <v>5786</v>
      </c>
      <c r="V1194" s="62" t="s">
        <v>5001</v>
      </c>
      <c r="W1194" s="62"/>
      <c r="X1194" s="62" t="s">
        <v>1389</v>
      </c>
      <c r="Y1194" s="4" t="s">
        <v>6122</v>
      </c>
      <c r="Z1194" s="62" t="s">
        <v>725</v>
      </c>
      <c r="AA1194" s="62"/>
      <c r="AB1194" s="213">
        <v>4</v>
      </c>
      <c r="AC1194" s="213">
        <v>0</v>
      </c>
      <c r="AD1194" s="219">
        <v>0.5</v>
      </c>
      <c r="AE1194" s="207">
        <f>+AD1194+AC1194+AB1194</f>
        <v>4.5</v>
      </c>
      <c r="AF1194" s="47">
        <v>4</v>
      </c>
      <c r="AG1194" s="57">
        <v>30</v>
      </c>
      <c r="AH1194" s="50">
        <v>0</v>
      </c>
      <c r="AI1194" s="51">
        <v>70</v>
      </c>
      <c r="AJ1194" s="57">
        <v>0</v>
      </c>
      <c r="AK1194" s="52">
        <f>+SUM(AG1194:AJ1194)</f>
        <v>100</v>
      </c>
      <c r="AL1194" s="52"/>
      <c r="AM1194" s="62" t="s">
        <v>7476</v>
      </c>
      <c r="AN1194" s="67" t="s">
        <v>5786</v>
      </c>
      <c r="AO1194" s="16" t="s">
        <v>6122</v>
      </c>
      <c r="AP1194" s="62" t="s">
        <v>7475</v>
      </c>
      <c r="AQ1194" s="62" t="s">
        <v>2651</v>
      </c>
    </row>
    <row r="1195" spans="1:43">
      <c r="A1195" s="16"/>
      <c r="E1195" s="60" t="s">
        <v>210</v>
      </c>
      <c r="F1195" s="61">
        <v>948</v>
      </c>
      <c r="G1195" s="62" t="s">
        <v>1386</v>
      </c>
      <c r="H1195" s="62" t="s">
        <v>633</v>
      </c>
      <c r="I1195" s="62" t="s">
        <v>3154</v>
      </c>
      <c r="J1195" s="62" t="s">
        <v>211</v>
      </c>
      <c r="K1195" s="62" t="s">
        <v>3845</v>
      </c>
      <c r="L1195" s="49">
        <v>77500</v>
      </c>
      <c r="M1195" s="62" t="s">
        <v>3770</v>
      </c>
      <c r="N1195" s="48" t="s">
        <v>5393</v>
      </c>
      <c r="O1195" s="62" t="s">
        <v>212</v>
      </c>
      <c r="P1195" s="45" t="s">
        <v>3159</v>
      </c>
      <c r="Q1195" s="48" t="s">
        <v>5786</v>
      </c>
      <c r="R1195" s="113" t="s">
        <v>1730</v>
      </c>
      <c r="S1195" s="62" t="s">
        <v>5403</v>
      </c>
      <c r="T1195" s="62"/>
      <c r="U1195" s="136" t="s">
        <v>5786</v>
      </c>
      <c r="V1195" s="62" t="s">
        <v>5001</v>
      </c>
      <c r="W1195" s="62"/>
      <c r="X1195" s="62" t="s">
        <v>1389</v>
      </c>
      <c r="Y1195" s="4" t="s">
        <v>6122</v>
      </c>
      <c r="Z1195" s="62" t="s">
        <v>725</v>
      </c>
      <c r="AA1195" s="62"/>
      <c r="AB1195" s="213">
        <v>3</v>
      </c>
      <c r="AC1195" s="213">
        <v>0</v>
      </c>
      <c r="AD1195" s="219">
        <v>0.5</v>
      </c>
      <c r="AE1195" s="207">
        <f>+AD1195+AC1195+AB1195</f>
        <v>3.5</v>
      </c>
      <c r="AF1195" s="49">
        <v>4</v>
      </c>
      <c r="AG1195" s="50">
        <v>13</v>
      </c>
      <c r="AH1195" s="50">
        <v>0</v>
      </c>
      <c r="AI1195" s="51">
        <v>87</v>
      </c>
      <c r="AJ1195" s="50">
        <v>0</v>
      </c>
      <c r="AK1195" s="52">
        <f>+SUM(AG1195:AJ1195)</f>
        <v>100</v>
      </c>
      <c r="AL1195" s="52"/>
      <c r="AM1195" s="62" t="s">
        <v>1536</v>
      </c>
      <c r="AN1195" s="67" t="s">
        <v>5786</v>
      </c>
      <c r="AO1195" s="16" t="s">
        <v>6121</v>
      </c>
      <c r="AP1195" s="62" t="s">
        <v>819</v>
      </c>
      <c r="AQ1195" s="62" t="s">
        <v>2651</v>
      </c>
    </row>
    <row r="1196" spans="1:43">
      <c r="A1196" s="16"/>
      <c r="E1196" s="60" t="s">
        <v>213</v>
      </c>
      <c r="F1196" s="61">
        <v>948</v>
      </c>
      <c r="G1196" s="62" t="s">
        <v>1386</v>
      </c>
      <c r="H1196" s="62" t="s">
        <v>633</v>
      </c>
      <c r="I1196" s="62" t="s">
        <v>3154</v>
      </c>
      <c r="J1196" s="62" t="s">
        <v>214</v>
      </c>
      <c r="K1196" s="49" t="s">
        <v>3159</v>
      </c>
      <c r="L1196" s="49">
        <v>77710</v>
      </c>
      <c r="M1196" s="62" t="s">
        <v>3770</v>
      </c>
      <c r="N1196" s="62" t="s">
        <v>7477</v>
      </c>
      <c r="O1196" s="62" t="s">
        <v>215</v>
      </c>
      <c r="P1196" s="45" t="s">
        <v>3159</v>
      </c>
      <c r="Q1196" s="115" t="s">
        <v>7478</v>
      </c>
      <c r="R1196" s="113" t="s">
        <v>1730</v>
      </c>
      <c r="S1196" s="62" t="s">
        <v>5403</v>
      </c>
      <c r="T1196" s="62"/>
      <c r="U1196" s="136" t="s">
        <v>5786</v>
      </c>
      <c r="V1196" s="62" t="s">
        <v>5001</v>
      </c>
      <c r="W1196" s="62"/>
      <c r="X1196" s="62" t="s">
        <v>1389</v>
      </c>
      <c r="Y1196" s="4" t="s">
        <v>6122</v>
      </c>
      <c r="Z1196" s="62" t="s">
        <v>725</v>
      </c>
      <c r="AA1196" s="62"/>
      <c r="AB1196" s="213">
        <v>2</v>
      </c>
      <c r="AC1196" s="213">
        <v>0</v>
      </c>
      <c r="AD1196" s="219">
        <v>0.5</v>
      </c>
      <c r="AE1196" s="207">
        <f>+AD1196+AC1196+AB1196</f>
        <v>2.5</v>
      </c>
      <c r="AF1196" s="47">
        <v>4</v>
      </c>
      <c r="AG1196" s="57">
        <v>20</v>
      </c>
      <c r="AH1196" s="50">
        <v>0</v>
      </c>
      <c r="AI1196" s="51">
        <v>80</v>
      </c>
      <c r="AJ1196" s="57">
        <v>0</v>
      </c>
      <c r="AK1196" s="52">
        <f>+SUM(AG1196:AJ1196)</f>
        <v>100</v>
      </c>
      <c r="AL1196" s="52"/>
      <c r="AM1196" s="62" t="s">
        <v>7480</v>
      </c>
      <c r="AN1196" s="67" t="s">
        <v>5786</v>
      </c>
      <c r="AO1196" s="16" t="s">
        <v>6122</v>
      </c>
      <c r="AP1196" s="62" t="s">
        <v>7479</v>
      </c>
      <c r="AQ1196" s="62" t="s">
        <v>2651</v>
      </c>
    </row>
    <row r="1197" spans="1:43">
      <c r="A1197" s="16"/>
      <c r="E1197" s="60" t="s">
        <v>216</v>
      </c>
      <c r="F1197" s="61">
        <v>948</v>
      </c>
      <c r="G1197" s="62" t="s">
        <v>1386</v>
      </c>
      <c r="H1197" s="62" t="s">
        <v>633</v>
      </c>
      <c r="I1197" s="62" t="s">
        <v>3154</v>
      </c>
      <c r="J1197" s="62" t="s">
        <v>2541</v>
      </c>
      <c r="K1197" s="62" t="s">
        <v>2542</v>
      </c>
      <c r="L1197" s="49">
        <v>77500</v>
      </c>
      <c r="M1197" s="62" t="s">
        <v>3770</v>
      </c>
      <c r="N1197" s="48" t="s">
        <v>5393</v>
      </c>
      <c r="O1197" s="62" t="s">
        <v>2543</v>
      </c>
      <c r="P1197" s="45" t="s">
        <v>3159</v>
      </c>
      <c r="Q1197" s="115" t="s">
        <v>7377</v>
      </c>
      <c r="R1197" s="113" t="s">
        <v>1730</v>
      </c>
      <c r="S1197" s="62" t="s">
        <v>5403</v>
      </c>
      <c r="T1197" s="62"/>
      <c r="U1197" s="136" t="s">
        <v>5786</v>
      </c>
      <c r="V1197" s="62" t="s">
        <v>5001</v>
      </c>
      <c r="W1197" s="62"/>
      <c r="X1197" s="62" t="s">
        <v>1389</v>
      </c>
      <c r="Y1197" s="4" t="s">
        <v>6122</v>
      </c>
      <c r="Z1197" s="62" t="s">
        <v>725</v>
      </c>
      <c r="AA1197" s="62"/>
      <c r="AB1197" s="213">
        <v>3</v>
      </c>
      <c r="AC1197" s="213">
        <v>0</v>
      </c>
      <c r="AD1197" s="219">
        <v>0.5</v>
      </c>
      <c r="AE1197" s="207">
        <f>+AD1197+AC1197+AB1197</f>
        <v>3.5</v>
      </c>
      <c r="AF1197" s="47">
        <v>2</v>
      </c>
      <c r="AG1197" s="57">
        <v>20</v>
      </c>
      <c r="AH1197" s="50">
        <v>0</v>
      </c>
      <c r="AI1197" s="51">
        <v>80</v>
      </c>
      <c r="AJ1197" s="57">
        <v>0</v>
      </c>
      <c r="AK1197" s="52">
        <f>+SUM(AG1197:AJ1197)</f>
        <v>100</v>
      </c>
      <c r="AL1197" s="52"/>
      <c r="AM1197" s="62" t="s">
        <v>7379</v>
      </c>
      <c r="AN1197" s="67" t="s">
        <v>5786</v>
      </c>
      <c r="AO1197" s="16" t="s">
        <v>6121</v>
      </c>
      <c r="AP1197" s="62" t="s">
        <v>7378</v>
      </c>
      <c r="AQ1197" s="62" t="s">
        <v>2651</v>
      </c>
    </row>
    <row r="1198" spans="1:43">
      <c r="A1198" s="16"/>
      <c r="E1198" s="33" t="s">
        <v>2544</v>
      </c>
      <c r="F1198" s="10">
        <v>948</v>
      </c>
      <c r="G1198" s="18" t="s">
        <v>1386</v>
      </c>
      <c r="H1198" s="18" t="s">
        <v>633</v>
      </c>
      <c r="I1198" s="18" t="s">
        <v>3154</v>
      </c>
      <c r="J1198" s="18" t="s">
        <v>2545</v>
      </c>
      <c r="K1198" s="18" t="s">
        <v>3159</v>
      </c>
      <c r="L1198" s="1">
        <v>77500</v>
      </c>
      <c r="M1198" s="18" t="s">
        <v>3770</v>
      </c>
      <c r="N1198" s="18" t="s">
        <v>5393</v>
      </c>
      <c r="O1198" s="18" t="s">
        <v>2546</v>
      </c>
      <c r="P1198" s="2" t="s">
        <v>3159</v>
      </c>
      <c r="Q1198" s="48" t="s">
        <v>5786</v>
      </c>
      <c r="R1198" s="113" t="s">
        <v>1730</v>
      </c>
      <c r="S1198" s="18" t="s">
        <v>5403</v>
      </c>
      <c r="T1198" s="18"/>
      <c r="U1198" s="136" t="s">
        <v>5786</v>
      </c>
      <c r="V1198" s="18" t="s">
        <v>5001</v>
      </c>
      <c r="W1198" s="18"/>
      <c r="X1198" s="18" t="s">
        <v>1389</v>
      </c>
      <c r="Y1198" s="4" t="s">
        <v>6122</v>
      </c>
      <c r="Z1198" s="18" t="s">
        <v>725</v>
      </c>
      <c r="AA1198" s="18"/>
      <c r="AB1198" s="211">
        <v>2</v>
      </c>
      <c r="AC1198" s="213">
        <v>0</v>
      </c>
      <c r="AD1198" s="219">
        <v>0.5</v>
      </c>
      <c r="AE1198" s="207">
        <f>+AD1198+AC1198+AB1198</f>
        <v>2.5</v>
      </c>
      <c r="AF1198" s="47">
        <v>1</v>
      </c>
      <c r="AG1198" s="50">
        <v>13</v>
      </c>
      <c r="AH1198" s="50">
        <v>0</v>
      </c>
      <c r="AI1198" s="51">
        <v>87</v>
      </c>
      <c r="AJ1198" s="50">
        <v>0</v>
      </c>
      <c r="AK1198" s="52">
        <f>+SUM(AG1198:AJ1198)</f>
        <v>100</v>
      </c>
      <c r="AL1198" s="52"/>
      <c r="AM1198" s="62" t="s">
        <v>6122</v>
      </c>
      <c r="AN1198" s="67" t="s">
        <v>5786</v>
      </c>
      <c r="AO1198" s="16" t="s">
        <v>6121</v>
      </c>
      <c r="AP1198" s="18" t="s">
        <v>4527</v>
      </c>
      <c r="AQ1198" s="18" t="s">
        <v>2651</v>
      </c>
    </row>
    <row r="1199" spans="1:43">
      <c r="A1199" s="16"/>
      <c r="E1199" s="60" t="s">
        <v>4530</v>
      </c>
      <c r="F1199" s="61">
        <v>948</v>
      </c>
      <c r="G1199" s="62" t="s">
        <v>1386</v>
      </c>
      <c r="H1199" s="62" t="s">
        <v>633</v>
      </c>
      <c r="I1199" s="62" t="s">
        <v>3154</v>
      </c>
      <c r="J1199" s="62" t="s">
        <v>4531</v>
      </c>
      <c r="K1199" s="62" t="s">
        <v>3845</v>
      </c>
      <c r="L1199" s="49">
        <v>77500</v>
      </c>
      <c r="M1199" s="62" t="s">
        <v>3770</v>
      </c>
      <c r="N1199" s="48" t="s">
        <v>5393</v>
      </c>
      <c r="O1199" s="62" t="s">
        <v>4532</v>
      </c>
      <c r="P1199" s="64" t="s">
        <v>7556</v>
      </c>
      <c r="Q1199" s="115" t="s">
        <v>1537</v>
      </c>
      <c r="R1199" s="113" t="s">
        <v>1730</v>
      </c>
      <c r="S1199" s="62" t="s">
        <v>5403</v>
      </c>
      <c r="T1199" s="62"/>
      <c r="U1199" s="136" t="s">
        <v>5786</v>
      </c>
      <c r="V1199" s="62" t="s">
        <v>5001</v>
      </c>
      <c r="W1199" s="62"/>
      <c r="X1199" s="62" t="s">
        <v>1389</v>
      </c>
      <c r="Y1199" s="4" t="s">
        <v>6122</v>
      </c>
      <c r="Z1199" s="62" t="s">
        <v>725</v>
      </c>
      <c r="AA1199" s="62"/>
      <c r="AB1199" s="213">
        <v>4</v>
      </c>
      <c r="AC1199" s="213">
        <v>0</v>
      </c>
      <c r="AD1199" s="219">
        <v>0.5</v>
      </c>
      <c r="AE1199" s="207">
        <f>+AD1199+AC1199+AB1199</f>
        <v>4.5</v>
      </c>
      <c r="AF1199" s="47">
        <v>5</v>
      </c>
      <c r="AG1199" s="50">
        <v>13</v>
      </c>
      <c r="AH1199" s="50">
        <v>0</v>
      </c>
      <c r="AI1199" s="51">
        <v>87</v>
      </c>
      <c r="AJ1199" s="50">
        <v>0</v>
      </c>
      <c r="AK1199" s="52">
        <f>+SUM(AG1199:AJ1199)</f>
        <v>100</v>
      </c>
      <c r="AL1199" s="52"/>
      <c r="AM1199" s="62" t="s">
        <v>1539</v>
      </c>
      <c r="AN1199" s="67" t="s">
        <v>5786</v>
      </c>
      <c r="AO1199" s="16" t="s">
        <v>6121</v>
      </c>
      <c r="AP1199" s="62" t="s">
        <v>1540</v>
      </c>
      <c r="AQ1199" s="62" t="s">
        <v>1538</v>
      </c>
    </row>
    <row r="1200" spans="1:43">
      <c r="A1200" s="16"/>
      <c r="E1200" s="60" t="s">
        <v>4533</v>
      </c>
      <c r="F1200" s="61">
        <v>948</v>
      </c>
      <c r="G1200" s="62" t="s">
        <v>1386</v>
      </c>
      <c r="H1200" s="62" t="s">
        <v>633</v>
      </c>
      <c r="I1200" s="62" t="s">
        <v>3154</v>
      </c>
      <c r="J1200" s="62" t="s">
        <v>817</v>
      </c>
      <c r="K1200" s="62" t="s">
        <v>3845</v>
      </c>
      <c r="L1200" s="49">
        <v>77500</v>
      </c>
      <c r="M1200" s="62" t="s">
        <v>3770</v>
      </c>
      <c r="N1200" s="48" t="s">
        <v>5393</v>
      </c>
      <c r="O1200" s="62" t="s">
        <v>818</v>
      </c>
      <c r="P1200" s="45" t="s">
        <v>3159</v>
      </c>
      <c r="Q1200" s="115" t="s">
        <v>1541</v>
      </c>
      <c r="R1200" s="113" t="s">
        <v>1730</v>
      </c>
      <c r="S1200" s="62" t="s">
        <v>5403</v>
      </c>
      <c r="T1200" s="62"/>
      <c r="U1200" s="136" t="s">
        <v>5786</v>
      </c>
      <c r="V1200" s="62" t="s">
        <v>5001</v>
      </c>
      <c r="W1200" s="62"/>
      <c r="X1200" s="62" t="s">
        <v>1389</v>
      </c>
      <c r="Y1200" s="4" t="s">
        <v>6122</v>
      </c>
      <c r="Z1200" s="62" t="s">
        <v>725</v>
      </c>
      <c r="AA1200" s="62"/>
      <c r="AB1200" s="213">
        <v>2</v>
      </c>
      <c r="AC1200" s="213">
        <v>1</v>
      </c>
      <c r="AD1200" s="219">
        <v>0.5</v>
      </c>
      <c r="AE1200" s="207">
        <f>+AD1200+AC1200+AB1200</f>
        <v>3.5</v>
      </c>
      <c r="AF1200" s="47">
        <v>6</v>
      </c>
      <c r="AG1200" s="50">
        <v>13</v>
      </c>
      <c r="AH1200" s="50">
        <v>0</v>
      </c>
      <c r="AI1200" s="51">
        <v>87</v>
      </c>
      <c r="AJ1200" s="50">
        <v>0</v>
      </c>
      <c r="AK1200" s="52">
        <f>+SUM(AG1200:AJ1200)</f>
        <v>100</v>
      </c>
      <c r="AL1200" s="52"/>
      <c r="AM1200" s="62" t="s">
        <v>1543</v>
      </c>
      <c r="AN1200" s="67" t="s">
        <v>5786</v>
      </c>
      <c r="AO1200" s="16" t="s">
        <v>6122</v>
      </c>
      <c r="AP1200" s="62" t="s">
        <v>1542</v>
      </c>
      <c r="AQ1200" s="62" t="s">
        <v>3644</v>
      </c>
    </row>
    <row r="1201" spans="1:43">
      <c r="A1201" s="16"/>
      <c r="E1201" s="60" t="s">
        <v>820</v>
      </c>
      <c r="F1201" s="61">
        <v>948</v>
      </c>
      <c r="G1201" s="62" t="s">
        <v>1386</v>
      </c>
      <c r="H1201" s="62" t="s">
        <v>633</v>
      </c>
      <c r="I1201" s="62" t="s">
        <v>3154</v>
      </c>
      <c r="J1201" s="62" t="s">
        <v>821</v>
      </c>
      <c r="K1201" s="62" t="s">
        <v>4529</v>
      </c>
      <c r="L1201" s="49">
        <v>77710</v>
      </c>
      <c r="M1201" s="62" t="s">
        <v>3770</v>
      </c>
      <c r="N1201" s="62" t="s">
        <v>3771</v>
      </c>
      <c r="O1201" s="62" t="s">
        <v>822</v>
      </c>
      <c r="P1201" s="45" t="s">
        <v>3159</v>
      </c>
      <c r="Q1201" s="115" t="s">
        <v>1544</v>
      </c>
      <c r="R1201" s="113" t="s">
        <v>1730</v>
      </c>
      <c r="S1201" s="62" t="s">
        <v>5403</v>
      </c>
      <c r="T1201" s="62"/>
      <c r="U1201" s="136" t="s">
        <v>5786</v>
      </c>
      <c r="V1201" s="62" t="s">
        <v>5001</v>
      </c>
      <c r="W1201" s="62"/>
      <c r="X1201" s="62" t="s">
        <v>1389</v>
      </c>
      <c r="Y1201" s="4" t="s">
        <v>6122</v>
      </c>
      <c r="Z1201" s="62" t="s">
        <v>725</v>
      </c>
      <c r="AA1201" s="62"/>
      <c r="AB1201" s="213">
        <v>2.5</v>
      </c>
      <c r="AC1201" s="213">
        <v>0</v>
      </c>
      <c r="AD1201" s="219">
        <v>1</v>
      </c>
      <c r="AE1201" s="207">
        <f>+AD1201+AC1201+AB1201</f>
        <v>3.5</v>
      </c>
      <c r="AF1201" s="47">
        <v>3</v>
      </c>
      <c r="AG1201" s="50">
        <v>10</v>
      </c>
      <c r="AH1201" s="50">
        <v>0</v>
      </c>
      <c r="AI1201" s="51">
        <v>90</v>
      </c>
      <c r="AJ1201" s="50">
        <v>0</v>
      </c>
      <c r="AK1201" s="52">
        <f>+SUM(AG1201:AJ1201)</f>
        <v>100</v>
      </c>
      <c r="AL1201" s="52"/>
      <c r="AM1201" s="62" t="s">
        <v>1547</v>
      </c>
      <c r="AN1201" s="67" t="s">
        <v>5786</v>
      </c>
      <c r="AO1201" s="16" t="s">
        <v>6121</v>
      </c>
      <c r="AP1201" s="62" t="s">
        <v>1546</v>
      </c>
      <c r="AQ1201" s="62" t="s">
        <v>1545</v>
      </c>
    </row>
    <row r="1202" spans="1:43">
      <c r="A1202" s="16"/>
      <c r="E1202" s="60" t="s">
        <v>645</v>
      </c>
      <c r="F1202" s="61">
        <v>948</v>
      </c>
      <c r="G1202" s="62" t="s">
        <v>1386</v>
      </c>
      <c r="H1202" s="62" t="s">
        <v>633</v>
      </c>
      <c r="I1202" s="62" t="s">
        <v>3154</v>
      </c>
      <c r="J1202" s="62" t="s">
        <v>646</v>
      </c>
      <c r="K1202" s="62" t="s">
        <v>647</v>
      </c>
      <c r="L1202" s="49">
        <v>48354</v>
      </c>
      <c r="M1202" s="62" t="s">
        <v>3708</v>
      </c>
      <c r="N1202" s="62" t="s">
        <v>7006</v>
      </c>
      <c r="O1202" s="62" t="s">
        <v>648</v>
      </c>
      <c r="P1202" s="45" t="s">
        <v>3159</v>
      </c>
      <c r="Q1202" s="115" t="s">
        <v>1548</v>
      </c>
      <c r="R1202" s="113" t="s">
        <v>1730</v>
      </c>
      <c r="S1202" s="62" t="s">
        <v>5403</v>
      </c>
      <c r="T1202" s="62"/>
      <c r="U1202" s="136" t="s">
        <v>5786</v>
      </c>
      <c r="V1202" s="62" t="s">
        <v>5001</v>
      </c>
      <c r="W1202" s="62"/>
      <c r="X1202" s="62" t="s">
        <v>1389</v>
      </c>
      <c r="Y1202" s="4" t="s">
        <v>6122</v>
      </c>
      <c r="Z1202" s="62" t="s">
        <v>725</v>
      </c>
      <c r="AA1202" s="62"/>
      <c r="AB1202" s="213">
        <v>4</v>
      </c>
      <c r="AC1202" s="213">
        <v>2</v>
      </c>
      <c r="AD1202" s="219">
        <v>0.5</v>
      </c>
      <c r="AE1202" s="207">
        <f>+AD1202+AC1202+AB1202</f>
        <v>6.5</v>
      </c>
      <c r="AF1202" s="47">
        <v>3</v>
      </c>
      <c r="AG1202" s="57">
        <v>15</v>
      </c>
      <c r="AH1202" s="50">
        <v>0</v>
      </c>
      <c r="AI1202" s="51">
        <v>85</v>
      </c>
      <c r="AJ1202" s="57">
        <v>0</v>
      </c>
      <c r="AK1202" s="52">
        <f>+SUM(AG1202:AJ1202)</f>
        <v>100</v>
      </c>
      <c r="AL1202" s="52"/>
      <c r="AM1202" s="62" t="s">
        <v>1550</v>
      </c>
      <c r="AN1202" s="67" t="s">
        <v>5786</v>
      </c>
      <c r="AO1202" s="16" t="s">
        <v>6122</v>
      </c>
      <c r="AP1202" s="62" t="s">
        <v>1549</v>
      </c>
      <c r="AQ1202" s="62" t="s">
        <v>2585</v>
      </c>
    </row>
    <row r="1203" spans="1:43">
      <c r="A1203" s="16"/>
      <c r="E1203" s="60" t="s">
        <v>313</v>
      </c>
      <c r="F1203" s="61">
        <v>948</v>
      </c>
      <c r="G1203" s="62" t="s">
        <v>1386</v>
      </c>
      <c r="H1203" s="62" t="s">
        <v>633</v>
      </c>
      <c r="I1203" s="62" t="s">
        <v>3154</v>
      </c>
      <c r="J1203" s="62" t="s">
        <v>2054</v>
      </c>
      <c r="K1203" s="62" t="s">
        <v>2055</v>
      </c>
      <c r="L1203" s="49">
        <v>48300</v>
      </c>
      <c r="M1203" s="62" t="s">
        <v>3708</v>
      </c>
      <c r="N1203" s="62" t="s">
        <v>7006</v>
      </c>
      <c r="O1203" s="62" t="s">
        <v>2056</v>
      </c>
      <c r="P1203" s="45" t="s">
        <v>3159</v>
      </c>
      <c r="Q1203" s="115" t="s">
        <v>7384</v>
      </c>
      <c r="R1203" s="113" t="s">
        <v>1730</v>
      </c>
      <c r="S1203" s="62" t="s">
        <v>5403</v>
      </c>
      <c r="T1203" s="62"/>
      <c r="U1203" s="136" t="s">
        <v>5786</v>
      </c>
      <c r="V1203" s="62" t="s">
        <v>5001</v>
      </c>
      <c r="W1203" s="62"/>
      <c r="X1203" s="62" t="s">
        <v>1389</v>
      </c>
      <c r="Y1203" s="4" t="s">
        <v>6122</v>
      </c>
      <c r="Z1203" s="62" t="s">
        <v>725</v>
      </c>
      <c r="AA1203" s="62"/>
      <c r="AB1203" s="213">
        <f>1.5*1.5</f>
        <v>2.25</v>
      </c>
      <c r="AC1203" s="213">
        <v>0</v>
      </c>
      <c r="AD1203" s="219">
        <v>0.5</v>
      </c>
      <c r="AE1203" s="207">
        <f>+AD1203+AC1203+AB1203</f>
        <v>2.75</v>
      </c>
      <c r="AF1203" s="47">
        <v>3</v>
      </c>
      <c r="AG1203" s="57">
        <v>10</v>
      </c>
      <c r="AH1203" s="50">
        <v>0</v>
      </c>
      <c r="AI1203" s="51">
        <v>90</v>
      </c>
      <c r="AJ1203" s="57">
        <v>0</v>
      </c>
      <c r="AK1203" s="52">
        <f>+SUM(AG1203:AJ1203)</f>
        <v>100</v>
      </c>
      <c r="AL1203" s="52"/>
      <c r="AM1203" s="62" t="s">
        <v>1552</v>
      </c>
      <c r="AN1203" s="67" t="s">
        <v>5786</v>
      </c>
      <c r="AO1203" s="16" t="s">
        <v>6122</v>
      </c>
      <c r="AP1203" s="62" t="s">
        <v>1551</v>
      </c>
      <c r="AQ1203" s="62" t="s">
        <v>2585</v>
      </c>
    </row>
    <row r="1204" spans="1:43">
      <c r="A1204" s="16"/>
      <c r="E1204" s="60" t="s">
        <v>2165</v>
      </c>
      <c r="F1204" s="61">
        <v>948</v>
      </c>
      <c r="G1204" s="62" t="s">
        <v>1386</v>
      </c>
      <c r="H1204" s="62" t="s">
        <v>633</v>
      </c>
      <c r="I1204" s="62" t="s">
        <v>3154</v>
      </c>
      <c r="J1204" s="62" t="s">
        <v>2166</v>
      </c>
      <c r="K1204" s="62" t="s">
        <v>7380</v>
      </c>
      <c r="L1204" s="49">
        <v>63732</v>
      </c>
      <c r="M1204" s="62" t="s">
        <v>4229</v>
      </c>
      <c r="N1204" s="62" t="s">
        <v>4212</v>
      </c>
      <c r="O1204" s="62" t="s">
        <v>7381</v>
      </c>
      <c r="P1204" s="45" t="s">
        <v>3159</v>
      </c>
      <c r="Q1204" s="115" t="s">
        <v>7383</v>
      </c>
      <c r="R1204" s="113" t="s">
        <v>1730</v>
      </c>
      <c r="S1204" s="62" t="s">
        <v>5403</v>
      </c>
      <c r="T1204" s="62"/>
      <c r="U1204" s="136" t="s">
        <v>5786</v>
      </c>
      <c r="V1204" s="62" t="s">
        <v>5001</v>
      </c>
      <c r="W1204" s="62"/>
      <c r="X1204" s="62" t="s">
        <v>1389</v>
      </c>
      <c r="Y1204" s="4" t="s">
        <v>6122</v>
      </c>
      <c r="Z1204" s="62" t="s">
        <v>725</v>
      </c>
      <c r="AA1204" s="62"/>
      <c r="AB1204" s="213">
        <v>3</v>
      </c>
      <c r="AC1204" s="213">
        <v>0</v>
      </c>
      <c r="AD1204" s="219">
        <v>0.5</v>
      </c>
      <c r="AE1204" s="207">
        <f>+AD1204+AC1204+AB1204</f>
        <v>3.5</v>
      </c>
      <c r="AF1204" s="47">
        <v>4</v>
      </c>
      <c r="AG1204" s="50">
        <v>13</v>
      </c>
      <c r="AH1204" s="50">
        <v>0</v>
      </c>
      <c r="AI1204" s="51">
        <v>87</v>
      </c>
      <c r="AJ1204" s="50">
        <v>0</v>
      </c>
      <c r="AK1204" s="52">
        <f>+SUM(AG1204:AJ1204)</f>
        <v>100</v>
      </c>
      <c r="AL1204" s="52"/>
      <c r="AM1204" s="62" t="s">
        <v>7382</v>
      </c>
      <c r="AN1204" s="67" t="s">
        <v>5786</v>
      </c>
      <c r="AO1204" s="16" t="s">
        <v>6122</v>
      </c>
      <c r="AP1204" s="62" t="s">
        <v>2164</v>
      </c>
      <c r="AQ1204" s="62" t="s">
        <v>2651</v>
      </c>
    </row>
    <row r="1205" spans="1:43">
      <c r="A1205" s="16"/>
      <c r="E1205" s="33" t="s">
        <v>8338</v>
      </c>
      <c r="F1205" s="10">
        <v>948</v>
      </c>
      <c r="G1205" s="18" t="s">
        <v>1386</v>
      </c>
      <c r="H1205" s="18" t="s">
        <v>633</v>
      </c>
      <c r="I1205" s="18" t="s">
        <v>3154</v>
      </c>
      <c r="J1205" s="18" t="s">
        <v>8339</v>
      </c>
      <c r="K1205" s="18" t="s">
        <v>3796</v>
      </c>
      <c r="L1205" s="1">
        <v>48311</v>
      </c>
      <c r="M1205" s="18" t="s">
        <v>3708</v>
      </c>
      <c r="N1205" s="18" t="s">
        <v>7006</v>
      </c>
      <c r="O1205" s="18" t="s">
        <v>8340</v>
      </c>
      <c r="P1205" s="2" t="s">
        <v>3159</v>
      </c>
      <c r="Q1205" s="115" t="s">
        <v>8341</v>
      </c>
      <c r="R1205" s="113" t="s">
        <v>1730</v>
      </c>
      <c r="S1205" s="18" t="s">
        <v>5403</v>
      </c>
      <c r="T1205" s="18"/>
      <c r="U1205" s="136" t="s">
        <v>5786</v>
      </c>
      <c r="V1205" s="18" t="s">
        <v>5001</v>
      </c>
      <c r="W1205" s="18"/>
      <c r="X1205" s="18" t="s">
        <v>1442</v>
      </c>
      <c r="Y1205" s="4" t="s">
        <v>6122</v>
      </c>
      <c r="Z1205" s="18" t="s">
        <v>725</v>
      </c>
      <c r="AA1205" s="18"/>
      <c r="AB1205" s="211">
        <v>3</v>
      </c>
      <c r="AC1205" s="213">
        <v>1</v>
      </c>
      <c r="AD1205" s="219">
        <v>0.5</v>
      </c>
      <c r="AE1205" s="207">
        <v>4.5</v>
      </c>
      <c r="AF1205" s="47">
        <v>2</v>
      </c>
      <c r="AG1205" s="57">
        <v>15</v>
      </c>
      <c r="AH1205" s="50">
        <v>0</v>
      </c>
      <c r="AI1205" s="51">
        <v>85</v>
      </c>
      <c r="AJ1205" s="57">
        <v>0</v>
      </c>
      <c r="AK1205" s="52">
        <f>+SUM(AG1205:AJ1205)</f>
        <v>100</v>
      </c>
      <c r="AL1205" s="52"/>
      <c r="AM1205" s="62" t="s">
        <v>8343</v>
      </c>
      <c r="AN1205" s="67" t="s">
        <v>5786</v>
      </c>
      <c r="AO1205" s="16" t="s">
        <v>6121</v>
      </c>
      <c r="AP1205" s="18" t="s">
        <v>8342</v>
      </c>
      <c r="AQ1205" s="18" t="s">
        <v>2585</v>
      </c>
    </row>
    <row r="1206" spans="1:43">
      <c r="A1206" s="16"/>
      <c r="E1206" s="60" t="s">
        <v>1001</v>
      </c>
      <c r="F1206" s="61">
        <v>948</v>
      </c>
      <c r="G1206" s="62" t="s">
        <v>1386</v>
      </c>
      <c r="H1206" s="62" t="s">
        <v>633</v>
      </c>
      <c r="I1206" s="62" t="s">
        <v>3154</v>
      </c>
      <c r="J1206" s="62" t="s">
        <v>1002</v>
      </c>
      <c r="K1206" s="62" t="s">
        <v>1003</v>
      </c>
      <c r="L1206" s="49">
        <v>40880</v>
      </c>
      <c r="M1206" s="62" t="s">
        <v>1374</v>
      </c>
      <c r="N1206" s="62" t="s">
        <v>1004</v>
      </c>
      <c r="O1206" s="62" t="s">
        <v>3334</v>
      </c>
      <c r="P1206" s="45" t="s">
        <v>3159</v>
      </c>
      <c r="Q1206" s="48" t="s">
        <v>3335</v>
      </c>
      <c r="R1206" s="113" t="s">
        <v>1730</v>
      </c>
      <c r="S1206" s="62" t="s">
        <v>5403</v>
      </c>
      <c r="T1206" s="62"/>
      <c r="U1206" s="136" t="s">
        <v>5786</v>
      </c>
      <c r="V1206" s="62" t="s">
        <v>5001</v>
      </c>
      <c r="W1206" s="62"/>
      <c r="X1206" s="62" t="s">
        <v>1389</v>
      </c>
      <c r="Y1206" s="4" t="s">
        <v>6122</v>
      </c>
      <c r="Z1206" s="62" t="s">
        <v>725</v>
      </c>
      <c r="AA1206" s="62"/>
      <c r="AB1206" s="213">
        <v>4</v>
      </c>
      <c r="AC1206" s="213">
        <v>0</v>
      </c>
      <c r="AD1206" s="219">
        <v>0.5</v>
      </c>
      <c r="AE1206" s="207">
        <f>+AD1206+AC1206+AB1206</f>
        <v>4.5</v>
      </c>
      <c r="AF1206" s="47">
        <v>2</v>
      </c>
      <c r="AG1206" s="57">
        <v>25</v>
      </c>
      <c r="AH1206" s="50">
        <v>0</v>
      </c>
      <c r="AI1206" s="51">
        <v>75</v>
      </c>
      <c r="AJ1206" s="57">
        <v>0</v>
      </c>
      <c r="AK1206" s="52">
        <f>+SUM(AG1206:AJ1206)</f>
        <v>100</v>
      </c>
      <c r="AL1206" s="52"/>
      <c r="AM1206" s="62" t="s">
        <v>7385</v>
      </c>
      <c r="AN1206" s="51">
        <v>1500000</v>
      </c>
      <c r="AO1206" s="16" t="s">
        <v>6121</v>
      </c>
      <c r="AP1206" s="62" t="s">
        <v>3336</v>
      </c>
      <c r="AQ1206" s="62" t="s">
        <v>2651</v>
      </c>
    </row>
    <row r="1207" spans="1:43">
      <c r="A1207" s="16"/>
      <c r="E1207" s="60" t="s">
        <v>2602</v>
      </c>
      <c r="F1207" s="61">
        <v>948</v>
      </c>
      <c r="G1207" s="62" t="s">
        <v>1636</v>
      </c>
      <c r="H1207" s="62" t="s">
        <v>633</v>
      </c>
      <c r="I1207" s="62" t="s">
        <v>3154</v>
      </c>
      <c r="J1207" s="62" t="s">
        <v>2603</v>
      </c>
      <c r="K1207" s="62" t="s">
        <v>3845</v>
      </c>
      <c r="L1207" s="49">
        <v>40880</v>
      </c>
      <c r="M1207" s="62" t="s">
        <v>1374</v>
      </c>
      <c r="N1207" s="62" t="s">
        <v>1004</v>
      </c>
      <c r="O1207" s="62" t="s">
        <v>365</v>
      </c>
      <c r="P1207" s="45" t="s">
        <v>3159</v>
      </c>
      <c r="Q1207" s="115" t="s">
        <v>366</v>
      </c>
      <c r="R1207" s="113" t="s">
        <v>1730</v>
      </c>
      <c r="S1207" s="62" t="s">
        <v>5403</v>
      </c>
      <c r="T1207" s="62"/>
      <c r="U1207" s="136" t="s">
        <v>5786</v>
      </c>
      <c r="V1207" s="62" t="s">
        <v>5001</v>
      </c>
      <c r="W1207" s="62"/>
      <c r="X1207" s="62" t="s">
        <v>1389</v>
      </c>
      <c r="Y1207" s="4" t="s">
        <v>6122</v>
      </c>
      <c r="Z1207" s="62" t="s">
        <v>725</v>
      </c>
      <c r="AA1207" s="62"/>
      <c r="AB1207" s="213">
        <f>2.5*1</f>
        <v>2.5</v>
      </c>
      <c r="AC1207" s="213">
        <v>0</v>
      </c>
      <c r="AD1207" s="219">
        <v>0.5</v>
      </c>
      <c r="AE1207" s="207">
        <f>+AD1207+AC1207+AB1207</f>
        <v>3</v>
      </c>
      <c r="AF1207" s="47">
        <v>3</v>
      </c>
      <c r="AG1207" s="57">
        <v>6</v>
      </c>
      <c r="AH1207" s="50">
        <v>0</v>
      </c>
      <c r="AI1207" s="51">
        <v>94</v>
      </c>
      <c r="AJ1207" s="57">
        <v>0</v>
      </c>
      <c r="AK1207" s="52">
        <f>+SUM(AG1207:AJ1207)</f>
        <v>100</v>
      </c>
      <c r="AL1207" s="52"/>
      <c r="AM1207" s="62" t="s">
        <v>368</v>
      </c>
      <c r="AN1207" s="67" t="s">
        <v>5786</v>
      </c>
      <c r="AO1207" s="16" t="s">
        <v>6121</v>
      </c>
      <c r="AP1207" s="62" t="s">
        <v>367</v>
      </c>
      <c r="AQ1207" s="62" t="s">
        <v>2651</v>
      </c>
    </row>
    <row r="1208" spans="1:43">
      <c r="A1208" s="16"/>
      <c r="E1208" s="60" t="s">
        <v>2605</v>
      </c>
      <c r="F1208" s="61">
        <v>948</v>
      </c>
      <c r="G1208" s="62" t="s">
        <v>1386</v>
      </c>
      <c r="H1208" s="62" t="s">
        <v>633</v>
      </c>
      <c r="I1208" s="62" t="s">
        <v>3154</v>
      </c>
      <c r="J1208" s="62" t="s">
        <v>990</v>
      </c>
      <c r="K1208" s="62" t="s">
        <v>1003</v>
      </c>
      <c r="L1208" s="49">
        <v>40880</v>
      </c>
      <c r="M1208" s="62" t="s">
        <v>1374</v>
      </c>
      <c r="N1208" s="62" t="s">
        <v>1004</v>
      </c>
      <c r="O1208" s="62" t="s">
        <v>991</v>
      </c>
      <c r="P1208" s="45" t="s">
        <v>3159</v>
      </c>
      <c r="Q1208" s="115" t="s">
        <v>362</v>
      </c>
      <c r="R1208" s="113" t="s">
        <v>1730</v>
      </c>
      <c r="S1208" s="62" t="s">
        <v>5403</v>
      </c>
      <c r="T1208" s="62"/>
      <c r="U1208" s="136" t="s">
        <v>5786</v>
      </c>
      <c r="V1208" s="62" t="s">
        <v>5001</v>
      </c>
      <c r="W1208" s="62"/>
      <c r="X1208" s="62" t="s">
        <v>1389</v>
      </c>
      <c r="Y1208" s="4" t="s">
        <v>6122</v>
      </c>
      <c r="Z1208" s="62" t="s">
        <v>7375</v>
      </c>
      <c r="AA1208" s="62"/>
      <c r="AB1208" s="213">
        <v>2</v>
      </c>
      <c r="AC1208" s="213">
        <v>0</v>
      </c>
      <c r="AD1208" s="219">
        <v>0.5</v>
      </c>
      <c r="AE1208" s="207">
        <f>+AD1208+AC1208+AB1208</f>
        <v>2.5</v>
      </c>
      <c r="AF1208" s="47">
        <v>2</v>
      </c>
      <c r="AG1208" s="57">
        <v>20</v>
      </c>
      <c r="AH1208" s="50">
        <v>0</v>
      </c>
      <c r="AI1208" s="51">
        <v>80</v>
      </c>
      <c r="AJ1208" s="57">
        <v>0</v>
      </c>
      <c r="AK1208" s="52">
        <f>+SUM(AG1208:AJ1208)</f>
        <v>100</v>
      </c>
      <c r="AL1208" s="52"/>
      <c r="AM1208" s="62" t="s">
        <v>364</v>
      </c>
      <c r="AN1208" s="51">
        <v>600000</v>
      </c>
      <c r="AO1208" s="16" t="s">
        <v>6122</v>
      </c>
      <c r="AP1208" s="62" t="s">
        <v>363</v>
      </c>
      <c r="AQ1208" s="62" t="s">
        <v>2585</v>
      </c>
    </row>
    <row r="1209" spans="1:43">
      <c r="A1209" s="16"/>
      <c r="E1209" s="60" t="s">
        <v>156</v>
      </c>
      <c r="F1209" s="61">
        <v>948</v>
      </c>
      <c r="G1209" s="62" t="s">
        <v>1386</v>
      </c>
      <c r="H1209" s="62" t="s">
        <v>633</v>
      </c>
      <c r="I1209" s="62" t="s">
        <v>3154</v>
      </c>
      <c r="J1209" s="62" t="s">
        <v>989</v>
      </c>
      <c r="K1209" s="62" t="s">
        <v>3845</v>
      </c>
      <c r="L1209" s="49">
        <v>40880</v>
      </c>
      <c r="M1209" s="62" t="s">
        <v>1374</v>
      </c>
      <c r="N1209" s="62" t="s">
        <v>1004</v>
      </c>
      <c r="O1209" s="62" t="s">
        <v>986</v>
      </c>
      <c r="P1209" s="45" t="s">
        <v>3159</v>
      </c>
      <c r="Q1209" s="115" t="s">
        <v>987</v>
      </c>
      <c r="R1209" s="113" t="s">
        <v>1730</v>
      </c>
      <c r="S1209" s="62" t="s">
        <v>5403</v>
      </c>
      <c r="T1209" s="62"/>
      <c r="U1209" s="136" t="s">
        <v>5786</v>
      </c>
      <c r="V1209" s="62" t="s">
        <v>5001</v>
      </c>
      <c r="W1209" s="62"/>
      <c r="X1209" s="62" t="s">
        <v>1389</v>
      </c>
      <c r="Y1209" s="4" t="s">
        <v>6122</v>
      </c>
      <c r="Z1209" s="62" t="s">
        <v>725</v>
      </c>
      <c r="AA1209" s="62"/>
      <c r="AB1209" s="213">
        <v>1.5</v>
      </c>
      <c r="AC1209" s="213">
        <v>0</v>
      </c>
      <c r="AD1209" s="207">
        <v>0.5</v>
      </c>
      <c r="AE1209" s="207">
        <f>+AD1209+AC1209+AB1209</f>
        <v>2</v>
      </c>
      <c r="AF1209" s="47">
        <v>4</v>
      </c>
      <c r="AG1209" s="57">
        <v>10</v>
      </c>
      <c r="AH1209" s="50">
        <v>0</v>
      </c>
      <c r="AI1209" s="51">
        <v>90</v>
      </c>
      <c r="AJ1209" s="57">
        <v>0</v>
      </c>
      <c r="AK1209" s="52">
        <f>+SUM(AG1209:AJ1209)</f>
        <v>100</v>
      </c>
      <c r="AL1209" s="52"/>
      <c r="AM1209" s="62" t="s">
        <v>988</v>
      </c>
      <c r="AN1209" s="67" t="s">
        <v>5786</v>
      </c>
      <c r="AO1209" s="16" t="s">
        <v>6121</v>
      </c>
      <c r="AP1209" s="62" t="s">
        <v>2604</v>
      </c>
      <c r="AQ1209" s="62" t="s">
        <v>2585</v>
      </c>
    </row>
    <row r="1210" spans="1:43">
      <c r="A1210" s="16"/>
      <c r="E1210" s="60" t="s">
        <v>1616</v>
      </c>
      <c r="F1210" s="61">
        <v>948</v>
      </c>
      <c r="G1210" s="62" t="s">
        <v>1617</v>
      </c>
      <c r="H1210" s="62" t="s">
        <v>633</v>
      </c>
      <c r="I1210" s="62" t="s">
        <v>3154</v>
      </c>
      <c r="J1210" s="62" t="s">
        <v>1618</v>
      </c>
      <c r="K1210" s="49" t="s">
        <v>1442</v>
      </c>
      <c r="L1210" s="49">
        <v>40880</v>
      </c>
      <c r="M1210" s="62" t="s">
        <v>1374</v>
      </c>
      <c r="N1210" s="62" t="s">
        <v>1004</v>
      </c>
      <c r="O1210" s="62" t="s">
        <v>1619</v>
      </c>
      <c r="P1210" s="45" t="s">
        <v>3159</v>
      </c>
      <c r="Q1210" s="115" t="s">
        <v>6940</v>
      </c>
      <c r="R1210" s="113" t="s">
        <v>1730</v>
      </c>
      <c r="S1210" s="62" t="s">
        <v>5403</v>
      </c>
      <c r="T1210" s="62"/>
      <c r="U1210" s="136" t="s">
        <v>5786</v>
      </c>
      <c r="V1210" s="62" t="s">
        <v>5001</v>
      </c>
      <c r="W1210" s="62"/>
      <c r="X1210" s="62" t="s">
        <v>1442</v>
      </c>
      <c r="Y1210" s="4" t="s">
        <v>6122</v>
      </c>
      <c r="Z1210" s="62" t="s">
        <v>6942</v>
      </c>
      <c r="AA1210" s="62"/>
      <c r="AB1210" s="213">
        <v>2</v>
      </c>
      <c r="AC1210" s="213">
        <v>0</v>
      </c>
      <c r="AD1210" s="219">
        <v>0.5</v>
      </c>
      <c r="AE1210" s="207">
        <f>+AD1210+AC1210+AB1210</f>
        <v>2.5</v>
      </c>
      <c r="AF1210" s="47">
        <v>2</v>
      </c>
      <c r="AG1210" s="57">
        <v>8</v>
      </c>
      <c r="AH1210" s="50">
        <v>0</v>
      </c>
      <c r="AI1210" s="51">
        <v>92</v>
      </c>
      <c r="AJ1210" s="57">
        <v>0</v>
      </c>
      <c r="AK1210" s="52">
        <f>+SUM(AG1210:AJ1210)</f>
        <v>100</v>
      </c>
      <c r="AL1210" s="52"/>
      <c r="AM1210" s="62" t="s">
        <v>6784</v>
      </c>
      <c r="AN1210" s="67" t="s">
        <v>5786</v>
      </c>
      <c r="AO1210" s="16" t="s">
        <v>6121</v>
      </c>
      <c r="AP1210" s="62" t="s">
        <v>6941</v>
      </c>
      <c r="AQ1210" s="62" t="s">
        <v>2651</v>
      </c>
    </row>
    <row r="1211" spans="1:43">
      <c r="A1211" s="16"/>
      <c r="E1211" s="60" t="s">
        <v>1889</v>
      </c>
      <c r="F1211" s="61">
        <v>948</v>
      </c>
      <c r="G1211" s="62" t="s">
        <v>1386</v>
      </c>
      <c r="H1211" s="62" t="s">
        <v>633</v>
      </c>
      <c r="I1211" s="62" t="s">
        <v>3154</v>
      </c>
      <c r="J1211" s="62" t="s">
        <v>1248</v>
      </c>
      <c r="K1211" s="65" t="s">
        <v>3159</v>
      </c>
      <c r="L1211" s="49">
        <v>23400</v>
      </c>
      <c r="M1211" s="62" t="s">
        <v>7021</v>
      </c>
      <c r="N1211" s="48" t="s">
        <v>1692</v>
      </c>
      <c r="O1211" s="62" t="s">
        <v>358</v>
      </c>
      <c r="P1211" s="45" t="s">
        <v>3159</v>
      </c>
      <c r="Q1211" s="115" t="s">
        <v>359</v>
      </c>
      <c r="R1211" s="113" t="s">
        <v>1730</v>
      </c>
      <c r="S1211" s="62" t="s">
        <v>5403</v>
      </c>
      <c r="T1211" s="62"/>
      <c r="U1211" s="136" t="s">
        <v>5786</v>
      </c>
      <c r="V1211" s="62" t="s">
        <v>5001</v>
      </c>
      <c r="W1211" s="62"/>
      <c r="X1211" s="62" t="s">
        <v>1389</v>
      </c>
      <c r="Y1211" s="4" t="s">
        <v>6122</v>
      </c>
      <c r="Z1211" s="62" t="s">
        <v>725</v>
      </c>
      <c r="AA1211" s="62"/>
      <c r="AB1211" s="213">
        <v>2</v>
      </c>
      <c r="AC1211" s="213">
        <v>0</v>
      </c>
      <c r="AD1211" s="219">
        <v>0.5</v>
      </c>
      <c r="AE1211" s="207">
        <f>+AD1211+AC1211+AB1211</f>
        <v>2.5</v>
      </c>
      <c r="AF1211" s="47">
        <v>2</v>
      </c>
      <c r="AG1211" s="57">
        <v>10</v>
      </c>
      <c r="AH1211" s="50">
        <v>0</v>
      </c>
      <c r="AI1211" s="51">
        <v>90</v>
      </c>
      <c r="AJ1211" s="57">
        <v>0</v>
      </c>
      <c r="AK1211" s="52">
        <f>+SUM(AG1211:AJ1211)</f>
        <v>100</v>
      </c>
      <c r="AL1211" s="52"/>
      <c r="AM1211" s="62" t="s">
        <v>361</v>
      </c>
      <c r="AN1211" s="67" t="s">
        <v>5786</v>
      </c>
      <c r="AO1211" s="16" t="s">
        <v>6122</v>
      </c>
      <c r="AP1211" s="62" t="s">
        <v>360</v>
      </c>
      <c r="AQ1211" s="62" t="s">
        <v>2585</v>
      </c>
    </row>
    <row r="1212" spans="1:43">
      <c r="A1212" s="16"/>
      <c r="E1212" s="60" t="s">
        <v>2611</v>
      </c>
      <c r="F1212" s="61">
        <v>948</v>
      </c>
      <c r="G1212" s="62" t="s">
        <v>1386</v>
      </c>
      <c r="H1212" s="62" t="s">
        <v>633</v>
      </c>
      <c r="I1212" s="62" t="s">
        <v>3154</v>
      </c>
      <c r="J1212" s="62" t="s">
        <v>2612</v>
      </c>
      <c r="K1212" s="62" t="s">
        <v>2613</v>
      </c>
      <c r="L1212" s="49">
        <v>23410</v>
      </c>
      <c r="M1212" s="62" t="s">
        <v>7021</v>
      </c>
      <c r="N1212" s="48" t="s">
        <v>1692</v>
      </c>
      <c r="O1212" s="62" t="s">
        <v>2614</v>
      </c>
      <c r="P1212" s="45" t="s">
        <v>3159</v>
      </c>
      <c r="Q1212" s="115" t="s">
        <v>2615</v>
      </c>
      <c r="R1212" s="113" t="s">
        <v>1730</v>
      </c>
      <c r="S1212" s="62" t="s">
        <v>5403</v>
      </c>
      <c r="T1212" s="62"/>
      <c r="U1212" s="136" t="s">
        <v>5786</v>
      </c>
      <c r="V1212" s="62" t="s">
        <v>5001</v>
      </c>
      <c r="W1212" s="62"/>
      <c r="X1212" s="62" t="s">
        <v>1389</v>
      </c>
      <c r="Y1212" s="4" t="s">
        <v>6122</v>
      </c>
      <c r="Z1212" s="62" t="s">
        <v>725</v>
      </c>
      <c r="AA1212" s="62"/>
      <c r="AB1212" s="213">
        <v>1.5</v>
      </c>
      <c r="AC1212" s="213">
        <v>0</v>
      </c>
      <c r="AD1212" s="207">
        <v>0.5</v>
      </c>
      <c r="AE1212" s="207">
        <f>+AD1212+AC1212+AB1212</f>
        <v>2</v>
      </c>
      <c r="AF1212" s="47">
        <v>2</v>
      </c>
      <c r="AG1212" s="50">
        <v>13</v>
      </c>
      <c r="AH1212" s="50">
        <v>0</v>
      </c>
      <c r="AI1212" s="51">
        <v>87</v>
      </c>
      <c r="AJ1212" s="50">
        <v>0</v>
      </c>
      <c r="AK1212" s="52">
        <f>+SUM(AG1212:AJ1212)</f>
        <v>100</v>
      </c>
      <c r="AL1212" s="52"/>
      <c r="AM1212" s="62" t="s">
        <v>7386</v>
      </c>
      <c r="AN1212" s="67" t="s">
        <v>5786</v>
      </c>
      <c r="AO1212" s="16" t="s">
        <v>6121</v>
      </c>
      <c r="AP1212" s="62" t="s">
        <v>7387</v>
      </c>
      <c r="AQ1212" s="62" t="s">
        <v>2585</v>
      </c>
    </row>
    <row r="1213" spans="1:43">
      <c r="A1213" s="16"/>
      <c r="E1213" s="60" t="s">
        <v>1996</v>
      </c>
      <c r="F1213" s="61">
        <v>948</v>
      </c>
      <c r="G1213" s="62" t="s">
        <v>1386</v>
      </c>
      <c r="H1213" s="62" t="s">
        <v>633</v>
      </c>
      <c r="I1213" s="62" t="s">
        <v>3154</v>
      </c>
      <c r="J1213" s="62" t="s">
        <v>1997</v>
      </c>
      <c r="K1213" s="62" t="s">
        <v>1998</v>
      </c>
      <c r="L1213" s="49">
        <v>23400</v>
      </c>
      <c r="M1213" s="62" t="s">
        <v>7021</v>
      </c>
      <c r="N1213" s="48" t="s">
        <v>1692</v>
      </c>
      <c r="O1213" s="62" t="s">
        <v>357</v>
      </c>
      <c r="P1213" s="45" t="s">
        <v>3159</v>
      </c>
      <c r="Q1213" s="115" t="s">
        <v>7388</v>
      </c>
      <c r="R1213" s="113" t="s">
        <v>1730</v>
      </c>
      <c r="S1213" s="62" t="s">
        <v>5403</v>
      </c>
      <c r="T1213" s="62"/>
      <c r="U1213" s="136" t="s">
        <v>5786</v>
      </c>
      <c r="V1213" s="62" t="s">
        <v>5001</v>
      </c>
      <c r="W1213" s="62"/>
      <c r="X1213" s="62" t="s">
        <v>1389</v>
      </c>
      <c r="Y1213" s="4" t="s">
        <v>6122</v>
      </c>
      <c r="Z1213" s="62" t="s">
        <v>725</v>
      </c>
      <c r="AA1213" s="62"/>
      <c r="AB1213" s="213">
        <v>3</v>
      </c>
      <c r="AC1213" s="213">
        <v>0</v>
      </c>
      <c r="AD1213" s="219">
        <v>0.5</v>
      </c>
      <c r="AE1213" s="207">
        <f>+AD1213+AC1213+AB1213</f>
        <v>3.5</v>
      </c>
      <c r="AF1213" s="47">
        <v>2</v>
      </c>
      <c r="AG1213" s="57">
        <v>10</v>
      </c>
      <c r="AH1213" s="50">
        <v>0</v>
      </c>
      <c r="AI1213" s="51">
        <v>90</v>
      </c>
      <c r="AJ1213" s="57">
        <v>0</v>
      </c>
      <c r="AK1213" s="52">
        <f>+SUM(AG1213:AJ1213)</f>
        <v>100</v>
      </c>
      <c r="AL1213" s="52"/>
      <c r="AM1213" s="62" t="s">
        <v>7389</v>
      </c>
      <c r="AN1213" s="67" t="s">
        <v>5786</v>
      </c>
      <c r="AO1213" s="16" t="s">
        <v>6121</v>
      </c>
      <c r="AP1213" s="62" t="s">
        <v>7390</v>
      </c>
      <c r="AQ1213" s="62" t="s">
        <v>2651</v>
      </c>
    </row>
    <row r="1214" spans="1:43">
      <c r="A1214" s="16"/>
      <c r="E1214" s="60" t="s">
        <v>2710</v>
      </c>
      <c r="F1214" s="61">
        <v>948</v>
      </c>
      <c r="G1214" s="62" t="s">
        <v>1386</v>
      </c>
      <c r="H1214" s="62" t="s">
        <v>633</v>
      </c>
      <c r="I1214" s="62" t="s">
        <v>3154</v>
      </c>
      <c r="J1214" s="62" t="s">
        <v>2711</v>
      </c>
      <c r="K1214" s="62" t="s">
        <v>2712</v>
      </c>
      <c r="L1214" s="49">
        <v>23400</v>
      </c>
      <c r="M1214" s="62" t="s">
        <v>7021</v>
      </c>
      <c r="N1214" s="48" t="s">
        <v>1692</v>
      </c>
      <c r="O1214" s="62" t="s">
        <v>2713</v>
      </c>
      <c r="P1214" s="45" t="s">
        <v>3159</v>
      </c>
      <c r="Q1214" s="115" t="s">
        <v>356</v>
      </c>
      <c r="R1214" s="113" t="s">
        <v>1730</v>
      </c>
      <c r="S1214" s="62" t="s">
        <v>5403</v>
      </c>
      <c r="T1214" s="34"/>
      <c r="U1214" s="136" t="s">
        <v>5786</v>
      </c>
      <c r="V1214" s="62" t="s">
        <v>5001</v>
      </c>
      <c r="W1214" s="62"/>
      <c r="X1214" s="62" t="s">
        <v>1389</v>
      </c>
      <c r="Y1214" s="4" t="s">
        <v>6122</v>
      </c>
      <c r="Z1214" s="62" t="s">
        <v>725</v>
      </c>
      <c r="AA1214" s="62"/>
      <c r="AB1214" s="213">
        <v>3</v>
      </c>
      <c r="AC1214" s="213">
        <v>3</v>
      </c>
      <c r="AD1214" s="219">
        <v>0.5</v>
      </c>
      <c r="AE1214" s="207">
        <f>+AD1214+AC1214+AB1214</f>
        <v>6.5</v>
      </c>
      <c r="AF1214" s="47">
        <v>4</v>
      </c>
      <c r="AG1214" s="57">
        <v>10</v>
      </c>
      <c r="AH1214" s="50">
        <v>0</v>
      </c>
      <c r="AI1214" s="51">
        <v>90</v>
      </c>
      <c r="AJ1214" s="57">
        <v>0</v>
      </c>
      <c r="AK1214" s="52">
        <f>+SUM(AG1214:AJ1214)</f>
        <v>100</v>
      </c>
      <c r="AL1214" s="52"/>
      <c r="AM1214" s="62" t="s">
        <v>355</v>
      </c>
      <c r="AN1214" s="67" t="s">
        <v>5786</v>
      </c>
      <c r="AO1214" s="16" t="s">
        <v>6122</v>
      </c>
      <c r="AP1214" s="62" t="s">
        <v>2714</v>
      </c>
      <c r="AQ1214" s="62" t="s">
        <v>2585</v>
      </c>
    </row>
    <row r="1215" spans="1:43">
      <c r="A1215" s="16"/>
      <c r="E1215" s="60" t="s">
        <v>1935</v>
      </c>
      <c r="F1215" s="61">
        <v>948</v>
      </c>
      <c r="G1215" s="62" t="s">
        <v>1386</v>
      </c>
      <c r="H1215" s="62" t="s">
        <v>633</v>
      </c>
      <c r="I1215" s="62" t="s">
        <v>3154</v>
      </c>
      <c r="J1215" s="62" t="s">
        <v>1936</v>
      </c>
      <c r="K1215" s="62" t="s">
        <v>1940</v>
      </c>
      <c r="L1215" s="49">
        <v>23450</v>
      </c>
      <c r="M1215" s="62" t="s">
        <v>7021</v>
      </c>
      <c r="N1215" s="48" t="s">
        <v>1692</v>
      </c>
      <c r="O1215" s="62" t="s">
        <v>1937</v>
      </c>
      <c r="P1215" s="45" t="s">
        <v>3159</v>
      </c>
      <c r="Q1215" s="115" t="s">
        <v>1553</v>
      </c>
      <c r="R1215" s="113" t="s">
        <v>1730</v>
      </c>
      <c r="S1215" s="62" t="s">
        <v>5403</v>
      </c>
      <c r="T1215" s="62"/>
      <c r="U1215" s="136" t="s">
        <v>5786</v>
      </c>
      <c r="V1215" s="62" t="s">
        <v>5001</v>
      </c>
      <c r="W1215" s="62"/>
      <c r="X1215" s="62" t="s">
        <v>1389</v>
      </c>
      <c r="Y1215" s="4" t="s">
        <v>6122</v>
      </c>
      <c r="Z1215" s="62" t="s">
        <v>725</v>
      </c>
      <c r="AA1215" s="62"/>
      <c r="AB1215" s="213">
        <v>2</v>
      </c>
      <c r="AC1215" s="213">
        <v>0</v>
      </c>
      <c r="AD1215" s="219">
        <v>0.5</v>
      </c>
      <c r="AE1215" s="207">
        <f>+AD1215+AC1215+AB1215</f>
        <v>2.5</v>
      </c>
      <c r="AF1215" s="47">
        <v>3</v>
      </c>
      <c r="AG1215" s="57">
        <v>30</v>
      </c>
      <c r="AH1215" s="50">
        <v>0</v>
      </c>
      <c r="AI1215" s="51">
        <v>70</v>
      </c>
      <c r="AJ1215" s="57">
        <v>0</v>
      </c>
      <c r="AK1215" s="52">
        <f>+SUM(AG1215:AJ1215)</f>
        <v>100</v>
      </c>
      <c r="AL1215" s="52"/>
      <c r="AM1215" s="62" t="s">
        <v>1367</v>
      </c>
      <c r="AN1215" s="67" t="s">
        <v>5786</v>
      </c>
      <c r="AO1215" s="16" t="s">
        <v>6121</v>
      </c>
      <c r="AP1215" s="62" t="s">
        <v>1554</v>
      </c>
      <c r="AQ1215" s="62" t="s">
        <v>2585</v>
      </c>
    </row>
    <row r="1216" spans="1:43">
      <c r="A1216" s="16"/>
      <c r="E1216" s="60" t="s">
        <v>1938</v>
      </c>
      <c r="F1216" s="61">
        <v>948</v>
      </c>
      <c r="G1216" s="62" t="s">
        <v>1939</v>
      </c>
      <c r="H1216" s="62" t="s">
        <v>633</v>
      </c>
      <c r="I1216" s="62" t="s">
        <v>3154</v>
      </c>
      <c r="J1216" s="62" t="s">
        <v>1936</v>
      </c>
      <c r="K1216" s="62" t="s">
        <v>1940</v>
      </c>
      <c r="L1216" s="49">
        <v>23453</v>
      </c>
      <c r="M1216" s="62" t="s">
        <v>7021</v>
      </c>
      <c r="N1216" s="48" t="s">
        <v>1692</v>
      </c>
      <c r="O1216" s="62" t="s">
        <v>170</v>
      </c>
      <c r="P1216" s="45" t="s">
        <v>3159</v>
      </c>
      <c r="Q1216" s="115" t="s">
        <v>6776</v>
      </c>
      <c r="R1216" s="113" t="s">
        <v>1730</v>
      </c>
      <c r="S1216" s="62" t="s">
        <v>5403</v>
      </c>
      <c r="T1216" s="62"/>
      <c r="U1216" s="136" t="s">
        <v>5786</v>
      </c>
      <c r="V1216" s="62" t="s">
        <v>5001</v>
      </c>
      <c r="W1216" s="62"/>
      <c r="X1216" s="62" t="s">
        <v>1389</v>
      </c>
      <c r="Y1216" s="4" t="s">
        <v>6122</v>
      </c>
      <c r="Z1216" s="62" t="s">
        <v>725</v>
      </c>
      <c r="AA1216" s="62"/>
      <c r="AB1216" s="213">
        <v>2</v>
      </c>
      <c r="AC1216" s="213">
        <v>0</v>
      </c>
      <c r="AD1216" s="219">
        <v>0.5</v>
      </c>
      <c r="AE1216" s="207">
        <f>+AD1216+AC1216+AB1216</f>
        <v>2.5</v>
      </c>
      <c r="AF1216" s="47">
        <v>1</v>
      </c>
      <c r="AG1216" s="57">
        <v>5</v>
      </c>
      <c r="AH1216" s="50">
        <v>0</v>
      </c>
      <c r="AI1216" s="51">
        <v>95</v>
      </c>
      <c r="AJ1216" s="57">
        <v>0</v>
      </c>
      <c r="AK1216" s="52">
        <f>+SUM(AG1216:AJ1216)</f>
        <v>100</v>
      </c>
      <c r="AL1216" s="52"/>
      <c r="AM1216" s="62" t="s">
        <v>6779</v>
      </c>
      <c r="AN1216" s="67" t="s">
        <v>5786</v>
      </c>
      <c r="AO1216" s="16" t="s">
        <v>6121</v>
      </c>
      <c r="AP1216" s="62" t="s">
        <v>6777</v>
      </c>
      <c r="AQ1216" s="62" t="s">
        <v>6778</v>
      </c>
    </row>
    <row r="1217" spans="1:43">
      <c r="A1217" s="16"/>
      <c r="E1217" s="60" t="s">
        <v>2932</v>
      </c>
      <c r="F1217" s="61">
        <v>948</v>
      </c>
      <c r="G1217" s="62" t="s">
        <v>1386</v>
      </c>
      <c r="H1217" s="62" t="s">
        <v>633</v>
      </c>
      <c r="I1217" s="62" t="s">
        <v>3154</v>
      </c>
      <c r="J1217" s="62" t="s">
        <v>2933</v>
      </c>
      <c r="K1217" s="62" t="s">
        <v>1940</v>
      </c>
      <c r="L1217" s="49">
        <v>23453</v>
      </c>
      <c r="M1217" s="62" t="s">
        <v>7021</v>
      </c>
      <c r="N1217" s="48" t="s">
        <v>1692</v>
      </c>
      <c r="O1217" s="62" t="s">
        <v>2934</v>
      </c>
      <c r="P1217" s="45" t="s">
        <v>3159</v>
      </c>
      <c r="Q1217" s="115" t="s">
        <v>352</v>
      </c>
      <c r="R1217" s="113" t="s">
        <v>1730</v>
      </c>
      <c r="S1217" s="62" t="s">
        <v>5403</v>
      </c>
      <c r="T1217" s="62"/>
      <c r="U1217" s="136" t="s">
        <v>5786</v>
      </c>
      <c r="V1217" s="62" t="s">
        <v>5001</v>
      </c>
      <c r="W1217" s="62"/>
      <c r="X1217" s="62" t="s">
        <v>1389</v>
      </c>
      <c r="Y1217" s="4" t="s">
        <v>6122</v>
      </c>
      <c r="Z1217" s="62" t="s">
        <v>725</v>
      </c>
      <c r="AA1217" s="62"/>
      <c r="AB1217" s="213">
        <v>6</v>
      </c>
      <c r="AC1217" s="213">
        <v>0</v>
      </c>
      <c r="AD1217" s="219">
        <v>0.5</v>
      </c>
      <c r="AE1217" s="207">
        <f>+AD1217+AC1217+AB1217</f>
        <v>6.5</v>
      </c>
      <c r="AF1217" s="47">
        <v>1</v>
      </c>
      <c r="AG1217" s="57">
        <v>10</v>
      </c>
      <c r="AH1217" s="50">
        <v>0</v>
      </c>
      <c r="AI1217" s="51">
        <v>90</v>
      </c>
      <c r="AJ1217" s="57">
        <v>0</v>
      </c>
      <c r="AK1217" s="52">
        <f>+SUM(AG1217:AJ1217)</f>
        <v>100</v>
      </c>
      <c r="AL1217" s="52"/>
      <c r="AM1217" s="62" t="s">
        <v>354</v>
      </c>
      <c r="AN1217" s="67" t="s">
        <v>5786</v>
      </c>
      <c r="AO1217" s="16" t="s">
        <v>6121</v>
      </c>
      <c r="AP1217" s="45" t="s">
        <v>353</v>
      </c>
      <c r="AQ1217" s="62" t="s">
        <v>2651</v>
      </c>
    </row>
    <row r="1218" spans="1:43">
      <c r="A1218" s="16"/>
      <c r="E1218" s="60" t="s">
        <v>2935</v>
      </c>
      <c r="F1218" s="61">
        <v>948</v>
      </c>
      <c r="G1218" s="62" t="s">
        <v>1636</v>
      </c>
      <c r="H1218" s="62" t="s">
        <v>633</v>
      </c>
      <c r="I1218" s="62" t="s">
        <v>3154</v>
      </c>
      <c r="J1218" s="62" t="s">
        <v>5303</v>
      </c>
      <c r="K1218" s="62" t="s">
        <v>5304</v>
      </c>
      <c r="L1218" s="49">
        <v>23500</v>
      </c>
      <c r="M1218" s="62" t="s">
        <v>7021</v>
      </c>
      <c r="N1218" s="62" t="s">
        <v>1912</v>
      </c>
      <c r="O1218" s="62" t="s">
        <v>5305</v>
      </c>
      <c r="P1218" s="62" t="s">
        <v>348</v>
      </c>
      <c r="Q1218" s="48" t="s">
        <v>349</v>
      </c>
      <c r="R1218" s="113" t="s">
        <v>1730</v>
      </c>
      <c r="S1218" s="62" t="s">
        <v>5403</v>
      </c>
      <c r="T1218" s="62"/>
      <c r="U1218" s="136" t="s">
        <v>5786</v>
      </c>
      <c r="V1218" s="62" t="s">
        <v>5001</v>
      </c>
      <c r="W1218" s="62"/>
      <c r="X1218" s="62" t="s">
        <v>1442</v>
      </c>
      <c r="Y1218" s="4" t="s">
        <v>6122</v>
      </c>
      <c r="Z1218" s="62" t="s">
        <v>725</v>
      </c>
      <c r="AA1218" s="62"/>
      <c r="AB1218" s="213">
        <v>3</v>
      </c>
      <c r="AC1218" s="213">
        <v>2</v>
      </c>
      <c r="AD1218" s="219">
        <v>1</v>
      </c>
      <c r="AE1218" s="207">
        <f>+AD1218+AC1218+AB1218</f>
        <v>6</v>
      </c>
      <c r="AF1218" s="47">
        <v>2</v>
      </c>
      <c r="AG1218" s="57">
        <v>20</v>
      </c>
      <c r="AH1218" s="50">
        <v>0</v>
      </c>
      <c r="AI1218" s="51">
        <v>80</v>
      </c>
      <c r="AJ1218" s="57">
        <v>0</v>
      </c>
      <c r="AK1218" s="52">
        <f>+SUM(AG1218:AJ1218)</f>
        <v>100</v>
      </c>
      <c r="AL1218" s="52"/>
      <c r="AM1218" s="62" t="s">
        <v>351</v>
      </c>
      <c r="AN1218" s="67" t="s">
        <v>5786</v>
      </c>
      <c r="AO1218" s="16" t="s">
        <v>6122</v>
      </c>
      <c r="AP1218" s="62" t="s">
        <v>350</v>
      </c>
      <c r="AQ1218" s="62" t="s">
        <v>2585</v>
      </c>
    </row>
    <row r="1219" spans="1:43">
      <c r="A1219" s="16"/>
      <c r="E1219" s="60" t="s">
        <v>5306</v>
      </c>
      <c r="F1219" s="61">
        <v>948</v>
      </c>
      <c r="G1219" s="62" t="s">
        <v>1386</v>
      </c>
      <c r="H1219" s="62" t="s">
        <v>633</v>
      </c>
      <c r="I1219" s="62" t="s">
        <v>3154</v>
      </c>
      <c r="J1219" s="62" t="s">
        <v>4423</v>
      </c>
      <c r="K1219" s="62" t="s">
        <v>4620</v>
      </c>
      <c r="L1219" s="49">
        <v>39670</v>
      </c>
      <c r="M1219" s="62" t="s">
        <v>1374</v>
      </c>
      <c r="N1219" s="4" t="s">
        <v>8073</v>
      </c>
      <c r="O1219" s="62" t="s">
        <v>4367</v>
      </c>
      <c r="P1219" s="45" t="s">
        <v>3159</v>
      </c>
      <c r="Q1219" s="115" t="s">
        <v>2594</v>
      </c>
      <c r="R1219" s="113" t="s">
        <v>1730</v>
      </c>
      <c r="S1219" s="62" t="s">
        <v>5403</v>
      </c>
      <c r="T1219" s="62"/>
      <c r="U1219" s="136" t="s">
        <v>5786</v>
      </c>
      <c r="V1219" s="62" t="s">
        <v>5001</v>
      </c>
      <c r="W1219" s="62"/>
      <c r="X1219" s="62" t="s">
        <v>1389</v>
      </c>
      <c r="Y1219" s="4" t="s">
        <v>6122</v>
      </c>
      <c r="Z1219" s="62" t="s">
        <v>725</v>
      </c>
      <c r="AA1219" s="62"/>
      <c r="AB1219" s="213">
        <v>2</v>
      </c>
      <c r="AC1219" s="213">
        <v>1</v>
      </c>
      <c r="AD1219" s="219">
        <v>0.5</v>
      </c>
      <c r="AE1219" s="207">
        <f>+AD1219+AC1219+AB1219</f>
        <v>3.5</v>
      </c>
      <c r="AF1219" s="47">
        <v>3</v>
      </c>
      <c r="AG1219" s="57">
        <v>10</v>
      </c>
      <c r="AH1219" s="50">
        <v>0</v>
      </c>
      <c r="AI1219" s="51">
        <v>90</v>
      </c>
      <c r="AJ1219" s="57">
        <v>0</v>
      </c>
      <c r="AK1219" s="52">
        <f>+SUM(AG1219:AJ1219)</f>
        <v>100</v>
      </c>
      <c r="AL1219" s="52"/>
      <c r="AM1219" s="62" t="s">
        <v>2596</v>
      </c>
      <c r="AN1219" s="67" t="s">
        <v>5786</v>
      </c>
      <c r="AO1219" s="16" t="s">
        <v>6122</v>
      </c>
      <c r="AP1219" s="62" t="s">
        <v>2595</v>
      </c>
      <c r="AQ1219" s="62" t="s">
        <v>2585</v>
      </c>
    </row>
    <row r="1220" spans="1:43">
      <c r="A1220" s="16"/>
      <c r="E1220" s="60" t="s">
        <v>2505</v>
      </c>
      <c r="F1220" s="61">
        <v>948</v>
      </c>
      <c r="G1220" s="62" t="s">
        <v>1386</v>
      </c>
      <c r="H1220" s="62" t="s">
        <v>633</v>
      </c>
      <c r="I1220" s="62" t="s">
        <v>3154</v>
      </c>
      <c r="J1220" s="62" t="s">
        <v>3799</v>
      </c>
      <c r="K1220" s="62" t="s">
        <v>3800</v>
      </c>
      <c r="L1220" s="49">
        <v>39359</v>
      </c>
      <c r="M1220" s="62" t="s">
        <v>1374</v>
      </c>
      <c r="N1220" s="4" t="s">
        <v>8073</v>
      </c>
      <c r="O1220" s="62" t="s">
        <v>2591</v>
      </c>
      <c r="P1220" s="45" t="s">
        <v>3159</v>
      </c>
      <c r="Q1220" s="115" t="s">
        <v>2592</v>
      </c>
      <c r="R1220" s="113" t="s">
        <v>1730</v>
      </c>
      <c r="S1220" s="62" t="s">
        <v>5403</v>
      </c>
      <c r="T1220" s="62"/>
      <c r="U1220" s="136" t="s">
        <v>5786</v>
      </c>
      <c r="V1220" s="62" t="s">
        <v>5001</v>
      </c>
      <c r="W1220" s="62"/>
      <c r="X1220" s="62" t="s">
        <v>1389</v>
      </c>
      <c r="Y1220" s="4" t="s">
        <v>6122</v>
      </c>
      <c r="Z1220" s="62" t="s">
        <v>725</v>
      </c>
      <c r="AA1220" s="62"/>
      <c r="AB1220" s="213">
        <f>1*2</f>
        <v>2</v>
      </c>
      <c r="AC1220" s="213">
        <v>0</v>
      </c>
      <c r="AD1220" s="219">
        <v>0.5</v>
      </c>
      <c r="AE1220" s="207">
        <f>+AD1220+AC1220+AB1220</f>
        <v>2.5</v>
      </c>
      <c r="AF1220" s="47">
        <v>3</v>
      </c>
      <c r="AG1220" s="57">
        <v>5</v>
      </c>
      <c r="AH1220" s="50">
        <v>0</v>
      </c>
      <c r="AI1220" s="51">
        <v>95</v>
      </c>
      <c r="AJ1220" s="57">
        <v>0</v>
      </c>
      <c r="AK1220" s="52">
        <f>+SUM(AG1220:AJ1220)</f>
        <v>100</v>
      </c>
      <c r="AL1220" s="52"/>
      <c r="AM1220" s="62" t="s">
        <v>2593</v>
      </c>
      <c r="AN1220" s="67" t="s">
        <v>5786</v>
      </c>
      <c r="AO1220" s="16" t="s">
        <v>6122</v>
      </c>
      <c r="AP1220" s="62" t="s">
        <v>3801</v>
      </c>
      <c r="AQ1220" s="62" t="s">
        <v>2651</v>
      </c>
    </row>
    <row r="1221" spans="1:43">
      <c r="A1221" s="16"/>
      <c r="E1221" s="60" t="s">
        <v>3802</v>
      </c>
      <c r="F1221" s="61">
        <v>948</v>
      </c>
      <c r="G1221" s="62" t="s">
        <v>1386</v>
      </c>
      <c r="H1221" s="62" t="s">
        <v>633</v>
      </c>
      <c r="I1221" s="62" t="s">
        <v>3154</v>
      </c>
      <c r="J1221" s="62" t="s">
        <v>3797</v>
      </c>
      <c r="K1221" s="62" t="s">
        <v>4620</v>
      </c>
      <c r="L1221" s="49">
        <v>39670</v>
      </c>
      <c r="M1221" s="62" t="s">
        <v>1374</v>
      </c>
      <c r="N1221" s="4" t="s">
        <v>8073</v>
      </c>
      <c r="O1221" s="62" t="s">
        <v>3798</v>
      </c>
      <c r="P1221" s="45" t="s">
        <v>3159</v>
      </c>
      <c r="Q1221" s="48" t="s">
        <v>5786</v>
      </c>
      <c r="R1221" s="113" t="s">
        <v>1730</v>
      </c>
      <c r="S1221" s="62" t="s">
        <v>5403</v>
      </c>
      <c r="T1221" s="62"/>
      <c r="U1221" s="136" t="s">
        <v>5786</v>
      </c>
      <c r="V1221" s="62" t="s">
        <v>5001</v>
      </c>
      <c r="W1221" s="62"/>
      <c r="X1221" s="62" t="s">
        <v>1389</v>
      </c>
      <c r="Y1221" s="4" t="s">
        <v>6122</v>
      </c>
      <c r="Z1221" s="62" t="s">
        <v>725</v>
      </c>
      <c r="AA1221" s="62"/>
      <c r="AB1221" s="213">
        <v>2</v>
      </c>
      <c r="AC1221" s="213">
        <v>2</v>
      </c>
      <c r="AD1221" s="219">
        <v>0.5</v>
      </c>
      <c r="AE1221" s="207">
        <f>+AD1221+AC1221+AB1221</f>
        <v>4.5</v>
      </c>
      <c r="AF1221" s="47">
        <v>3</v>
      </c>
      <c r="AG1221" s="57">
        <v>10</v>
      </c>
      <c r="AH1221" s="50">
        <v>0</v>
      </c>
      <c r="AI1221" s="51">
        <v>90</v>
      </c>
      <c r="AJ1221" s="57">
        <v>0</v>
      </c>
      <c r="AK1221" s="52">
        <f>+SUM(AG1221:AJ1221)</f>
        <v>100</v>
      </c>
      <c r="AL1221" s="52"/>
      <c r="AM1221" s="62" t="s">
        <v>2590</v>
      </c>
      <c r="AN1221" s="67" t="s">
        <v>5786</v>
      </c>
      <c r="AO1221" s="16" t="s">
        <v>6122</v>
      </c>
      <c r="AP1221" s="62" t="s">
        <v>2589</v>
      </c>
      <c r="AQ1221" s="62" t="s">
        <v>2651</v>
      </c>
    </row>
    <row r="1222" spans="1:43">
      <c r="A1222" s="16"/>
      <c r="E1222" s="60" t="s">
        <v>5648</v>
      </c>
      <c r="F1222" s="61">
        <v>948</v>
      </c>
      <c r="G1222" s="62" t="s">
        <v>1386</v>
      </c>
      <c r="H1222" s="62" t="s">
        <v>633</v>
      </c>
      <c r="I1222" s="62" t="s">
        <v>3154</v>
      </c>
      <c r="J1222" s="62" t="s">
        <v>2586</v>
      </c>
      <c r="K1222" s="62" t="s">
        <v>2587</v>
      </c>
      <c r="L1222" s="49">
        <v>66260</v>
      </c>
      <c r="M1222" s="62" t="s">
        <v>3537</v>
      </c>
      <c r="N1222" s="62" t="s">
        <v>3518</v>
      </c>
      <c r="O1222" s="62" t="s">
        <v>1010</v>
      </c>
      <c r="P1222" s="45" t="s">
        <v>3159</v>
      </c>
      <c r="Q1222" s="48" t="s">
        <v>1011</v>
      </c>
      <c r="R1222" s="113" t="s">
        <v>1730</v>
      </c>
      <c r="S1222" s="62" t="s">
        <v>5403</v>
      </c>
      <c r="T1222" s="62"/>
      <c r="U1222" s="136" t="s">
        <v>5786</v>
      </c>
      <c r="V1222" s="62" t="s">
        <v>5001</v>
      </c>
      <c r="W1222" s="62"/>
      <c r="X1222" s="62" t="s">
        <v>1389</v>
      </c>
      <c r="Y1222" s="4" t="s">
        <v>6122</v>
      </c>
      <c r="Z1222" s="62" t="s">
        <v>725</v>
      </c>
      <c r="AA1222" s="62"/>
      <c r="AB1222" s="213">
        <v>2</v>
      </c>
      <c r="AC1222" s="213">
        <v>1</v>
      </c>
      <c r="AD1222" s="219">
        <v>0.5</v>
      </c>
      <c r="AE1222" s="207">
        <f>+AD1222+AC1222+AB1222</f>
        <v>3.5</v>
      </c>
      <c r="AF1222" s="47">
        <v>2</v>
      </c>
      <c r="AG1222" s="57">
        <v>30</v>
      </c>
      <c r="AH1222" s="50">
        <v>0</v>
      </c>
      <c r="AI1222" s="51">
        <v>70</v>
      </c>
      <c r="AJ1222" s="57">
        <v>0</v>
      </c>
      <c r="AK1222" s="52">
        <f>+SUM(AG1222:AJ1222)</f>
        <v>100</v>
      </c>
      <c r="AL1222" s="52"/>
      <c r="AM1222" s="62" t="s">
        <v>1729</v>
      </c>
      <c r="AN1222" s="67" t="s">
        <v>5786</v>
      </c>
      <c r="AO1222" s="16" t="s">
        <v>6122</v>
      </c>
      <c r="AP1222" s="62" t="s">
        <v>2588</v>
      </c>
      <c r="AQ1222" s="62" t="s">
        <v>2585</v>
      </c>
    </row>
    <row r="1223" spans="1:43">
      <c r="A1223" s="16"/>
      <c r="E1223" s="60" t="s">
        <v>6770</v>
      </c>
      <c r="F1223" s="61">
        <v>948</v>
      </c>
      <c r="G1223" s="62" t="s">
        <v>1386</v>
      </c>
      <c r="H1223" s="62" t="s">
        <v>633</v>
      </c>
      <c r="I1223" s="62" t="s">
        <v>3154</v>
      </c>
      <c r="J1223" s="62" t="s">
        <v>6771</v>
      </c>
      <c r="K1223" s="62" t="s">
        <v>6025</v>
      </c>
      <c r="L1223" s="49">
        <v>64010</v>
      </c>
      <c r="M1223" s="62" t="s">
        <v>3537</v>
      </c>
      <c r="N1223" s="62" t="s">
        <v>3538</v>
      </c>
      <c r="O1223" s="62" t="s">
        <v>2581</v>
      </c>
      <c r="P1223" s="45" t="s">
        <v>3159</v>
      </c>
      <c r="Q1223" s="115" t="s">
        <v>2582</v>
      </c>
      <c r="R1223" s="113" t="s">
        <v>1730</v>
      </c>
      <c r="S1223" s="62" t="s">
        <v>5403</v>
      </c>
      <c r="T1223" s="62"/>
      <c r="U1223" s="136" t="s">
        <v>5786</v>
      </c>
      <c r="V1223" s="62" t="s">
        <v>5001</v>
      </c>
      <c r="W1223" s="62"/>
      <c r="X1223" s="62" t="s">
        <v>1389</v>
      </c>
      <c r="Y1223" s="4" t="s">
        <v>6122</v>
      </c>
      <c r="Z1223" s="62" t="s">
        <v>725</v>
      </c>
      <c r="AA1223" s="62"/>
      <c r="AB1223" s="213">
        <v>6.5</v>
      </c>
      <c r="AC1223" s="213">
        <v>0</v>
      </c>
      <c r="AD1223" s="219">
        <v>0.5</v>
      </c>
      <c r="AE1223" s="207">
        <f>+AD1223+AC1223+AB1223</f>
        <v>7</v>
      </c>
      <c r="AF1223" s="47">
        <v>3</v>
      </c>
      <c r="AG1223" s="57">
        <v>10</v>
      </c>
      <c r="AH1223" s="50">
        <v>0</v>
      </c>
      <c r="AI1223" s="51">
        <v>90</v>
      </c>
      <c r="AJ1223" s="57">
        <v>0</v>
      </c>
      <c r="AK1223" s="52">
        <f>+SUM(AG1223:AJ1223)</f>
        <v>100</v>
      </c>
      <c r="AL1223" s="52"/>
      <c r="AM1223" s="62" t="s">
        <v>2584</v>
      </c>
      <c r="AN1223" s="67" t="s">
        <v>5786</v>
      </c>
      <c r="AO1223" s="16" t="s">
        <v>6122</v>
      </c>
      <c r="AP1223" s="62" t="s">
        <v>2583</v>
      </c>
      <c r="AQ1223" s="62" t="s">
        <v>2585</v>
      </c>
    </row>
    <row r="1224" spans="1:43">
      <c r="A1224" s="16"/>
      <c r="E1224" s="60" t="s">
        <v>2311</v>
      </c>
      <c r="F1224" s="61">
        <v>948</v>
      </c>
      <c r="G1224" s="62" t="s">
        <v>2312</v>
      </c>
      <c r="H1224" s="62" t="s">
        <v>633</v>
      </c>
      <c r="I1224" s="62" t="s">
        <v>3154</v>
      </c>
      <c r="J1224" s="62" t="s">
        <v>2313</v>
      </c>
      <c r="K1224" s="62" t="s">
        <v>2294</v>
      </c>
      <c r="L1224" s="49">
        <v>66600</v>
      </c>
      <c r="M1224" s="62" t="s">
        <v>3537</v>
      </c>
      <c r="N1224" s="62" t="s">
        <v>4117</v>
      </c>
      <c r="O1224" s="62" t="s">
        <v>2314</v>
      </c>
      <c r="P1224" s="45" t="s">
        <v>3159</v>
      </c>
      <c r="Q1224" s="115" t="s">
        <v>6783</v>
      </c>
      <c r="R1224" s="113" t="s">
        <v>1730</v>
      </c>
      <c r="S1224" s="62" t="s">
        <v>5403</v>
      </c>
      <c r="T1224" s="62"/>
      <c r="U1224" s="136" t="s">
        <v>5786</v>
      </c>
      <c r="V1224" s="62" t="s">
        <v>5001</v>
      </c>
      <c r="W1224" s="62"/>
      <c r="X1224" s="62" t="s">
        <v>1442</v>
      </c>
      <c r="Y1224" s="4" t="s">
        <v>6122</v>
      </c>
      <c r="Z1224" s="62" t="s">
        <v>725</v>
      </c>
      <c r="AA1224" s="62"/>
      <c r="AB1224" s="213">
        <v>8</v>
      </c>
      <c r="AC1224" s="213">
        <v>3</v>
      </c>
      <c r="AD1224" s="219">
        <v>0.5</v>
      </c>
      <c r="AE1224" s="207">
        <f>+AD1224+AC1224+AB1224</f>
        <v>11.5</v>
      </c>
      <c r="AF1224" s="47">
        <v>6</v>
      </c>
      <c r="AG1224" s="57">
        <v>15</v>
      </c>
      <c r="AH1224" s="50">
        <v>0</v>
      </c>
      <c r="AI1224" s="51">
        <v>85</v>
      </c>
      <c r="AJ1224" s="57">
        <v>0</v>
      </c>
      <c r="AK1224" s="52">
        <f>+SUM(AG1224:AJ1224)</f>
        <v>100</v>
      </c>
      <c r="AL1224" s="52"/>
      <c r="AM1224" s="62" t="s">
        <v>6784</v>
      </c>
      <c r="AN1224" s="67" t="s">
        <v>5786</v>
      </c>
      <c r="AO1224" s="16" t="s">
        <v>6121</v>
      </c>
      <c r="AP1224" s="62" t="s">
        <v>2315</v>
      </c>
      <c r="AQ1224" s="62" t="s">
        <v>2651</v>
      </c>
    </row>
    <row r="1225" spans="1:43">
      <c r="A1225" s="16"/>
      <c r="E1225" s="60" t="s">
        <v>1649</v>
      </c>
      <c r="F1225" s="61">
        <v>948</v>
      </c>
      <c r="G1225" s="62" t="s">
        <v>7082</v>
      </c>
      <c r="H1225" s="62" t="s">
        <v>633</v>
      </c>
      <c r="I1225" s="62" t="s">
        <v>3154</v>
      </c>
      <c r="J1225" s="62" t="s">
        <v>2468</v>
      </c>
      <c r="K1225" s="62" t="s">
        <v>2469</v>
      </c>
      <c r="L1225" s="49">
        <v>44540</v>
      </c>
      <c r="M1225" s="62" t="s">
        <v>3708</v>
      </c>
      <c r="N1225" s="62" t="s">
        <v>4318</v>
      </c>
      <c r="O1225" s="62" t="s">
        <v>2470</v>
      </c>
      <c r="P1225" s="45" t="s">
        <v>3159</v>
      </c>
      <c r="Q1225" s="115" t="s">
        <v>7083</v>
      </c>
      <c r="R1225" s="113" t="s">
        <v>1730</v>
      </c>
      <c r="S1225" s="62" t="s">
        <v>5403</v>
      </c>
      <c r="T1225" s="62"/>
      <c r="U1225" s="136" t="s">
        <v>5786</v>
      </c>
      <c r="V1225" s="62" t="s">
        <v>5001</v>
      </c>
      <c r="W1225" s="62"/>
      <c r="X1225" s="62" t="s">
        <v>1389</v>
      </c>
      <c r="Y1225" s="4" t="s">
        <v>6122</v>
      </c>
      <c r="Z1225" s="62" t="s">
        <v>7086</v>
      </c>
      <c r="AA1225" s="62"/>
      <c r="AB1225" s="213">
        <v>5</v>
      </c>
      <c r="AC1225" s="213">
        <v>4</v>
      </c>
      <c r="AD1225" s="219">
        <v>0.5</v>
      </c>
      <c r="AE1225" s="207">
        <f>+AD1225+AC1225+AB1225</f>
        <v>9.5</v>
      </c>
      <c r="AF1225" s="49">
        <v>3</v>
      </c>
      <c r="AG1225" s="57">
        <v>5</v>
      </c>
      <c r="AH1225" s="50">
        <v>0</v>
      </c>
      <c r="AI1225" s="51">
        <v>95</v>
      </c>
      <c r="AJ1225" s="57">
        <v>0</v>
      </c>
      <c r="AK1225" s="52">
        <f>+SUM(AG1225:AJ1225)</f>
        <v>100</v>
      </c>
      <c r="AL1225" s="52"/>
      <c r="AM1225" s="62" t="s">
        <v>7087</v>
      </c>
      <c r="AN1225" s="67" t="s">
        <v>5786</v>
      </c>
      <c r="AO1225" s="16" t="s">
        <v>6122</v>
      </c>
      <c r="AP1225" s="62" t="s">
        <v>7084</v>
      </c>
      <c r="AQ1225" s="45" t="s">
        <v>7085</v>
      </c>
    </row>
    <row r="1226" spans="1:43">
      <c r="A1226" s="16"/>
      <c r="E1226" s="60" t="s">
        <v>4460</v>
      </c>
      <c r="F1226" s="61">
        <v>948</v>
      </c>
      <c r="G1226" s="62" t="s">
        <v>1386</v>
      </c>
      <c r="H1226" s="62" t="s">
        <v>633</v>
      </c>
      <c r="I1226" s="62" t="s">
        <v>3154</v>
      </c>
      <c r="J1226" s="62" t="s">
        <v>4468</v>
      </c>
      <c r="K1226" s="49" t="s">
        <v>3159</v>
      </c>
      <c r="L1226" s="49">
        <v>45659</v>
      </c>
      <c r="M1226" s="62" t="s">
        <v>3708</v>
      </c>
      <c r="N1226" s="62" t="s">
        <v>3135</v>
      </c>
      <c r="O1226" s="62" t="s">
        <v>4469</v>
      </c>
      <c r="P1226" s="45" t="s">
        <v>3159</v>
      </c>
      <c r="Q1226" s="115" t="s">
        <v>1555</v>
      </c>
      <c r="R1226" s="113" t="s">
        <v>1730</v>
      </c>
      <c r="S1226" s="62" t="s">
        <v>5403</v>
      </c>
      <c r="T1226" s="62"/>
      <c r="U1226" s="136" t="s">
        <v>5786</v>
      </c>
      <c r="V1226" s="62" t="s">
        <v>5001</v>
      </c>
      <c r="W1226" s="62"/>
      <c r="X1226" s="62" t="s">
        <v>1442</v>
      </c>
      <c r="Y1226" s="4" t="s">
        <v>6122</v>
      </c>
      <c r="Z1226" s="62" t="s">
        <v>725</v>
      </c>
      <c r="AA1226" s="62"/>
      <c r="AB1226" s="213">
        <v>3</v>
      </c>
      <c r="AC1226" s="213">
        <v>0</v>
      </c>
      <c r="AD1226" s="219">
        <v>0.5</v>
      </c>
      <c r="AE1226" s="207">
        <f>+AD1226+AC1226+AB1226</f>
        <v>3.5</v>
      </c>
      <c r="AF1226" s="49">
        <v>4</v>
      </c>
      <c r="AG1226" s="57">
        <v>8</v>
      </c>
      <c r="AH1226" s="50">
        <v>0</v>
      </c>
      <c r="AI1226" s="51">
        <v>92</v>
      </c>
      <c r="AJ1226" s="57">
        <v>0</v>
      </c>
      <c r="AK1226" s="52">
        <f>+SUM(AG1226:AJ1226)</f>
        <v>100</v>
      </c>
      <c r="AL1226" s="52"/>
      <c r="AM1226" s="62" t="s">
        <v>1557</v>
      </c>
      <c r="AN1226" s="67" t="s">
        <v>5786</v>
      </c>
      <c r="AO1226" s="16" t="s">
        <v>6122</v>
      </c>
      <c r="AP1226" s="62" t="s">
        <v>1556</v>
      </c>
      <c r="AQ1226" s="62" t="s">
        <v>2585</v>
      </c>
    </row>
    <row r="1227" spans="1:43">
      <c r="A1227" s="16"/>
      <c r="E1227" s="60" t="s">
        <v>4175</v>
      </c>
      <c r="F1227" s="61">
        <v>948</v>
      </c>
      <c r="G1227" s="62" t="s">
        <v>1386</v>
      </c>
      <c r="H1227" s="62" t="s">
        <v>633</v>
      </c>
      <c r="I1227" s="62" t="s">
        <v>3154</v>
      </c>
      <c r="J1227" s="62" t="s">
        <v>4185</v>
      </c>
      <c r="K1227" s="64" t="s">
        <v>9734</v>
      </c>
      <c r="L1227" s="106" t="s">
        <v>9735</v>
      </c>
      <c r="M1227" s="62" t="s">
        <v>3708</v>
      </c>
      <c r="N1227" s="62" t="s">
        <v>3135</v>
      </c>
      <c r="O1227" s="62" t="s">
        <v>4186</v>
      </c>
      <c r="P1227" s="45" t="s">
        <v>3159</v>
      </c>
      <c r="Q1227" s="115" t="s">
        <v>1558</v>
      </c>
      <c r="R1227" s="113" t="s">
        <v>1730</v>
      </c>
      <c r="S1227" s="62" t="s">
        <v>5403</v>
      </c>
      <c r="T1227" s="34"/>
      <c r="U1227" s="136" t="s">
        <v>5786</v>
      </c>
      <c r="V1227" s="62" t="s">
        <v>5001</v>
      </c>
      <c r="W1227" s="62"/>
      <c r="X1227" s="62" t="s">
        <v>1442</v>
      </c>
      <c r="Y1227" s="4" t="s">
        <v>6122</v>
      </c>
      <c r="Z1227" s="62" t="s">
        <v>725</v>
      </c>
      <c r="AA1227" s="62"/>
      <c r="AB1227" s="213">
        <v>2</v>
      </c>
      <c r="AC1227" s="213">
        <v>1</v>
      </c>
      <c r="AD1227" s="219">
        <v>0.5</v>
      </c>
      <c r="AE1227" s="207">
        <f>+AD1227+AC1227+AB1227</f>
        <v>3.5</v>
      </c>
      <c r="AF1227" s="47">
        <v>5</v>
      </c>
      <c r="AG1227" s="57">
        <v>15</v>
      </c>
      <c r="AH1227" s="50">
        <v>0</v>
      </c>
      <c r="AI1227" s="51">
        <v>85</v>
      </c>
      <c r="AJ1227" s="57">
        <v>0</v>
      </c>
      <c r="AK1227" s="52">
        <f>+SUM(AG1227:AJ1227)</f>
        <v>100</v>
      </c>
      <c r="AL1227" s="52"/>
      <c r="AM1227" s="62" t="s">
        <v>1559</v>
      </c>
      <c r="AN1227" s="67" t="s">
        <v>5786</v>
      </c>
      <c r="AO1227" s="16" t="s">
        <v>6121</v>
      </c>
      <c r="AP1227" s="62" t="s">
        <v>1560</v>
      </c>
      <c r="AQ1227" s="62" t="s">
        <v>2585</v>
      </c>
    </row>
    <row r="1228" spans="1:43">
      <c r="A1228" s="16"/>
      <c r="E1228" s="60" t="s">
        <v>4187</v>
      </c>
      <c r="F1228" s="61">
        <v>948</v>
      </c>
      <c r="G1228" s="62" t="s">
        <v>1386</v>
      </c>
      <c r="H1228" s="62" t="s">
        <v>633</v>
      </c>
      <c r="I1228" s="62" t="s">
        <v>3154</v>
      </c>
      <c r="J1228" s="62" t="s">
        <v>5329</v>
      </c>
      <c r="K1228" s="64" t="s">
        <v>9734</v>
      </c>
      <c r="L1228" s="106" t="s">
        <v>9735</v>
      </c>
      <c r="M1228" s="62" t="s">
        <v>3708</v>
      </c>
      <c r="N1228" s="62" t="s">
        <v>3135</v>
      </c>
      <c r="O1228" s="62" t="s">
        <v>5330</v>
      </c>
      <c r="P1228" s="45" t="s">
        <v>1565</v>
      </c>
      <c r="Q1228" s="115" t="s">
        <v>1561</v>
      </c>
      <c r="R1228" s="113" t="s">
        <v>1730</v>
      </c>
      <c r="S1228" s="62" t="s">
        <v>5403</v>
      </c>
      <c r="T1228" s="62"/>
      <c r="U1228" s="136" t="s">
        <v>5786</v>
      </c>
      <c r="V1228" s="62" t="s">
        <v>5001</v>
      </c>
      <c r="W1228" s="62"/>
      <c r="X1228" s="62" t="s">
        <v>1442</v>
      </c>
      <c r="Y1228" s="4" t="s">
        <v>6122</v>
      </c>
      <c r="Z1228" s="62" t="s">
        <v>1563</v>
      </c>
      <c r="AA1228" s="62"/>
      <c r="AB1228" s="213">
        <v>3.5</v>
      </c>
      <c r="AC1228" s="213">
        <v>1</v>
      </c>
      <c r="AD1228" s="219">
        <v>0.5</v>
      </c>
      <c r="AE1228" s="207">
        <f>+AD1228+AC1228+AB1228</f>
        <v>5</v>
      </c>
      <c r="AF1228" s="49">
        <v>5</v>
      </c>
      <c r="AG1228" s="57">
        <v>30</v>
      </c>
      <c r="AH1228" s="50">
        <v>0</v>
      </c>
      <c r="AI1228" s="51">
        <v>70</v>
      </c>
      <c r="AJ1228" s="57">
        <v>0</v>
      </c>
      <c r="AK1228" s="52">
        <f>+SUM(AG1228:AJ1228)</f>
        <v>100</v>
      </c>
      <c r="AL1228" s="52"/>
      <c r="AM1228" s="62" t="s">
        <v>1564</v>
      </c>
      <c r="AN1228" s="51">
        <v>690719.7</v>
      </c>
      <c r="AO1228" s="16" t="s">
        <v>6122</v>
      </c>
      <c r="AP1228" s="62" t="s">
        <v>1562</v>
      </c>
      <c r="AQ1228" s="62" t="s">
        <v>2585</v>
      </c>
    </row>
    <row r="1229" spans="1:43">
      <c r="A1229" s="16"/>
      <c r="E1229" s="60" t="s">
        <v>3628</v>
      </c>
      <c r="F1229" s="61">
        <v>948</v>
      </c>
      <c r="G1229" s="62" t="s">
        <v>1636</v>
      </c>
      <c r="H1229" s="62" t="s">
        <v>633</v>
      </c>
      <c r="I1229" s="62" t="s">
        <v>3154</v>
      </c>
      <c r="J1229" s="62" t="s">
        <v>2943</v>
      </c>
      <c r="K1229" s="64" t="s">
        <v>9734</v>
      </c>
      <c r="L1229" s="106" t="s">
        <v>9735</v>
      </c>
      <c r="M1229" s="62" t="s">
        <v>3708</v>
      </c>
      <c r="N1229" s="62" t="s">
        <v>3135</v>
      </c>
      <c r="O1229" s="62" t="s">
        <v>2944</v>
      </c>
      <c r="P1229" s="45" t="s">
        <v>3159</v>
      </c>
      <c r="Q1229" s="115" t="s">
        <v>6780</v>
      </c>
      <c r="R1229" s="113" t="s">
        <v>1730</v>
      </c>
      <c r="S1229" s="62" t="s">
        <v>5403</v>
      </c>
      <c r="T1229" s="62"/>
      <c r="U1229" s="136" t="s">
        <v>5786</v>
      </c>
      <c r="V1229" s="62" t="s">
        <v>5001</v>
      </c>
      <c r="W1229" s="62"/>
      <c r="X1229" s="62" t="s">
        <v>1442</v>
      </c>
      <c r="Y1229" s="4" t="s">
        <v>6122</v>
      </c>
      <c r="Z1229" s="62" t="s">
        <v>725</v>
      </c>
      <c r="AA1229" s="62"/>
      <c r="AB1229" s="213">
        <v>4</v>
      </c>
      <c r="AC1229" s="213">
        <v>1</v>
      </c>
      <c r="AD1229" s="219">
        <v>0.5</v>
      </c>
      <c r="AE1229" s="207">
        <f>+AD1229+AC1229+AB1229</f>
        <v>5.5</v>
      </c>
      <c r="AF1229" s="47">
        <v>6</v>
      </c>
      <c r="AG1229" s="57">
        <v>30</v>
      </c>
      <c r="AH1229" s="50">
        <v>0</v>
      </c>
      <c r="AI1229" s="51">
        <v>70</v>
      </c>
      <c r="AJ1229" s="57">
        <v>0</v>
      </c>
      <c r="AK1229" s="52">
        <f>+SUM(AG1229:AJ1229)</f>
        <v>100</v>
      </c>
      <c r="AL1229" s="52"/>
      <c r="AM1229" s="62" t="s">
        <v>1367</v>
      </c>
      <c r="AN1229" s="67" t="s">
        <v>5786</v>
      </c>
      <c r="AO1229" s="16" t="s">
        <v>6121</v>
      </c>
      <c r="AP1229" s="45" t="s">
        <v>6781</v>
      </c>
      <c r="AQ1229" s="62" t="s">
        <v>6782</v>
      </c>
    </row>
    <row r="1230" spans="1:43">
      <c r="A1230" s="16"/>
      <c r="E1230" s="60" t="s">
        <v>3599</v>
      </c>
      <c r="F1230" s="61">
        <v>948</v>
      </c>
      <c r="G1230" s="62" t="s">
        <v>1566</v>
      </c>
      <c r="H1230" s="62" t="s">
        <v>633</v>
      </c>
      <c r="I1230" s="62" t="s">
        <v>3154</v>
      </c>
      <c r="J1230" s="62" t="s">
        <v>3600</v>
      </c>
      <c r="K1230" s="64" t="s">
        <v>9734</v>
      </c>
      <c r="L1230" s="106" t="s">
        <v>9735</v>
      </c>
      <c r="M1230" s="62" t="s">
        <v>3708</v>
      </c>
      <c r="N1230" s="62" t="s">
        <v>3135</v>
      </c>
      <c r="O1230" s="62" t="s">
        <v>3601</v>
      </c>
      <c r="P1230" s="45" t="s">
        <v>3159</v>
      </c>
      <c r="Q1230" s="115" t="s">
        <v>1567</v>
      </c>
      <c r="R1230" s="113" t="s">
        <v>1730</v>
      </c>
      <c r="S1230" s="62" t="s">
        <v>5403</v>
      </c>
      <c r="T1230" s="62"/>
      <c r="U1230" s="136" t="s">
        <v>5786</v>
      </c>
      <c r="V1230" s="62" t="s">
        <v>5001</v>
      </c>
      <c r="W1230" s="62"/>
      <c r="X1230" s="62" t="s">
        <v>1442</v>
      </c>
      <c r="Y1230" s="4" t="s">
        <v>6122</v>
      </c>
      <c r="Z1230" s="62" t="s">
        <v>725</v>
      </c>
      <c r="AA1230" s="62"/>
      <c r="AB1230" s="213">
        <v>1.5</v>
      </c>
      <c r="AC1230" s="213">
        <v>0</v>
      </c>
      <c r="AD1230" s="207">
        <v>0.5</v>
      </c>
      <c r="AE1230" s="207">
        <f>+AD1230+AC1230+AB1230</f>
        <v>2</v>
      </c>
      <c r="AF1230" s="47">
        <v>1</v>
      </c>
      <c r="AG1230" s="57">
        <v>20</v>
      </c>
      <c r="AH1230" s="50">
        <v>0</v>
      </c>
      <c r="AI1230" s="51">
        <v>80</v>
      </c>
      <c r="AJ1230" s="57">
        <v>0</v>
      </c>
      <c r="AK1230" s="52">
        <f>+SUM(AG1230:AJ1230)</f>
        <v>100</v>
      </c>
      <c r="AL1230" s="52"/>
      <c r="AM1230" s="62" t="s">
        <v>2232</v>
      </c>
      <c r="AN1230" s="67" t="s">
        <v>5786</v>
      </c>
      <c r="AO1230" s="16" t="s">
        <v>6121</v>
      </c>
      <c r="AP1230" s="45" t="s">
        <v>1568</v>
      </c>
      <c r="AQ1230" s="62" t="s">
        <v>6036</v>
      </c>
    </row>
    <row r="1231" spans="1:43">
      <c r="A1231" s="16"/>
      <c r="E1231" s="60" t="s">
        <v>3602</v>
      </c>
      <c r="F1231" s="61">
        <v>948</v>
      </c>
      <c r="G1231" s="62" t="s">
        <v>1636</v>
      </c>
      <c r="H1231" s="62" t="s">
        <v>633</v>
      </c>
      <c r="I1231" s="62" t="s">
        <v>3154</v>
      </c>
      <c r="J1231" s="62" t="s">
        <v>3600</v>
      </c>
      <c r="K1231" s="64" t="s">
        <v>9734</v>
      </c>
      <c r="L1231" s="106" t="s">
        <v>9735</v>
      </c>
      <c r="M1231" s="62" t="s">
        <v>3708</v>
      </c>
      <c r="N1231" s="62" t="s">
        <v>3135</v>
      </c>
      <c r="O1231" s="62" t="s">
        <v>1663</v>
      </c>
      <c r="P1231" s="45" t="s">
        <v>3159</v>
      </c>
      <c r="Q1231" s="48" t="s">
        <v>5786</v>
      </c>
      <c r="R1231" s="113" t="s">
        <v>1730</v>
      </c>
      <c r="S1231" s="62" t="s">
        <v>5403</v>
      </c>
      <c r="T1231" s="62"/>
      <c r="U1231" s="136" t="s">
        <v>5786</v>
      </c>
      <c r="V1231" s="62" t="s">
        <v>5001</v>
      </c>
      <c r="W1231" s="62"/>
      <c r="X1231" s="62" t="s">
        <v>1442</v>
      </c>
      <c r="Y1231" s="4" t="s">
        <v>6122</v>
      </c>
      <c r="Z1231" s="62" t="s">
        <v>725</v>
      </c>
      <c r="AA1231" s="62"/>
      <c r="AB1231" s="213">
        <f>4*2.5</f>
        <v>10</v>
      </c>
      <c r="AC1231" s="213">
        <v>0</v>
      </c>
      <c r="AD1231" s="219">
        <v>0.5</v>
      </c>
      <c r="AE1231" s="207">
        <f>+AD1231+AC1231+AB1231</f>
        <v>10.5</v>
      </c>
      <c r="AF1231" s="47">
        <v>5</v>
      </c>
      <c r="AG1231" s="57">
        <v>10</v>
      </c>
      <c r="AH1231" s="50">
        <v>0</v>
      </c>
      <c r="AI1231" s="51">
        <v>90</v>
      </c>
      <c r="AJ1231" s="57">
        <v>0</v>
      </c>
      <c r="AK1231" s="52">
        <f>+SUM(AG1231:AJ1231)</f>
        <v>100</v>
      </c>
      <c r="AL1231" s="52"/>
      <c r="AM1231" s="62" t="s">
        <v>7046</v>
      </c>
      <c r="AN1231" s="67" t="s">
        <v>5786</v>
      </c>
      <c r="AO1231" s="16" t="s">
        <v>6122</v>
      </c>
      <c r="AP1231" s="62" t="s">
        <v>7045</v>
      </c>
      <c r="AQ1231" s="62" t="s">
        <v>6175</v>
      </c>
    </row>
    <row r="1232" spans="1:43">
      <c r="A1232" s="16"/>
      <c r="E1232" s="60" t="s">
        <v>395</v>
      </c>
      <c r="F1232" s="61">
        <v>948</v>
      </c>
      <c r="G1232" s="62" t="s">
        <v>1386</v>
      </c>
      <c r="H1232" s="62" t="s">
        <v>633</v>
      </c>
      <c r="I1232" s="62" t="s">
        <v>3154</v>
      </c>
      <c r="J1232" s="62" t="s">
        <v>3189</v>
      </c>
      <c r="K1232" s="62" t="s">
        <v>6166</v>
      </c>
      <c r="L1232" s="49">
        <v>97000</v>
      </c>
      <c r="M1232" s="48" t="s">
        <v>2447</v>
      </c>
      <c r="N1232" s="62" t="s">
        <v>2448</v>
      </c>
      <c r="O1232" s="62" t="s">
        <v>3190</v>
      </c>
      <c r="P1232" s="45" t="s">
        <v>3159</v>
      </c>
      <c r="Q1232" s="48" t="s">
        <v>3191</v>
      </c>
      <c r="R1232" s="113" t="s">
        <v>1730</v>
      </c>
      <c r="S1232" s="62" t="s">
        <v>5403</v>
      </c>
      <c r="T1232" s="62"/>
      <c r="U1232" s="136" t="s">
        <v>5786</v>
      </c>
      <c r="V1232" s="62" t="s">
        <v>5001</v>
      </c>
      <c r="W1232" s="62"/>
      <c r="X1232" s="62" t="s">
        <v>1389</v>
      </c>
      <c r="Y1232" s="4" t="s">
        <v>6122</v>
      </c>
      <c r="Z1232" s="62" t="s">
        <v>725</v>
      </c>
      <c r="AA1232" s="62"/>
      <c r="AB1232" s="213">
        <f>1*2</f>
        <v>2</v>
      </c>
      <c r="AC1232" s="213">
        <v>0</v>
      </c>
      <c r="AD1232" s="219">
        <v>0.5</v>
      </c>
      <c r="AE1232" s="207">
        <f>+AD1232+AC1232+AB1232</f>
        <v>2.5</v>
      </c>
      <c r="AF1232" s="47">
        <v>2</v>
      </c>
      <c r="AG1232" s="57">
        <v>10</v>
      </c>
      <c r="AH1232" s="50">
        <v>0</v>
      </c>
      <c r="AI1232" s="51">
        <v>90</v>
      </c>
      <c r="AJ1232" s="57">
        <v>0</v>
      </c>
      <c r="AK1232" s="52">
        <f>+SUM(AG1232:AJ1232)</f>
        <v>100</v>
      </c>
      <c r="AL1232" s="52"/>
      <c r="AM1232" s="62" t="s">
        <v>2234</v>
      </c>
      <c r="AN1232" s="67" t="s">
        <v>5786</v>
      </c>
      <c r="AO1232" s="16" t="s">
        <v>6122</v>
      </c>
      <c r="AP1232" s="62" t="s">
        <v>2233</v>
      </c>
      <c r="AQ1232" s="62" t="s">
        <v>6036</v>
      </c>
    </row>
    <row r="1233" spans="1:53">
      <c r="A1233" s="16"/>
      <c r="E1233" s="60" t="s">
        <v>3192</v>
      </c>
      <c r="F1233" s="61">
        <v>948</v>
      </c>
      <c r="G1233" s="62" t="s">
        <v>1386</v>
      </c>
      <c r="H1233" s="62" t="s">
        <v>633</v>
      </c>
      <c r="I1233" s="62" t="s">
        <v>3154</v>
      </c>
      <c r="J1233" s="62" t="s">
        <v>3132</v>
      </c>
      <c r="K1233" s="62" t="s">
        <v>3133</v>
      </c>
      <c r="L1233" s="49">
        <v>72140</v>
      </c>
      <c r="M1233" s="62" t="s">
        <v>1913</v>
      </c>
      <c r="N1233" s="62" t="s">
        <v>1913</v>
      </c>
      <c r="O1233" s="62" t="s">
        <v>275</v>
      </c>
      <c r="P1233" s="45" t="s">
        <v>3159</v>
      </c>
      <c r="Q1233" s="115" t="s">
        <v>2235</v>
      </c>
      <c r="R1233" s="113" t="s">
        <v>1730</v>
      </c>
      <c r="S1233" s="62" t="s">
        <v>5403</v>
      </c>
      <c r="T1233" s="62"/>
      <c r="U1233" s="136" t="s">
        <v>5786</v>
      </c>
      <c r="V1233" s="62" t="s">
        <v>5001</v>
      </c>
      <c r="W1233" s="62"/>
      <c r="X1233" s="62" t="s">
        <v>1389</v>
      </c>
      <c r="Y1233" s="4" t="s">
        <v>6122</v>
      </c>
      <c r="Z1233" s="62" t="s">
        <v>725</v>
      </c>
      <c r="AA1233" s="62"/>
      <c r="AB1233" s="213">
        <v>2</v>
      </c>
      <c r="AC1233" s="213">
        <v>0</v>
      </c>
      <c r="AD1233" s="219">
        <v>0.5</v>
      </c>
      <c r="AE1233" s="207">
        <f>+AD1233+AC1233+AB1233</f>
        <v>2.5</v>
      </c>
      <c r="AF1233" s="49">
        <v>3</v>
      </c>
      <c r="AG1233" s="50">
        <v>13</v>
      </c>
      <c r="AH1233" s="50">
        <v>0</v>
      </c>
      <c r="AI1233" s="51">
        <v>87</v>
      </c>
      <c r="AJ1233" s="50">
        <v>0</v>
      </c>
      <c r="AK1233" s="52">
        <f>+SUM(AG1233:AJ1233)</f>
        <v>100</v>
      </c>
      <c r="AL1233" s="52"/>
      <c r="AM1233" s="62" t="s">
        <v>2236</v>
      </c>
      <c r="AN1233" s="67" t="s">
        <v>5786</v>
      </c>
      <c r="AO1233" s="16" t="s">
        <v>6122</v>
      </c>
      <c r="AP1233" s="62" t="s">
        <v>276</v>
      </c>
      <c r="AQ1233" s="62" t="s">
        <v>2651</v>
      </c>
    </row>
    <row r="1234" spans="1:53">
      <c r="A1234" s="16"/>
      <c r="E1234" s="60" t="s">
        <v>1461</v>
      </c>
      <c r="F1234" s="61">
        <v>948</v>
      </c>
      <c r="G1234" s="62" t="s">
        <v>1386</v>
      </c>
      <c r="H1234" s="62" t="s">
        <v>633</v>
      </c>
      <c r="I1234" s="62" t="s">
        <v>3154</v>
      </c>
      <c r="J1234" s="62" t="s">
        <v>1458</v>
      </c>
      <c r="K1234" s="62" t="s">
        <v>1459</v>
      </c>
      <c r="L1234" s="49">
        <v>76230</v>
      </c>
      <c r="M1234" s="62" t="s">
        <v>5010</v>
      </c>
      <c r="N1234" s="62" t="s">
        <v>5010</v>
      </c>
      <c r="O1234" s="62" t="s">
        <v>1460</v>
      </c>
      <c r="P1234" s="45" t="s">
        <v>3159</v>
      </c>
      <c r="Q1234" s="48" t="s">
        <v>5786</v>
      </c>
      <c r="R1234" s="113" t="s">
        <v>1730</v>
      </c>
      <c r="S1234" s="62" t="s">
        <v>5403</v>
      </c>
      <c r="T1234" s="62"/>
      <c r="U1234" s="136" t="s">
        <v>5786</v>
      </c>
      <c r="V1234" s="62" t="s">
        <v>5001</v>
      </c>
      <c r="W1234" s="62"/>
      <c r="X1234" s="62" t="s">
        <v>1389</v>
      </c>
      <c r="Y1234" s="4" t="s">
        <v>6122</v>
      </c>
      <c r="Z1234" s="62" t="s">
        <v>725</v>
      </c>
      <c r="AA1234" s="62"/>
      <c r="AB1234" s="213">
        <v>1</v>
      </c>
      <c r="AC1234" s="213">
        <v>0</v>
      </c>
      <c r="AD1234" s="219">
        <v>1</v>
      </c>
      <c r="AE1234" s="207">
        <f>+AD1234+AC1234+AB1234</f>
        <v>2</v>
      </c>
      <c r="AF1234" s="47">
        <v>2</v>
      </c>
      <c r="AG1234" s="50">
        <v>13</v>
      </c>
      <c r="AH1234" s="50">
        <v>0</v>
      </c>
      <c r="AI1234" s="51">
        <v>87</v>
      </c>
      <c r="AJ1234" s="50">
        <v>0</v>
      </c>
      <c r="AK1234" s="52">
        <f>+SUM(AG1234:AJ1234)</f>
        <v>100</v>
      </c>
      <c r="AL1234" s="52"/>
      <c r="AM1234" s="62" t="s">
        <v>7426</v>
      </c>
      <c r="AN1234" s="67" t="s">
        <v>5786</v>
      </c>
      <c r="AO1234" s="16" t="s">
        <v>6122</v>
      </c>
      <c r="AP1234" s="62" t="s">
        <v>7425</v>
      </c>
      <c r="AQ1234" s="62" t="s">
        <v>6175</v>
      </c>
    </row>
    <row r="1235" spans="1:53">
      <c r="A1235" s="16"/>
      <c r="E1235" s="60" t="s">
        <v>1892</v>
      </c>
      <c r="F1235" s="61">
        <v>948</v>
      </c>
      <c r="G1235" s="62" t="s">
        <v>1636</v>
      </c>
      <c r="H1235" s="62" t="s">
        <v>633</v>
      </c>
      <c r="I1235" s="62" t="s">
        <v>3154</v>
      </c>
      <c r="J1235" s="62" t="s">
        <v>1893</v>
      </c>
      <c r="K1235" s="62" t="s">
        <v>1894</v>
      </c>
      <c r="L1235" s="49">
        <v>22300</v>
      </c>
      <c r="M1235" s="62" t="s">
        <v>3715</v>
      </c>
      <c r="N1235" s="62" t="s">
        <v>3164</v>
      </c>
      <c r="O1235" s="62" t="s">
        <v>2724</v>
      </c>
      <c r="P1235" s="45" t="s">
        <v>3159</v>
      </c>
      <c r="Q1235" s="115" t="s">
        <v>7427</v>
      </c>
      <c r="R1235" s="113" t="s">
        <v>1730</v>
      </c>
      <c r="S1235" s="62" t="s">
        <v>5403</v>
      </c>
      <c r="T1235" s="62"/>
      <c r="U1235" s="136" t="s">
        <v>5786</v>
      </c>
      <c r="V1235" s="62" t="s">
        <v>5001</v>
      </c>
      <c r="W1235" s="62"/>
      <c r="X1235" s="62" t="s">
        <v>1442</v>
      </c>
      <c r="Y1235" s="4" t="s">
        <v>6122</v>
      </c>
      <c r="Z1235" s="62" t="s">
        <v>7376</v>
      </c>
      <c r="AA1235" s="62"/>
      <c r="AB1235" s="213">
        <v>2</v>
      </c>
      <c r="AC1235" s="213">
        <v>0</v>
      </c>
      <c r="AD1235" s="219">
        <v>0.5</v>
      </c>
      <c r="AE1235" s="207">
        <f>+AD1235+AC1235+AB1235</f>
        <v>2.5</v>
      </c>
      <c r="AF1235" s="47">
        <v>3</v>
      </c>
      <c r="AG1235" s="57">
        <v>20</v>
      </c>
      <c r="AH1235" s="50">
        <v>0</v>
      </c>
      <c r="AI1235" s="51">
        <v>80</v>
      </c>
      <c r="AJ1235" s="57">
        <v>0</v>
      </c>
      <c r="AK1235" s="52">
        <f>+SUM(AG1235:AJ1235)</f>
        <v>100</v>
      </c>
      <c r="AL1235" s="52"/>
      <c r="AM1235" s="62" t="s">
        <v>7044</v>
      </c>
      <c r="AN1235" s="67" t="s">
        <v>5786</v>
      </c>
      <c r="AO1235" s="16" t="s">
        <v>6122</v>
      </c>
      <c r="AP1235" s="62" t="s">
        <v>7428</v>
      </c>
      <c r="AQ1235" s="62" t="s">
        <v>7429</v>
      </c>
    </row>
    <row r="1236" spans="1:53">
      <c r="A1236" s="16"/>
      <c r="E1236" s="33" t="s">
        <v>9761</v>
      </c>
      <c r="F1236" s="10">
        <v>948</v>
      </c>
      <c r="G1236" s="18" t="s">
        <v>1386</v>
      </c>
      <c r="H1236" s="18" t="s">
        <v>633</v>
      </c>
      <c r="I1236" s="18" t="s">
        <v>3154</v>
      </c>
      <c r="J1236" s="18" t="s">
        <v>9762</v>
      </c>
      <c r="K1236" s="18" t="s">
        <v>3237</v>
      </c>
      <c r="L1236" s="1">
        <v>15620</v>
      </c>
      <c r="M1236" s="18" t="s">
        <v>4995</v>
      </c>
      <c r="N1236" s="18" t="s">
        <v>3499</v>
      </c>
      <c r="O1236" s="18" t="s">
        <v>9763</v>
      </c>
      <c r="P1236" s="2" t="s">
        <v>3159</v>
      </c>
      <c r="Q1236" s="4" t="s">
        <v>9764</v>
      </c>
      <c r="R1236" s="4" t="s">
        <v>5786</v>
      </c>
      <c r="S1236" s="18" t="s">
        <v>5403</v>
      </c>
      <c r="T1236" s="18"/>
      <c r="U1236" s="64" t="s">
        <v>5786</v>
      </c>
      <c r="V1236" s="18" t="s">
        <v>5001</v>
      </c>
      <c r="W1236" s="18"/>
      <c r="X1236" s="18" t="s">
        <v>1442</v>
      </c>
      <c r="Y1236" s="4" t="s">
        <v>6122</v>
      </c>
      <c r="Z1236" s="18" t="s">
        <v>9751</v>
      </c>
      <c r="AA1236" s="18"/>
      <c r="AB1236" s="211">
        <v>3</v>
      </c>
      <c r="AC1236" s="211">
        <v>1</v>
      </c>
      <c r="AD1236" s="212">
        <v>0.5</v>
      </c>
      <c r="AE1236" s="208">
        <v>4.5</v>
      </c>
      <c r="AF1236" s="8">
        <v>2</v>
      </c>
      <c r="AG1236" s="183">
        <v>10</v>
      </c>
      <c r="AH1236" s="7">
        <v>0</v>
      </c>
      <c r="AI1236" s="5">
        <v>90</v>
      </c>
      <c r="AJ1236" s="183">
        <v>0</v>
      </c>
      <c r="AK1236" s="6">
        <v>100</v>
      </c>
      <c r="AL1236" s="6"/>
      <c r="AM1236" s="18" t="s">
        <v>9766</v>
      </c>
      <c r="AN1236" s="5" t="s">
        <v>5786</v>
      </c>
      <c r="AO1236" s="3" t="s">
        <v>6265</v>
      </c>
      <c r="AP1236" s="18" t="s">
        <v>9765</v>
      </c>
      <c r="AQ1236" s="18" t="s">
        <v>308</v>
      </c>
    </row>
    <row r="1237" spans="1:53">
      <c r="A1237" s="16"/>
      <c r="E1237" s="33" t="s">
        <v>9771</v>
      </c>
      <c r="F1237" s="10">
        <v>948</v>
      </c>
      <c r="G1237" s="18" t="s">
        <v>330</v>
      </c>
      <c r="H1237" s="18" t="s">
        <v>633</v>
      </c>
      <c r="I1237" s="18" t="s">
        <v>3154</v>
      </c>
      <c r="J1237" s="18" t="s">
        <v>9772</v>
      </c>
      <c r="K1237" s="18" t="s">
        <v>3237</v>
      </c>
      <c r="L1237" s="1">
        <v>15620</v>
      </c>
      <c r="M1237" s="18" t="s">
        <v>4995</v>
      </c>
      <c r="N1237" s="18" t="s">
        <v>3499</v>
      </c>
      <c r="O1237" s="18" t="s">
        <v>9773</v>
      </c>
      <c r="P1237" s="2" t="s">
        <v>3159</v>
      </c>
      <c r="Q1237" s="4" t="s">
        <v>9774</v>
      </c>
      <c r="R1237" s="4" t="s">
        <v>5786</v>
      </c>
      <c r="S1237" s="18" t="s">
        <v>5403</v>
      </c>
      <c r="T1237" s="18"/>
      <c r="U1237" s="64" t="s">
        <v>5786</v>
      </c>
      <c r="V1237" s="18" t="s">
        <v>5001</v>
      </c>
      <c r="W1237" s="18"/>
      <c r="X1237" s="18" t="s">
        <v>1442</v>
      </c>
      <c r="Y1237" s="4" t="s">
        <v>6122</v>
      </c>
      <c r="Z1237" s="18" t="s">
        <v>9751</v>
      </c>
      <c r="AA1237" s="18"/>
      <c r="AB1237" s="211">
        <v>3</v>
      </c>
      <c r="AC1237" s="211">
        <v>0</v>
      </c>
      <c r="AD1237" s="212">
        <v>0.5</v>
      </c>
      <c r="AE1237" s="208">
        <v>3.5</v>
      </c>
      <c r="AF1237" s="8">
        <v>2</v>
      </c>
      <c r="AG1237" s="7">
        <v>13</v>
      </c>
      <c r="AH1237" s="7">
        <v>0</v>
      </c>
      <c r="AI1237" s="5">
        <v>87</v>
      </c>
      <c r="AJ1237" s="7">
        <v>0</v>
      </c>
      <c r="AK1237" s="6">
        <v>100</v>
      </c>
      <c r="AL1237" s="6"/>
      <c r="AM1237" s="18" t="s">
        <v>6122</v>
      </c>
      <c r="AN1237" s="5" t="s">
        <v>5786</v>
      </c>
      <c r="AO1237" s="18" t="s">
        <v>6121</v>
      </c>
      <c r="AP1237" s="2" t="s">
        <v>9775</v>
      </c>
      <c r="AQ1237" s="18" t="s">
        <v>2651</v>
      </c>
    </row>
    <row r="1238" spans="1:53">
      <c r="A1238" s="16"/>
      <c r="E1238" s="33" t="s">
        <v>9781</v>
      </c>
      <c r="F1238" s="10">
        <v>948</v>
      </c>
      <c r="G1238" s="18" t="s">
        <v>1386</v>
      </c>
      <c r="H1238" s="18" t="s">
        <v>633</v>
      </c>
      <c r="I1238" s="18" t="s">
        <v>3154</v>
      </c>
      <c r="J1238" s="18" t="s">
        <v>9782</v>
      </c>
      <c r="K1238" s="18" t="s">
        <v>3845</v>
      </c>
      <c r="L1238" s="1">
        <v>77500</v>
      </c>
      <c r="M1238" s="18" t="s">
        <v>3770</v>
      </c>
      <c r="N1238" s="4" t="s">
        <v>5393</v>
      </c>
      <c r="O1238" s="18" t="s">
        <v>9783</v>
      </c>
      <c r="P1238" s="2" t="s">
        <v>3159</v>
      </c>
      <c r="Q1238" s="185" t="s">
        <v>9784</v>
      </c>
      <c r="R1238" s="185" t="s">
        <v>9785</v>
      </c>
      <c r="S1238" s="18" t="s">
        <v>5403</v>
      </c>
      <c r="T1238" s="18"/>
      <c r="U1238" s="64" t="s">
        <v>5786</v>
      </c>
      <c r="V1238" s="18" t="s">
        <v>5001</v>
      </c>
      <c r="W1238" s="18"/>
      <c r="X1238" s="18" t="s">
        <v>1389</v>
      </c>
      <c r="Y1238" s="4" t="s">
        <v>6122</v>
      </c>
      <c r="Z1238" s="18" t="s">
        <v>9751</v>
      </c>
      <c r="AA1238" s="18"/>
      <c r="AB1238" s="211">
        <v>4</v>
      </c>
      <c r="AC1238" s="211">
        <v>1</v>
      </c>
      <c r="AD1238" s="212">
        <v>4</v>
      </c>
      <c r="AE1238" s="208">
        <v>9</v>
      </c>
      <c r="AF1238" s="8">
        <v>1</v>
      </c>
      <c r="AG1238" s="183">
        <v>40</v>
      </c>
      <c r="AH1238" s="7">
        <v>0</v>
      </c>
      <c r="AI1238" s="5">
        <v>60</v>
      </c>
      <c r="AJ1238" s="183">
        <v>0</v>
      </c>
      <c r="AK1238" s="6">
        <v>100</v>
      </c>
      <c r="AL1238" s="6"/>
      <c r="AM1238" s="18" t="s">
        <v>9788</v>
      </c>
      <c r="AN1238" s="5" t="s">
        <v>5786</v>
      </c>
      <c r="AO1238" s="18" t="s">
        <v>6121</v>
      </c>
      <c r="AP1238" s="18" t="s">
        <v>9786</v>
      </c>
      <c r="AQ1238" s="18" t="s">
        <v>9787</v>
      </c>
    </row>
    <row r="1239" spans="1:53">
      <c r="A1239" s="16"/>
      <c r="E1239" s="33" t="s">
        <v>9789</v>
      </c>
      <c r="F1239" s="10">
        <v>948</v>
      </c>
      <c r="G1239" s="18" t="s">
        <v>9790</v>
      </c>
      <c r="H1239" s="18" t="s">
        <v>633</v>
      </c>
      <c r="I1239" s="18" t="s">
        <v>3154</v>
      </c>
      <c r="J1239" s="18" t="s">
        <v>9791</v>
      </c>
      <c r="K1239" s="18" t="s">
        <v>3845</v>
      </c>
      <c r="L1239" s="1">
        <v>77500</v>
      </c>
      <c r="M1239" s="18" t="s">
        <v>3770</v>
      </c>
      <c r="N1239" s="4" t="s">
        <v>5393</v>
      </c>
      <c r="O1239" s="18" t="s">
        <v>9792</v>
      </c>
      <c r="P1239" s="2" t="s">
        <v>3159</v>
      </c>
      <c r="Q1239" s="4" t="s">
        <v>5786</v>
      </c>
      <c r="R1239" s="4" t="s">
        <v>5786</v>
      </c>
      <c r="S1239" s="18" t="s">
        <v>5403</v>
      </c>
      <c r="T1239" s="18"/>
      <c r="U1239" s="64" t="s">
        <v>5786</v>
      </c>
      <c r="V1239" s="18" t="s">
        <v>5001</v>
      </c>
      <c r="W1239" s="18"/>
      <c r="X1239" s="18" t="s">
        <v>1389</v>
      </c>
      <c r="Y1239" s="4" t="s">
        <v>6122</v>
      </c>
      <c r="Z1239" s="18" t="s">
        <v>9751</v>
      </c>
      <c r="AA1239" s="18"/>
      <c r="AB1239" s="211">
        <v>3</v>
      </c>
      <c r="AC1239" s="211">
        <v>0</v>
      </c>
      <c r="AD1239" s="212">
        <v>0.5</v>
      </c>
      <c r="AE1239" s="208">
        <v>3.5</v>
      </c>
      <c r="AF1239" s="8">
        <v>2</v>
      </c>
      <c r="AG1239" s="183">
        <v>10</v>
      </c>
      <c r="AH1239" s="7">
        <v>0</v>
      </c>
      <c r="AI1239" s="5">
        <v>90</v>
      </c>
      <c r="AJ1239" s="183">
        <v>0</v>
      </c>
      <c r="AK1239" s="6">
        <v>100</v>
      </c>
      <c r="AL1239" s="6"/>
      <c r="AM1239" s="18" t="s">
        <v>6122</v>
      </c>
      <c r="AN1239" s="5" t="s">
        <v>5786</v>
      </c>
      <c r="AO1239" s="18" t="s">
        <v>6121</v>
      </c>
      <c r="AP1239" s="18" t="s">
        <v>9793</v>
      </c>
      <c r="AQ1239" s="18" t="s">
        <v>2651</v>
      </c>
    </row>
    <row r="1240" spans="1:53">
      <c r="A1240" s="16"/>
      <c r="E1240" s="33" t="s">
        <v>9804</v>
      </c>
      <c r="F1240" s="10">
        <v>948</v>
      </c>
      <c r="G1240" s="18" t="s">
        <v>1386</v>
      </c>
      <c r="H1240" s="18" t="s">
        <v>9805</v>
      </c>
      <c r="I1240" s="18" t="s">
        <v>3154</v>
      </c>
      <c r="J1240" s="18" t="s">
        <v>9806</v>
      </c>
      <c r="K1240" s="18" t="s">
        <v>3845</v>
      </c>
      <c r="L1240" s="1">
        <v>48300</v>
      </c>
      <c r="M1240" s="18" t="s">
        <v>3708</v>
      </c>
      <c r="N1240" s="18" t="s">
        <v>7006</v>
      </c>
      <c r="O1240" s="18" t="s">
        <v>9807</v>
      </c>
      <c r="P1240" s="2" t="s">
        <v>3159</v>
      </c>
      <c r="Q1240" s="185" t="s">
        <v>9808</v>
      </c>
      <c r="R1240" s="4" t="s">
        <v>5786</v>
      </c>
      <c r="S1240" s="18" t="s">
        <v>5403</v>
      </c>
      <c r="T1240" s="18"/>
      <c r="U1240" s="64" t="s">
        <v>5786</v>
      </c>
      <c r="V1240" s="18" t="s">
        <v>5001</v>
      </c>
      <c r="W1240" s="18"/>
      <c r="X1240" s="18" t="s">
        <v>1389</v>
      </c>
      <c r="Y1240" s="4" t="s">
        <v>6122</v>
      </c>
      <c r="Z1240" s="18" t="s">
        <v>725</v>
      </c>
      <c r="AA1240" s="18"/>
      <c r="AB1240" s="211">
        <v>13.5</v>
      </c>
      <c r="AC1240" s="211">
        <v>1</v>
      </c>
      <c r="AD1240" s="212">
        <v>0.5</v>
      </c>
      <c r="AE1240" s="208">
        <v>15</v>
      </c>
      <c r="AF1240" s="8">
        <v>8</v>
      </c>
      <c r="AG1240" s="183">
        <v>12</v>
      </c>
      <c r="AH1240" s="7">
        <v>0</v>
      </c>
      <c r="AI1240" s="5">
        <v>87.5</v>
      </c>
      <c r="AJ1240" s="183">
        <v>0</v>
      </c>
      <c r="AK1240" s="6">
        <v>99.5</v>
      </c>
      <c r="AL1240" s="6"/>
      <c r="AM1240" s="18" t="s">
        <v>6122</v>
      </c>
      <c r="AN1240" s="5" t="s">
        <v>5786</v>
      </c>
      <c r="AO1240" s="18" t="s">
        <v>6121</v>
      </c>
      <c r="AP1240" s="18" t="s">
        <v>9809</v>
      </c>
      <c r="AQ1240" s="18" t="s">
        <v>1538</v>
      </c>
    </row>
    <row r="1241" spans="1:53">
      <c r="A1241" s="16"/>
      <c r="E1241" s="33" t="s">
        <v>9810</v>
      </c>
      <c r="F1241" s="10">
        <v>948</v>
      </c>
      <c r="G1241" s="18" t="s">
        <v>1386</v>
      </c>
      <c r="H1241" s="18" t="s">
        <v>633</v>
      </c>
      <c r="I1241" s="18" t="s">
        <v>3154</v>
      </c>
      <c r="J1241" s="18" t="s">
        <v>9811</v>
      </c>
      <c r="K1241" s="18" t="s">
        <v>647</v>
      </c>
      <c r="L1241" s="1">
        <v>48300</v>
      </c>
      <c r="M1241" s="18" t="s">
        <v>3708</v>
      </c>
      <c r="N1241" s="18" t="s">
        <v>7006</v>
      </c>
      <c r="O1241" s="18" t="s">
        <v>9812</v>
      </c>
      <c r="P1241" s="18" t="s">
        <v>9813</v>
      </c>
      <c r="Q1241" s="4" t="s">
        <v>9814</v>
      </c>
      <c r="R1241" s="4" t="s">
        <v>5786</v>
      </c>
      <c r="S1241" s="18" t="s">
        <v>5403</v>
      </c>
      <c r="T1241" s="34"/>
      <c r="U1241" s="64" t="s">
        <v>5786</v>
      </c>
      <c r="V1241" s="18" t="s">
        <v>5001</v>
      </c>
      <c r="W1241" s="18"/>
      <c r="X1241" s="18" t="s">
        <v>1389</v>
      </c>
      <c r="Y1241" s="4" t="s">
        <v>6122</v>
      </c>
      <c r="Z1241" s="18" t="s">
        <v>725</v>
      </c>
      <c r="AA1241" s="18"/>
      <c r="AB1241" s="211">
        <v>1.5</v>
      </c>
      <c r="AC1241" s="211">
        <v>0</v>
      </c>
      <c r="AD1241" s="208">
        <v>0.5</v>
      </c>
      <c r="AE1241" s="208">
        <v>2</v>
      </c>
      <c r="AF1241" s="8">
        <v>1</v>
      </c>
      <c r="AG1241" s="183">
        <v>5</v>
      </c>
      <c r="AH1241" s="7">
        <v>0</v>
      </c>
      <c r="AI1241" s="5">
        <v>95</v>
      </c>
      <c r="AJ1241" s="183">
        <v>0</v>
      </c>
      <c r="AK1241" s="6">
        <v>100</v>
      </c>
      <c r="AL1241" s="6"/>
      <c r="AM1241" s="18" t="s">
        <v>6122</v>
      </c>
      <c r="AN1241" s="5" t="s">
        <v>5786</v>
      </c>
      <c r="AO1241" s="18" t="s">
        <v>6121</v>
      </c>
      <c r="AP1241" s="18" t="s">
        <v>2164</v>
      </c>
      <c r="AQ1241" s="18" t="s">
        <v>2651</v>
      </c>
    </row>
    <row r="1242" spans="1:53">
      <c r="A1242" s="16"/>
      <c r="E1242" s="33" t="s">
        <v>9820</v>
      </c>
      <c r="F1242" s="10">
        <v>948</v>
      </c>
      <c r="G1242" s="18" t="s">
        <v>1386</v>
      </c>
      <c r="H1242" s="18" t="s">
        <v>633</v>
      </c>
      <c r="I1242" s="18" t="s">
        <v>3154</v>
      </c>
      <c r="J1242" s="18" t="s">
        <v>9821</v>
      </c>
      <c r="K1242" s="18" t="s">
        <v>4212</v>
      </c>
      <c r="L1242" s="1">
        <v>63732</v>
      </c>
      <c r="M1242" s="18" t="s">
        <v>4229</v>
      </c>
      <c r="N1242" s="18" t="s">
        <v>4212</v>
      </c>
      <c r="O1242" s="18" t="s">
        <v>9822</v>
      </c>
      <c r="P1242" s="2" t="s">
        <v>3159</v>
      </c>
      <c r="Q1242" s="4" t="s">
        <v>9823</v>
      </c>
      <c r="R1242" s="4" t="s">
        <v>5786</v>
      </c>
      <c r="S1242" s="18" t="s">
        <v>5403</v>
      </c>
      <c r="T1242" s="18"/>
      <c r="U1242" s="64" t="s">
        <v>5786</v>
      </c>
      <c r="V1242" s="18" t="s">
        <v>5001</v>
      </c>
      <c r="W1242" s="18"/>
      <c r="X1242" s="18" t="s">
        <v>1389</v>
      </c>
      <c r="Y1242" s="4" t="s">
        <v>6122</v>
      </c>
      <c r="Z1242" s="18" t="s">
        <v>725</v>
      </c>
      <c r="AA1242" s="18"/>
      <c r="AB1242" s="211">
        <v>3</v>
      </c>
      <c r="AC1242" s="211">
        <v>0</v>
      </c>
      <c r="AD1242" s="212">
        <v>0.5</v>
      </c>
      <c r="AE1242" s="208">
        <v>3.5</v>
      </c>
      <c r="AF1242" s="8">
        <v>2</v>
      </c>
      <c r="AG1242" s="183">
        <v>10</v>
      </c>
      <c r="AH1242" s="7">
        <v>0</v>
      </c>
      <c r="AI1242" s="5">
        <v>90</v>
      </c>
      <c r="AJ1242" s="183">
        <v>0</v>
      </c>
      <c r="AK1242" s="6">
        <v>100</v>
      </c>
      <c r="AL1242" s="6"/>
      <c r="AM1242" s="18" t="s">
        <v>6122</v>
      </c>
      <c r="AN1242" s="5" t="s">
        <v>5786</v>
      </c>
      <c r="AO1242" s="18" t="s">
        <v>6121</v>
      </c>
      <c r="AP1242" s="18" t="s">
        <v>9824</v>
      </c>
      <c r="AQ1242" s="18" t="s">
        <v>2651</v>
      </c>
    </row>
    <row r="1243" spans="1:53">
      <c r="A1243" s="16"/>
      <c r="E1243" s="33" t="s">
        <v>9840</v>
      </c>
      <c r="F1243" s="10">
        <v>948</v>
      </c>
      <c r="G1243" s="18" t="s">
        <v>1386</v>
      </c>
      <c r="H1243" s="18" t="s">
        <v>633</v>
      </c>
      <c r="I1243" s="18" t="s">
        <v>3154</v>
      </c>
      <c r="J1243" s="18" t="s">
        <v>9841</v>
      </c>
      <c r="K1243" s="18"/>
      <c r="L1243" s="1">
        <v>40880</v>
      </c>
      <c r="M1243" s="18" t="s">
        <v>1374</v>
      </c>
      <c r="N1243" s="18" t="s">
        <v>1004</v>
      </c>
      <c r="O1243" s="18" t="s">
        <v>9842</v>
      </c>
      <c r="P1243" s="2" t="s">
        <v>3159</v>
      </c>
      <c r="Q1243" s="4" t="s">
        <v>9843</v>
      </c>
      <c r="R1243" s="4" t="s">
        <v>5786</v>
      </c>
      <c r="S1243" s="18" t="s">
        <v>5403</v>
      </c>
      <c r="T1243" s="18"/>
      <c r="U1243" s="64" t="s">
        <v>5786</v>
      </c>
      <c r="V1243" s="18" t="s">
        <v>5001</v>
      </c>
      <c r="W1243" s="18"/>
      <c r="X1243" s="18" t="s">
        <v>1389</v>
      </c>
      <c r="Y1243" s="4" t="s">
        <v>6122</v>
      </c>
      <c r="Z1243" s="18" t="s">
        <v>725</v>
      </c>
      <c r="AA1243" s="18"/>
      <c r="AB1243" s="211">
        <v>2.5</v>
      </c>
      <c r="AC1243" s="211">
        <v>1</v>
      </c>
      <c r="AD1243" s="212">
        <v>0.5</v>
      </c>
      <c r="AE1243" s="208">
        <v>4</v>
      </c>
      <c r="AF1243" s="8">
        <v>2</v>
      </c>
      <c r="AG1243" s="183">
        <v>5</v>
      </c>
      <c r="AH1243" s="7">
        <v>0</v>
      </c>
      <c r="AI1243" s="5">
        <v>95</v>
      </c>
      <c r="AJ1243" s="183">
        <v>0</v>
      </c>
      <c r="AK1243" s="6">
        <v>100</v>
      </c>
      <c r="AL1243" s="6"/>
      <c r="AM1243" s="18" t="s">
        <v>9845</v>
      </c>
      <c r="AN1243" s="5" t="s">
        <v>5786</v>
      </c>
      <c r="AO1243" s="3" t="s">
        <v>6265</v>
      </c>
      <c r="AP1243" s="18" t="s">
        <v>9844</v>
      </c>
      <c r="AQ1243" s="18" t="s">
        <v>2585</v>
      </c>
    </row>
    <row r="1244" spans="1:53" s="48" customFormat="1">
      <c r="A1244" s="16"/>
      <c r="B1244" s="4"/>
      <c r="C1244" s="4"/>
      <c r="D1244" s="4"/>
      <c r="E1244" s="33" t="s">
        <v>9846</v>
      </c>
      <c r="F1244" s="10">
        <v>948</v>
      </c>
      <c r="G1244" s="18" t="s">
        <v>1386</v>
      </c>
      <c r="H1244" s="18" t="s">
        <v>633</v>
      </c>
      <c r="I1244" s="18" t="s">
        <v>3154</v>
      </c>
      <c r="J1244" s="18" t="s">
        <v>9847</v>
      </c>
      <c r="K1244" s="18" t="s">
        <v>4798</v>
      </c>
      <c r="L1244" s="1">
        <v>23400</v>
      </c>
      <c r="M1244" s="18" t="s">
        <v>7021</v>
      </c>
      <c r="N1244" s="4" t="s">
        <v>1692</v>
      </c>
      <c r="O1244" s="2" t="s">
        <v>9848</v>
      </c>
      <c r="P1244" s="3"/>
      <c r="Q1244" s="4" t="s">
        <v>9849</v>
      </c>
      <c r="R1244" s="4" t="s">
        <v>5786</v>
      </c>
      <c r="S1244" s="18" t="s">
        <v>5403</v>
      </c>
      <c r="T1244" s="18"/>
      <c r="U1244" s="64" t="s">
        <v>5786</v>
      </c>
      <c r="V1244" s="18" t="s">
        <v>5001</v>
      </c>
      <c r="W1244" s="18"/>
      <c r="X1244" s="18" t="s">
        <v>1389</v>
      </c>
      <c r="Y1244" s="4" t="s">
        <v>6122</v>
      </c>
      <c r="Z1244" s="18" t="s">
        <v>725</v>
      </c>
      <c r="AA1244" s="18"/>
      <c r="AB1244" s="211">
        <v>3</v>
      </c>
      <c r="AC1244" s="211">
        <v>0</v>
      </c>
      <c r="AD1244" s="212">
        <v>0.5</v>
      </c>
      <c r="AE1244" s="208">
        <v>3.5</v>
      </c>
      <c r="AF1244" s="8">
        <v>2</v>
      </c>
      <c r="AG1244" s="183">
        <v>8</v>
      </c>
      <c r="AH1244" s="7">
        <v>0</v>
      </c>
      <c r="AI1244" s="5">
        <v>92</v>
      </c>
      <c r="AJ1244" s="183">
        <v>0</v>
      </c>
      <c r="AK1244" s="6">
        <v>100</v>
      </c>
      <c r="AL1244" s="6"/>
      <c r="AM1244" s="18" t="s">
        <v>1367</v>
      </c>
      <c r="AN1244" s="5" t="s">
        <v>5786</v>
      </c>
      <c r="AO1244" s="3" t="s">
        <v>6265</v>
      </c>
      <c r="AP1244" s="18" t="s">
        <v>9850</v>
      </c>
      <c r="AQ1244" s="18" t="s">
        <v>2651</v>
      </c>
      <c r="AR1244" s="3"/>
      <c r="AS1244" s="3"/>
    </row>
    <row r="1245" spans="1:53" s="16" customFormat="1">
      <c r="B1245" s="4"/>
      <c r="C1245" s="4"/>
      <c r="D1245" s="4"/>
      <c r="E1245" s="33" t="s">
        <v>9851</v>
      </c>
      <c r="F1245" s="10">
        <v>948</v>
      </c>
      <c r="G1245" s="18" t="s">
        <v>9852</v>
      </c>
      <c r="H1245" s="18" t="s">
        <v>633</v>
      </c>
      <c r="I1245" s="18" t="s">
        <v>3154</v>
      </c>
      <c r="J1245" s="18" t="s">
        <v>9853</v>
      </c>
      <c r="K1245" s="18" t="s">
        <v>1940</v>
      </c>
      <c r="L1245" s="1">
        <v>23453</v>
      </c>
      <c r="M1245" s="18" t="s">
        <v>7021</v>
      </c>
      <c r="N1245" s="4" t="s">
        <v>1692</v>
      </c>
      <c r="O1245" s="18" t="s">
        <v>9854</v>
      </c>
      <c r="P1245" s="2" t="s">
        <v>3159</v>
      </c>
      <c r="Q1245" s="185" t="s">
        <v>9855</v>
      </c>
      <c r="R1245" s="4" t="s">
        <v>5786</v>
      </c>
      <c r="S1245" s="18" t="s">
        <v>5403</v>
      </c>
      <c r="T1245" s="18"/>
      <c r="U1245" s="64" t="s">
        <v>5786</v>
      </c>
      <c r="V1245" s="18" t="s">
        <v>5001</v>
      </c>
      <c r="W1245" s="18"/>
      <c r="X1245" s="18" t="s">
        <v>1389</v>
      </c>
      <c r="Y1245" s="4" t="s">
        <v>6122</v>
      </c>
      <c r="Z1245" s="18" t="s">
        <v>725</v>
      </c>
      <c r="AA1245" s="18"/>
      <c r="AB1245" s="211">
        <v>2</v>
      </c>
      <c r="AC1245" s="211">
        <v>0</v>
      </c>
      <c r="AD1245" s="212">
        <v>0.5</v>
      </c>
      <c r="AE1245" s="208">
        <v>2.5</v>
      </c>
      <c r="AF1245" s="8">
        <v>1</v>
      </c>
      <c r="AG1245" s="183">
        <v>5</v>
      </c>
      <c r="AH1245" s="7">
        <v>0</v>
      </c>
      <c r="AI1245" s="5">
        <v>95</v>
      </c>
      <c r="AJ1245" s="183">
        <v>0</v>
      </c>
      <c r="AK1245" s="6">
        <v>100</v>
      </c>
      <c r="AL1245" s="6"/>
      <c r="AM1245" s="18" t="s">
        <v>6779</v>
      </c>
      <c r="AN1245" s="5" t="s">
        <v>5786</v>
      </c>
      <c r="AO1245" s="18" t="s">
        <v>6121</v>
      </c>
      <c r="AP1245" s="18" t="s">
        <v>9856</v>
      </c>
      <c r="AQ1245" s="18" t="s">
        <v>2585</v>
      </c>
      <c r="AR1245" s="3"/>
      <c r="AS1245" s="3"/>
      <c r="AT1245" s="127"/>
      <c r="AU1245" s="127"/>
      <c r="AV1245" s="127"/>
      <c r="AW1245" s="127"/>
      <c r="AX1245" s="127"/>
      <c r="AY1245" s="127"/>
      <c r="AZ1245" s="127"/>
      <c r="BA1245" s="127"/>
    </row>
    <row r="1246" spans="1:53" s="16" customFormat="1">
      <c r="B1246" s="4"/>
      <c r="C1246" s="4"/>
      <c r="D1246" s="4"/>
      <c r="E1246" s="33" t="s">
        <v>9857</v>
      </c>
      <c r="F1246" s="10">
        <v>948</v>
      </c>
      <c r="G1246" s="18" t="s">
        <v>1636</v>
      </c>
      <c r="H1246" s="18" t="s">
        <v>633</v>
      </c>
      <c r="I1246" s="18" t="s">
        <v>3154</v>
      </c>
      <c r="J1246" s="18" t="s">
        <v>9858</v>
      </c>
      <c r="K1246" s="18" t="s">
        <v>1940</v>
      </c>
      <c r="L1246" s="1">
        <v>23453</v>
      </c>
      <c r="M1246" s="18" t="s">
        <v>7021</v>
      </c>
      <c r="N1246" s="4" t="s">
        <v>1692</v>
      </c>
      <c r="O1246" s="18" t="s">
        <v>9859</v>
      </c>
      <c r="P1246" s="2" t="s">
        <v>3159</v>
      </c>
      <c r="Q1246" s="185" t="s">
        <v>9860</v>
      </c>
      <c r="R1246" s="4" t="s">
        <v>5786</v>
      </c>
      <c r="S1246" s="18" t="s">
        <v>5403</v>
      </c>
      <c r="T1246" s="12"/>
      <c r="U1246" s="64" t="s">
        <v>5786</v>
      </c>
      <c r="V1246" s="18" t="s">
        <v>5001</v>
      </c>
      <c r="W1246" s="18"/>
      <c r="X1246" s="18" t="s">
        <v>1389</v>
      </c>
      <c r="Y1246" s="4" t="s">
        <v>6122</v>
      </c>
      <c r="Z1246" s="18" t="s">
        <v>725</v>
      </c>
      <c r="AA1246" s="18"/>
      <c r="AB1246" s="211">
        <v>12</v>
      </c>
      <c r="AC1246" s="211">
        <v>0</v>
      </c>
      <c r="AD1246" s="212">
        <v>0.5</v>
      </c>
      <c r="AE1246" s="208">
        <v>12.5</v>
      </c>
      <c r="AF1246" s="8">
        <v>6</v>
      </c>
      <c r="AG1246" s="183">
        <v>10</v>
      </c>
      <c r="AH1246" s="7">
        <v>0</v>
      </c>
      <c r="AI1246" s="5">
        <v>90</v>
      </c>
      <c r="AJ1246" s="183">
        <v>0</v>
      </c>
      <c r="AK1246" s="6">
        <v>100</v>
      </c>
      <c r="AL1246" s="6"/>
      <c r="AM1246" s="18" t="s">
        <v>6122</v>
      </c>
      <c r="AN1246" s="5" t="s">
        <v>5786</v>
      </c>
      <c r="AO1246" s="18" t="s">
        <v>6121</v>
      </c>
      <c r="AP1246" s="2" t="s">
        <v>1554</v>
      </c>
      <c r="AQ1246" s="18" t="s">
        <v>2585</v>
      </c>
      <c r="AR1246" s="3"/>
      <c r="AS1246" s="3"/>
      <c r="AT1246" s="127"/>
      <c r="AU1246" s="127"/>
      <c r="AV1246" s="127"/>
      <c r="AW1246" s="127"/>
      <c r="AX1246" s="127"/>
      <c r="AY1246" s="127"/>
      <c r="AZ1246" s="127"/>
      <c r="BA1246" s="127"/>
    </row>
    <row r="1247" spans="1:53" s="16" customFormat="1">
      <c r="B1247" s="4"/>
      <c r="C1247" s="4"/>
      <c r="D1247" s="4"/>
      <c r="E1247" s="33" t="s">
        <v>9861</v>
      </c>
      <c r="F1247" s="10">
        <v>948</v>
      </c>
      <c r="G1247" s="18" t="s">
        <v>1386</v>
      </c>
      <c r="H1247" s="18" t="s">
        <v>633</v>
      </c>
      <c r="I1247" s="18" t="s">
        <v>3154</v>
      </c>
      <c r="J1247" s="18" t="s">
        <v>9862</v>
      </c>
      <c r="K1247" s="1" t="s">
        <v>9863</v>
      </c>
      <c r="L1247" s="1">
        <v>23400</v>
      </c>
      <c r="M1247" s="18" t="s">
        <v>7021</v>
      </c>
      <c r="N1247" s="4" t="s">
        <v>1692</v>
      </c>
      <c r="O1247" s="18" t="s">
        <v>9864</v>
      </c>
      <c r="P1247" s="2" t="s">
        <v>3159</v>
      </c>
      <c r="Q1247" s="185" t="s">
        <v>9865</v>
      </c>
      <c r="R1247" s="4" t="s">
        <v>5786</v>
      </c>
      <c r="S1247" s="18" t="s">
        <v>5403</v>
      </c>
      <c r="T1247" s="18"/>
      <c r="U1247" s="64" t="s">
        <v>5786</v>
      </c>
      <c r="V1247" s="18" t="s">
        <v>5001</v>
      </c>
      <c r="W1247" s="18"/>
      <c r="X1247" s="18" t="s">
        <v>1442</v>
      </c>
      <c r="Y1247" s="4" t="s">
        <v>6122</v>
      </c>
      <c r="Z1247" s="18" t="s">
        <v>725</v>
      </c>
      <c r="AA1247" s="18"/>
      <c r="AB1247" s="211">
        <v>10</v>
      </c>
      <c r="AC1247" s="211">
        <v>0</v>
      </c>
      <c r="AD1247" s="212">
        <v>0.5</v>
      </c>
      <c r="AE1247" s="208">
        <v>10.5</v>
      </c>
      <c r="AF1247" s="8">
        <v>2</v>
      </c>
      <c r="AG1247" s="183">
        <v>4</v>
      </c>
      <c r="AH1247" s="7">
        <v>0</v>
      </c>
      <c r="AI1247" s="5">
        <v>96</v>
      </c>
      <c r="AJ1247" s="183">
        <v>0</v>
      </c>
      <c r="AK1247" s="6">
        <v>100</v>
      </c>
      <c r="AL1247" s="6"/>
      <c r="AM1247" s="18" t="s">
        <v>9868</v>
      </c>
      <c r="AN1247" s="5" t="s">
        <v>5786</v>
      </c>
      <c r="AO1247" s="18" t="s">
        <v>6121</v>
      </c>
      <c r="AP1247" s="18" t="s">
        <v>9866</v>
      </c>
      <c r="AQ1247" s="18" t="s">
        <v>9867</v>
      </c>
      <c r="AR1247" s="3"/>
      <c r="AS1247" s="3"/>
      <c r="AT1247" s="127"/>
      <c r="AU1247" s="127"/>
      <c r="AV1247" s="127"/>
      <c r="AW1247" s="127"/>
      <c r="AX1247" s="127"/>
      <c r="AY1247" s="127"/>
      <c r="AZ1247" s="127"/>
      <c r="BA1247" s="127"/>
    </row>
    <row r="1248" spans="1:53" s="16" customFormat="1">
      <c r="B1248" s="4"/>
      <c r="C1248" s="4"/>
      <c r="D1248" s="4"/>
      <c r="E1248" s="33" t="s">
        <v>9869</v>
      </c>
      <c r="F1248" s="10">
        <v>948</v>
      </c>
      <c r="G1248" s="18" t="s">
        <v>1636</v>
      </c>
      <c r="H1248" s="18" t="s">
        <v>633</v>
      </c>
      <c r="I1248" s="18" t="s">
        <v>3154</v>
      </c>
      <c r="J1248" s="18" t="s">
        <v>9870</v>
      </c>
      <c r="K1248" s="1" t="s">
        <v>9863</v>
      </c>
      <c r="L1248" s="1">
        <v>23400</v>
      </c>
      <c r="M1248" s="18" t="s">
        <v>7021</v>
      </c>
      <c r="N1248" s="4" t="s">
        <v>1692</v>
      </c>
      <c r="O1248" s="18" t="s">
        <v>9871</v>
      </c>
      <c r="P1248" s="2" t="s">
        <v>3159</v>
      </c>
      <c r="Q1248" s="185" t="s">
        <v>9872</v>
      </c>
      <c r="R1248" s="4" t="s">
        <v>5786</v>
      </c>
      <c r="S1248" s="18" t="s">
        <v>5403</v>
      </c>
      <c r="T1248" s="18"/>
      <c r="U1248" s="64" t="s">
        <v>5786</v>
      </c>
      <c r="V1248" s="18" t="s">
        <v>5001</v>
      </c>
      <c r="W1248" s="18"/>
      <c r="X1248" s="18" t="s">
        <v>1442</v>
      </c>
      <c r="Y1248" s="4" t="s">
        <v>6122</v>
      </c>
      <c r="Z1248" s="18" t="s">
        <v>725</v>
      </c>
      <c r="AA1248" s="18"/>
      <c r="AB1248" s="211">
        <v>2</v>
      </c>
      <c r="AC1248" s="211">
        <v>0</v>
      </c>
      <c r="AD1248" s="212">
        <v>0.5</v>
      </c>
      <c r="AE1248" s="208">
        <v>2.5</v>
      </c>
      <c r="AF1248" s="8">
        <v>1</v>
      </c>
      <c r="AG1248" s="183">
        <v>5</v>
      </c>
      <c r="AH1248" s="7">
        <v>0</v>
      </c>
      <c r="AI1248" s="5">
        <v>95</v>
      </c>
      <c r="AJ1248" s="183">
        <v>0</v>
      </c>
      <c r="AK1248" s="6">
        <v>100</v>
      </c>
      <c r="AL1248" s="6"/>
      <c r="AM1248" s="18" t="s">
        <v>9875</v>
      </c>
      <c r="AN1248" s="5" t="s">
        <v>5786</v>
      </c>
      <c r="AO1248" s="18" t="s">
        <v>6121</v>
      </c>
      <c r="AP1248" s="18" t="s">
        <v>9873</v>
      </c>
      <c r="AQ1248" s="18" t="s">
        <v>9874</v>
      </c>
      <c r="AR1248" s="3"/>
      <c r="AS1248" s="3"/>
      <c r="AT1248" s="127"/>
      <c r="AU1248" s="127"/>
      <c r="AV1248" s="127"/>
      <c r="AW1248" s="127"/>
      <c r="AX1248" s="127"/>
      <c r="AY1248" s="127"/>
      <c r="AZ1248" s="127"/>
      <c r="BA1248" s="127"/>
    </row>
    <row r="1249" spans="1:53" s="16" customFormat="1">
      <c r="B1249" s="4"/>
      <c r="C1249" s="4"/>
      <c r="D1249" s="4"/>
      <c r="E1249" s="33" t="s">
        <v>9876</v>
      </c>
      <c r="F1249" s="10">
        <v>948</v>
      </c>
      <c r="G1249" s="18" t="s">
        <v>1636</v>
      </c>
      <c r="H1249" s="18" t="s">
        <v>633</v>
      </c>
      <c r="I1249" s="18" t="s">
        <v>3154</v>
      </c>
      <c r="J1249" s="18" t="s">
        <v>9877</v>
      </c>
      <c r="K1249" s="2" t="s">
        <v>9863</v>
      </c>
      <c r="L1249" s="1">
        <v>23420</v>
      </c>
      <c r="M1249" s="18" t="s">
        <v>7021</v>
      </c>
      <c r="N1249" s="4" t="s">
        <v>1692</v>
      </c>
      <c r="O1249" s="18" t="s">
        <v>9878</v>
      </c>
      <c r="P1249" s="2" t="s">
        <v>3159</v>
      </c>
      <c r="Q1249" s="4" t="s">
        <v>9879</v>
      </c>
      <c r="R1249" s="4" t="s">
        <v>5786</v>
      </c>
      <c r="S1249" s="18" t="s">
        <v>5403</v>
      </c>
      <c r="T1249" s="18"/>
      <c r="U1249" s="64" t="s">
        <v>5786</v>
      </c>
      <c r="V1249" s="18" t="s">
        <v>5001</v>
      </c>
      <c r="W1249" s="18"/>
      <c r="X1249" s="18" t="s">
        <v>1442</v>
      </c>
      <c r="Y1249" s="4" t="s">
        <v>6122</v>
      </c>
      <c r="Z1249" s="18" t="s">
        <v>725</v>
      </c>
      <c r="AA1249" s="18"/>
      <c r="AB1249" s="211">
        <v>0.5</v>
      </c>
      <c r="AC1249" s="211">
        <v>0</v>
      </c>
      <c r="AD1249" s="212">
        <v>0.5</v>
      </c>
      <c r="AE1249" s="208">
        <v>1</v>
      </c>
      <c r="AF1249" s="8">
        <v>2</v>
      </c>
      <c r="AG1249" s="183">
        <v>10</v>
      </c>
      <c r="AH1249" s="7">
        <v>0</v>
      </c>
      <c r="AI1249" s="5">
        <v>90</v>
      </c>
      <c r="AJ1249" s="183">
        <v>0</v>
      </c>
      <c r="AK1249" s="6">
        <v>100</v>
      </c>
      <c r="AL1249" s="6"/>
      <c r="AM1249" s="18" t="s">
        <v>9881</v>
      </c>
      <c r="AN1249" s="5" t="s">
        <v>5786</v>
      </c>
      <c r="AO1249" s="18" t="s">
        <v>6121</v>
      </c>
      <c r="AP1249" s="18" t="s">
        <v>9880</v>
      </c>
      <c r="AQ1249" s="18" t="s">
        <v>2651</v>
      </c>
      <c r="AR1249" s="3"/>
      <c r="AS1249" s="3"/>
      <c r="AT1249" s="127"/>
      <c r="AU1249" s="127"/>
      <c r="AV1249" s="127"/>
      <c r="AW1249" s="127"/>
      <c r="AX1249" s="127"/>
      <c r="AY1249" s="127"/>
      <c r="AZ1249" s="127"/>
      <c r="BA1249" s="127"/>
    </row>
    <row r="1250" spans="1:53">
      <c r="A1250" s="16"/>
      <c r="E1250" s="33" t="s">
        <v>9892</v>
      </c>
      <c r="F1250" s="10">
        <v>948</v>
      </c>
      <c r="G1250" s="18" t="s">
        <v>9893</v>
      </c>
      <c r="H1250" s="18" t="s">
        <v>633</v>
      </c>
      <c r="I1250" s="18" t="s">
        <v>3154</v>
      </c>
      <c r="J1250" s="18" t="s">
        <v>9894</v>
      </c>
      <c r="K1250" s="18" t="s">
        <v>9632</v>
      </c>
      <c r="L1250" s="1">
        <v>44630</v>
      </c>
      <c r="M1250" s="18" t="s">
        <v>3708</v>
      </c>
      <c r="N1250" s="18" t="s">
        <v>4318</v>
      </c>
      <c r="O1250" s="18" t="s">
        <v>9895</v>
      </c>
      <c r="P1250" s="2" t="s">
        <v>3159</v>
      </c>
      <c r="Q1250" s="185" t="s">
        <v>9896</v>
      </c>
      <c r="R1250" s="4" t="s">
        <v>5786</v>
      </c>
      <c r="S1250" s="18" t="s">
        <v>5403</v>
      </c>
      <c r="T1250" s="18"/>
      <c r="U1250" s="64" t="s">
        <v>5786</v>
      </c>
      <c r="V1250" s="18" t="s">
        <v>5001</v>
      </c>
      <c r="W1250" s="18"/>
      <c r="X1250" s="18" t="s">
        <v>1389</v>
      </c>
      <c r="Y1250" s="4" t="s">
        <v>6122</v>
      </c>
      <c r="Z1250" s="18" t="s">
        <v>725</v>
      </c>
      <c r="AA1250" s="18"/>
      <c r="AB1250" s="211">
        <v>2</v>
      </c>
      <c r="AC1250" s="211">
        <v>0</v>
      </c>
      <c r="AD1250" s="212">
        <v>2</v>
      </c>
      <c r="AE1250" s="208">
        <v>4</v>
      </c>
      <c r="AF1250" s="8">
        <v>3</v>
      </c>
      <c r="AG1250" s="183">
        <v>12</v>
      </c>
      <c r="AH1250" s="7">
        <v>0</v>
      </c>
      <c r="AI1250" s="5">
        <v>87.5</v>
      </c>
      <c r="AJ1250" s="183">
        <v>0</v>
      </c>
      <c r="AK1250" s="6">
        <v>99.5</v>
      </c>
      <c r="AL1250" s="6"/>
      <c r="AM1250" s="18" t="s">
        <v>9898</v>
      </c>
      <c r="AN1250" s="5" t="s">
        <v>5786</v>
      </c>
      <c r="AO1250" s="18" t="s">
        <v>6121</v>
      </c>
      <c r="AP1250" s="2" t="s">
        <v>9897</v>
      </c>
      <c r="AQ1250" s="18" t="s">
        <v>3501</v>
      </c>
    </row>
    <row r="1251" spans="1:53">
      <c r="A1251" s="16"/>
      <c r="E1251" s="33" t="s">
        <v>9899</v>
      </c>
      <c r="F1251" s="10">
        <v>948</v>
      </c>
      <c r="G1251" s="18" t="s">
        <v>1250</v>
      </c>
      <c r="H1251" s="18" t="s">
        <v>633</v>
      </c>
      <c r="I1251" s="18" t="s">
        <v>3154</v>
      </c>
      <c r="J1251" s="18" t="s">
        <v>9900</v>
      </c>
      <c r="K1251" s="1" t="s">
        <v>3159</v>
      </c>
      <c r="L1251" s="1">
        <v>45659</v>
      </c>
      <c r="M1251" s="18" t="s">
        <v>3708</v>
      </c>
      <c r="N1251" s="18" t="s">
        <v>3135</v>
      </c>
      <c r="O1251" s="18" t="s">
        <v>9901</v>
      </c>
      <c r="P1251" s="2" t="s">
        <v>3159</v>
      </c>
      <c r="Q1251" s="185" t="s">
        <v>9902</v>
      </c>
      <c r="R1251" s="4" t="s">
        <v>5786</v>
      </c>
      <c r="S1251" s="18" t="s">
        <v>5403</v>
      </c>
      <c r="T1251" s="18"/>
      <c r="U1251" s="64" t="s">
        <v>5786</v>
      </c>
      <c r="V1251" s="18" t="s">
        <v>5001</v>
      </c>
      <c r="W1251" s="18"/>
      <c r="X1251" s="18" t="s">
        <v>1442</v>
      </c>
      <c r="Y1251" s="4" t="s">
        <v>6122</v>
      </c>
      <c r="Z1251" s="18" t="s">
        <v>9904</v>
      </c>
      <c r="AA1251" s="18"/>
      <c r="AB1251" s="211">
        <v>3</v>
      </c>
      <c r="AC1251" s="211">
        <v>0</v>
      </c>
      <c r="AD1251" s="212">
        <v>0.5</v>
      </c>
      <c r="AE1251" s="208">
        <v>3.5</v>
      </c>
      <c r="AF1251" s="8">
        <v>2</v>
      </c>
      <c r="AG1251" s="183">
        <v>10</v>
      </c>
      <c r="AH1251" s="7">
        <v>0</v>
      </c>
      <c r="AI1251" s="5">
        <v>90</v>
      </c>
      <c r="AJ1251" s="183">
        <v>0</v>
      </c>
      <c r="AK1251" s="6">
        <v>100</v>
      </c>
      <c r="AL1251" s="6"/>
      <c r="AM1251" s="18" t="s">
        <v>9905</v>
      </c>
      <c r="AN1251" s="5" t="s">
        <v>5786</v>
      </c>
      <c r="AO1251" s="3" t="s">
        <v>6265</v>
      </c>
      <c r="AP1251" s="18" t="s">
        <v>9903</v>
      </c>
      <c r="AQ1251" s="18" t="s">
        <v>7132</v>
      </c>
    </row>
    <row r="1252" spans="1:53">
      <c r="A1252" s="16"/>
      <c r="E1252" s="33" t="s">
        <v>9906</v>
      </c>
      <c r="F1252" s="10">
        <v>948</v>
      </c>
      <c r="G1252" s="18" t="s">
        <v>1250</v>
      </c>
      <c r="H1252" s="18" t="s">
        <v>633</v>
      </c>
      <c r="I1252" s="18" t="s">
        <v>3154</v>
      </c>
      <c r="J1252" s="18" t="s">
        <v>9907</v>
      </c>
      <c r="K1252" s="1" t="s">
        <v>3159</v>
      </c>
      <c r="L1252" s="1">
        <v>45659</v>
      </c>
      <c r="M1252" s="18" t="s">
        <v>3708</v>
      </c>
      <c r="N1252" s="18" t="s">
        <v>3135</v>
      </c>
      <c r="O1252" s="18" t="s">
        <v>9908</v>
      </c>
      <c r="P1252" s="2" t="s">
        <v>3159</v>
      </c>
      <c r="Q1252" s="4" t="s">
        <v>5786</v>
      </c>
      <c r="R1252" s="4" t="s">
        <v>5786</v>
      </c>
      <c r="S1252" s="18" t="s">
        <v>5403</v>
      </c>
      <c r="T1252" s="18"/>
      <c r="U1252" s="64" t="s">
        <v>5786</v>
      </c>
      <c r="V1252" s="18" t="s">
        <v>5001</v>
      </c>
      <c r="W1252" s="18"/>
      <c r="X1252" s="18" t="s">
        <v>1442</v>
      </c>
      <c r="Y1252" s="4" t="s">
        <v>6122</v>
      </c>
      <c r="Z1252" s="18" t="s">
        <v>725</v>
      </c>
      <c r="AA1252" s="18"/>
      <c r="AB1252" s="211">
        <v>12</v>
      </c>
      <c r="AC1252" s="211">
        <v>4.5</v>
      </c>
      <c r="AD1252" s="212">
        <v>0.5</v>
      </c>
      <c r="AE1252" s="208">
        <v>17</v>
      </c>
      <c r="AF1252" s="8">
        <v>1</v>
      </c>
      <c r="AG1252" s="183">
        <v>20</v>
      </c>
      <c r="AH1252" s="7">
        <v>0</v>
      </c>
      <c r="AI1252" s="5">
        <v>80</v>
      </c>
      <c r="AJ1252" s="183">
        <v>0</v>
      </c>
      <c r="AK1252" s="6">
        <v>100</v>
      </c>
      <c r="AL1252" s="6"/>
      <c r="AM1252" s="18" t="s">
        <v>9910</v>
      </c>
      <c r="AN1252" s="5" t="s">
        <v>5786</v>
      </c>
      <c r="AO1252" s="3" t="s">
        <v>6265</v>
      </c>
      <c r="AP1252" s="18" t="s">
        <v>9909</v>
      </c>
      <c r="AQ1252" s="18" t="s">
        <v>1096</v>
      </c>
    </row>
    <row r="1253" spans="1:53">
      <c r="A1253" s="16"/>
      <c r="E1253" s="33" t="s">
        <v>9911</v>
      </c>
      <c r="F1253" s="10">
        <v>948</v>
      </c>
      <c r="G1253" s="18" t="s">
        <v>9912</v>
      </c>
      <c r="H1253" s="18" t="s">
        <v>633</v>
      </c>
      <c r="I1253" s="18" t="s">
        <v>3154</v>
      </c>
      <c r="J1253" s="18" t="s">
        <v>9913</v>
      </c>
      <c r="K1253" s="18" t="s">
        <v>9914</v>
      </c>
      <c r="L1253" s="1">
        <v>76240</v>
      </c>
      <c r="M1253" s="18" t="s">
        <v>5010</v>
      </c>
      <c r="N1253" s="18" t="s">
        <v>9915</v>
      </c>
      <c r="O1253" s="18" t="s">
        <v>9916</v>
      </c>
      <c r="P1253" s="2" t="s">
        <v>3159</v>
      </c>
      <c r="Q1253" s="185" t="s">
        <v>9917</v>
      </c>
      <c r="R1253" s="4" t="s">
        <v>5786</v>
      </c>
      <c r="S1253" s="18" t="s">
        <v>5403</v>
      </c>
      <c r="T1253" s="18"/>
      <c r="U1253" s="64" t="s">
        <v>5786</v>
      </c>
      <c r="V1253" s="18" t="s">
        <v>5001</v>
      </c>
      <c r="W1253" s="18"/>
      <c r="X1253" s="18" t="s">
        <v>1629</v>
      </c>
      <c r="Y1253" s="4" t="s">
        <v>6122</v>
      </c>
      <c r="Z1253" s="18" t="s">
        <v>725</v>
      </c>
      <c r="AA1253" s="18"/>
      <c r="AB1253" s="211">
        <v>1</v>
      </c>
      <c r="AC1253" s="211">
        <v>0</v>
      </c>
      <c r="AD1253" s="208">
        <v>0.5</v>
      </c>
      <c r="AE1253" s="208">
        <v>1.5</v>
      </c>
      <c r="AF1253" s="8">
        <v>1</v>
      </c>
      <c r="AG1253" s="7">
        <v>13</v>
      </c>
      <c r="AH1253" s="7">
        <v>0</v>
      </c>
      <c r="AI1253" s="5">
        <v>87</v>
      </c>
      <c r="AJ1253" s="7">
        <v>0</v>
      </c>
      <c r="AK1253" s="6">
        <v>100</v>
      </c>
      <c r="AL1253" s="6"/>
      <c r="AM1253" s="18" t="s">
        <v>9919</v>
      </c>
      <c r="AN1253" s="5" t="s">
        <v>5786</v>
      </c>
      <c r="AO1253" s="3" t="s">
        <v>6265</v>
      </c>
      <c r="AP1253" s="18" t="s">
        <v>9918</v>
      </c>
      <c r="AQ1253" s="18" t="s">
        <v>3501</v>
      </c>
    </row>
    <row r="1254" spans="1:53">
      <c r="A1254" s="16"/>
      <c r="E1254" s="33" t="s">
        <v>9920</v>
      </c>
      <c r="F1254" s="10">
        <v>948</v>
      </c>
      <c r="G1254" s="18" t="s">
        <v>1636</v>
      </c>
      <c r="H1254" s="18" t="s">
        <v>633</v>
      </c>
      <c r="I1254" s="18" t="s">
        <v>3154</v>
      </c>
      <c r="J1254" s="18" t="s">
        <v>1664</v>
      </c>
      <c r="K1254" s="18" t="s">
        <v>6489</v>
      </c>
      <c r="L1254" s="1">
        <v>32270</v>
      </c>
      <c r="M1254" s="18" t="s">
        <v>3080</v>
      </c>
      <c r="N1254" s="18" t="s">
        <v>1665</v>
      </c>
      <c r="O1254" s="18" t="s">
        <v>9921</v>
      </c>
      <c r="P1254" s="2" t="s">
        <v>3159</v>
      </c>
      <c r="Q1254" s="4" t="s">
        <v>9922</v>
      </c>
      <c r="R1254" s="4" t="s">
        <v>5786</v>
      </c>
      <c r="S1254" s="18" t="s">
        <v>5403</v>
      </c>
      <c r="T1254" s="18"/>
      <c r="U1254" s="64" t="s">
        <v>5786</v>
      </c>
      <c r="V1254" s="18" t="s">
        <v>5001</v>
      </c>
      <c r="W1254" s="18"/>
      <c r="X1254" s="18" t="s">
        <v>1442</v>
      </c>
      <c r="Y1254" s="4" t="s">
        <v>6122</v>
      </c>
      <c r="Z1254" s="18" t="s">
        <v>725</v>
      </c>
      <c r="AA1254" s="18"/>
      <c r="AB1254" s="211">
        <v>7</v>
      </c>
      <c r="AC1254" s="211">
        <v>1</v>
      </c>
      <c r="AD1254" s="212">
        <v>0.5</v>
      </c>
      <c r="AE1254" s="208">
        <v>8.5</v>
      </c>
      <c r="AF1254" s="8">
        <v>3</v>
      </c>
      <c r="AG1254" s="183">
        <v>10</v>
      </c>
      <c r="AH1254" s="7">
        <v>0</v>
      </c>
      <c r="AI1254" s="5">
        <v>90</v>
      </c>
      <c r="AJ1254" s="183">
        <v>0</v>
      </c>
      <c r="AK1254" s="6">
        <v>100</v>
      </c>
      <c r="AL1254" s="6"/>
      <c r="AM1254" s="18" t="s">
        <v>9924</v>
      </c>
      <c r="AN1254" s="5" t="s">
        <v>5786</v>
      </c>
      <c r="AO1254" s="3" t="s">
        <v>6265</v>
      </c>
      <c r="AP1254" s="18" t="s">
        <v>9923</v>
      </c>
      <c r="AQ1254" s="18" t="s">
        <v>2651</v>
      </c>
    </row>
    <row r="1255" spans="1:53">
      <c r="A1255" s="16"/>
      <c r="E1255" s="186" t="s">
        <v>9928</v>
      </c>
      <c r="F1255" s="165">
        <v>948</v>
      </c>
      <c r="G1255" s="18" t="s">
        <v>8323</v>
      </c>
      <c r="H1255" s="18" t="s">
        <v>633</v>
      </c>
      <c r="I1255" s="18" t="s">
        <v>3154</v>
      </c>
      <c r="J1255" s="18" t="s">
        <v>9925</v>
      </c>
      <c r="K1255" s="18" t="s">
        <v>3237</v>
      </c>
      <c r="L1255" s="1">
        <v>15620</v>
      </c>
      <c r="M1255" s="18" t="s">
        <v>4995</v>
      </c>
      <c r="N1255" s="18" t="s">
        <v>3499</v>
      </c>
      <c r="O1255" s="2" t="s">
        <v>9926</v>
      </c>
      <c r="P1255" s="2"/>
      <c r="Q1255" s="4" t="s">
        <v>5786</v>
      </c>
      <c r="R1255" s="4" t="s">
        <v>5786</v>
      </c>
      <c r="S1255" s="18" t="s">
        <v>5403</v>
      </c>
      <c r="T1255" s="18"/>
      <c r="U1255" s="2">
        <v>2011</v>
      </c>
      <c r="V1255" s="18" t="s">
        <v>5001</v>
      </c>
      <c r="W1255" s="18"/>
      <c r="X1255" s="43" t="s">
        <v>1442</v>
      </c>
      <c r="Y1255" s="48" t="s">
        <v>6122</v>
      </c>
      <c r="Z1255" s="18" t="s">
        <v>725</v>
      </c>
      <c r="AA1255" s="18"/>
      <c r="AB1255" s="211">
        <v>4.0999999999999996</v>
      </c>
      <c r="AC1255" s="211">
        <v>0.8</v>
      </c>
      <c r="AD1255" s="219">
        <v>0.5</v>
      </c>
      <c r="AE1255" s="219">
        <v>5.4</v>
      </c>
      <c r="AF1255" s="8">
        <v>3</v>
      </c>
      <c r="AG1255" s="183">
        <v>18</v>
      </c>
      <c r="AH1255" s="7">
        <v>0</v>
      </c>
      <c r="AI1255" s="5">
        <v>82</v>
      </c>
      <c r="AJ1255" s="183">
        <v>0</v>
      </c>
      <c r="AK1255" s="6">
        <v>100</v>
      </c>
      <c r="AL1255" s="6"/>
      <c r="AM1255" s="18" t="s">
        <v>9924</v>
      </c>
      <c r="AN1255" s="5" t="s">
        <v>5786</v>
      </c>
      <c r="AO1255" s="3" t="s">
        <v>6265</v>
      </c>
      <c r="AP1255" s="18" t="s">
        <v>9927</v>
      </c>
      <c r="AQ1255" s="18" t="s">
        <v>3970</v>
      </c>
    </row>
    <row r="1256" spans="1:53">
      <c r="A1256" s="16"/>
      <c r="E1256" s="8">
        <v>9501</v>
      </c>
      <c r="F1256" s="8">
        <v>950</v>
      </c>
      <c r="G1256" s="3" t="s">
        <v>738</v>
      </c>
      <c r="H1256" s="3" t="s">
        <v>739</v>
      </c>
      <c r="I1256" s="3" t="s">
        <v>3154</v>
      </c>
      <c r="J1256" s="3" t="s">
        <v>732</v>
      </c>
      <c r="K1256" s="3" t="s">
        <v>6166</v>
      </c>
      <c r="L1256" s="8">
        <v>79000</v>
      </c>
      <c r="M1256" s="3" t="s">
        <v>4235</v>
      </c>
      <c r="N1256" s="3" t="s">
        <v>1241</v>
      </c>
      <c r="O1256" s="3" t="s">
        <v>2219</v>
      </c>
      <c r="P1256" s="2" t="s">
        <v>3159</v>
      </c>
      <c r="Q1256" s="48" t="s">
        <v>1406</v>
      </c>
      <c r="R1256" s="113" t="s">
        <v>1407</v>
      </c>
      <c r="S1256" s="4" t="s">
        <v>5586</v>
      </c>
      <c r="U1256" s="145">
        <v>1965</v>
      </c>
      <c r="V1256" s="4" t="s">
        <v>4321</v>
      </c>
      <c r="W1256" s="3" t="s">
        <v>1686</v>
      </c>
      <c r="X1256" s="4" t="s">
        <v>6121</v>
      </c>
      <c r="Y1256" s="4" t="s">
        <v>6122</v>
      </c>
      <c r="Z1256" s="3" t="s">
        <v>730</v>
      </c>
      <c r="AB1256" s="209">
        <v>15</v>
      </c>
      <c r="AC1256" s="214">
        <v>15</v>
      </c>
      <c r="AD1256" s="214">
        <v>9</v>
      </c>
      <c r="AE1256" s="207">
        <f>+AD1256+AC1256+AB1256</f>
        <v>39</v>
      </c>
      <c r="AF1256" s="51">
        <v>2</v>
      </c>
      <c r="AG1256" s="50">
        <v>19</v>
      </c>
      <c r="AH1256" s="50">
        <v>34</v>
      </c>
      <c r="AI1256" s="51">
        <v>47</v>
      </c>
      <c r="AJ1256" s="50">
        <v>0</v>
      </c>
      <c r="AK1256" s="52">
        <f>+SUM(AG1256:AJ1256)</f>
        <v>100</v>
      </c>
      <c r="AL1256" s="52"/>
      <c r="AM1256" s="46" t="s">
        <v>731</v>
      </c>
      <c r="AN1256" s="67" t="s">
        <v>5786</v>
      </c>
      <c r="AO1256" s="16" t="s">
        <v>6121</v>
      </c>
      <c r="AP1256" s="3" t="s">
        <v>2013</v>
      </c>
      <c r="AQ1256" s="3" t="s">
        <v>3970</v>
      </c>
    </row>
    <row r="1257" spans="1:53">
      <c r="A1257" s="16"/>
      <c r="E1257" s="8">
        <v>9510</v>
      </c>
      <c r="F1257" s="8">
        <v>951</v>
      </c>
      <c r="G1257" s="3" t="s">
        <v>8345</v>
      </c>
      <c r="H1257" s="3" t="s">
        <v>8346</v>
      </c>
      <c r="I1257" s="3" t="s">
        <v>6164</v>
      </c>
      <c r="J1257" s="3" t="s">
        <v>8347</v>
      </c>
      <c r="K1257" s="3" t="s">
        <v>637</v>
      </c>
      <c r="L1257" s="8">
        <v>55070</v>
      </c>
      <c r="M1257" s="3" t="s">
        <v>4125</v>
      </c>
      <c r="N1257" s="3" t="s">
        <v>3452</v>
      </c>
      <c r="O1257" s="15" t="s">
        <v>8348</v>
      </c>
      <c r="P1257" s="15" t="s">
        <v>8349</v>
      </c>
      <c r="Q1257" s="46" t="s">
        <v>8350</v>
      </c>
      <c r="R1257" s="113" t="s">
        <v>8351</v>
      </c>
      <c r="S1257" s="68" t="s">
        <v>6118</v>
      </c>
      <c r="T1257" s="2"/>
      <c r="U1257" s="124">
        <v>34335</v>
      </c>
      <c r="V1257" s="4" t="s">
        <v>5001</v>
      </c>
      <c r="X1257" s="4" t="s">
        <v>6121</v>
      </c>
      <c r="Y1257" s="3" t="s">
        <v>6121</v>
      </c>
      <c r="Z1257" s="3" t="s">
        <v>4323</v>
      </c>
      <c r="AB1257" s="208">
        <v>300</v>
      </c>
      <c r="AC1257" s="207">
        <v>400</v>
      </c>
      <c r="AD1257" s="207">
        <v>100</v>
      </c>
      <c r="AE1257" s="207">
        <v>800</v>
      </c>
      <c r="AF1257" s="51">
        <v>2</v>
      </c>
      <c r="AG1257" s="51">
        <v>100</v>
      </c>
      <c r="AH1257" s="51">
        <v>0</v>
      </c>
      <c r="AI1257" s="51">
        <v>0</v>
      </c>
      <c r="AJ1257" s="51">
        <v>0</v>
      </c>
      <c r="AK1257" s="52">
        <f>+SUM(AG1257:AJ1257)</f>
        <v>100</v>
      </c>
      <c r="AL1257" s="52"/>
      <c r="AM1257" s="48" t="s">
        <v>3748</v>
      </c>
      <c r="AN1257" s="67" t="s">
        <v>5786</v>
      </c>
      <c r="AO1257" s="16" t="s">
        <v>6122</v>
      </c>
      <c r="AP1257" s="3" t="s">
        <v>8352</v>
      </c>
      <c r="AQ1257" s="3" t="s">
        <v>2756</v>
      </c>
    </row>
    <row r="1258" spans="1:53">
      <c r="A1258" s="16"/>
      <c r="E1258" s="1">
        <v>9532</v>
      </c>
      <c r="F1258" s="1">
        <v>954</v>
      </c>
      <c r="G1258" s="4" t="s">
        <v>5842</v>
      </c>
      <c r="H1258" s="4" t="s">
        <v>2217</v>
      </c>
      <c r="I1258" s="4" t="s">
        <v>6164</v>
      </c>
      <c r="J1258" s="4" t="s">
        <v>2218</v>
      </c>
      <c r="K1258" s="4" t="s">
        <v>6166</v>
      </c>
      <c r="L1258" s="1">
        <v>72000</v>
      </c>
      <c r="M1258" s="4" t="s">
        <v>1913</v>
      </c>
      <c r="N1258" s="4" t="s">
        <v>1913</v>
      </c>
      <c r="O1258" s="4" t="s">
        <v>3257</v>
      </c>
      <c r="P1258" s="2" t="s">
        <v>3256</v>
      </c>
      <c r="Q1258" s="48" t="s">
        <v>1017</v>
      </c>
      <c r="R1258" s="113" t="s">
        <v>1018</v>
      </c>
      <c r="S1258" s="4" t="s">
        <v>6118</v>
      </c>
      <c r="T1258" s="4"/>
      <c r="U1258" s="18">
        <v>1996</v>
      </c>
      <c r="V1258" s="4" t="s">
        <v>6718</v>
      </c>
      <c r="W1258" s="4"/>
      <c r="X1258" s="4" t="s">
        <v>6121</v>
      </c>
      <c r="Y1258" s="4" t="s">
        <v>6122</v>
      </c>
      <c r="Z1258" s="4" t="s">
        <v>1019</v>
      </c>
      <c r="AA1258" s="4"/>
      <c r="AB1258" s="208">
        <v>100</v>
      </c>
      <c r="AC1258" s="207">
        <v>80</v>
      </c>
      <c r="AD1258" s="207">
        <v>15</v>
      </c>
      <c r="AE1258" s="207">
        <f>+AD1258+AC1258+AB1258</f>
        <v>195</v>
      </c>
      <c r="AF1258" s="51">
        <v>3</v>
      </c>
      <c r="AG1258" s="51">
        <v>40</v>
      </c>
      <c r="AH1258" s="51">
        <v>60</v>
      </c>
      <c r="AI1258" s="51">
        <v>0</v>
      </c>
      <c r="AJ1258" s="51">
        <v>0</v>
      </c>
      <c r="AK1258" s="52">
        <f>+SUM(AG1258:AJ1258)</f>
        <v>100</v>
      </c>
      <c r="AL1258" s="52"/>
      <c r="AM1258" s="48" t="s">
        <v>2675</v>
      </c>
      <c r="AN1258" s="51">
        <v>1020000</v>
      </c>
      <c r="AO1258" s="16" t="s">
        <v>6122</v>
      </c>
      <c r="AP1258" s="4" t="s">
        <v>5843</v>
      </c>
      <c r="AQ1258" s="4" t="s">
        <v>6717</v>
      </c>
    </row>
    <row r="1259" spans="1:53">
      <c r="A1259" s="16"/>
      <c r="E1259" s="47">
        <v>9550</v>
      </c>
      <c r="F1259" s="47">
        <v>955</v>
      </c>
      <c r="G1259" s="46" t="s">
        <v>744</v>
      </c>
      <c r="H1259" s="46" t="s">
        <v>745</v>
      </c>
      <c r="I1259" s="46" t="s">
        <v>6164</v>
      </c>
      <c r="J1259" s="46" t="s">
        <v>4208</v>
      </c>
      <c r="K1259" s="46" t="s">
        <v>4209</v>
      </c>
      <c r="L1259" s="47">
        <v>53100</v>
      </c>
      <c r="M1259" s="46" t="s">
        <v>4125</v>
      </c>
      <c r="N1259" s="62" t="s">
        <v>6096</v>
      </c>
      <c r="O1259" s="46" t="s">
        <v>4210</v>
      </c>
      <c r="P1259" s="45" t="s">
        <v>3159</v>
      </c>
      <c r="Q1259" s="48" t="s">
        <v>4211</v>
      </c>
      <c r="R1259" s="113" t="s">
        <v>752</v>
      </c>
      <c r="S1259" s="48" t="s">
        <v>6118</v>
      </c>
      <c r="T1259" s="46"/>
      <c r="U1259" s="146">
        <v>2005</v>
      </c>
      <c r="V1259" s="46" t="s">
        <v>4321</v>
      </c>
      <c r="W1259" s="46" t="s">
        <v>4317</v>
      </c>
      <c r="X1259" s="68" t="s">
        <v>7954</v>
      </c>
      <c r="Y1259" s="4" t="s">
        <v>6122</v>
      </c>
      <c r="Z1259" s="46" t="s">
        <v>7001</v>
      </c>
      <c r="AA1259" s="46"/>
      <c r="AB1259" s="207">
        <v>35</v>
      </c>
      <c r="AC1259" s="214">
        <v>1.5</v>
      </c>
      <c r="AD1259" s="214">
        <v>1.5</v>
      </c>
      <c r="AE1259" s="207">
        <f>+AD1259+AC1259+AB1259</f>
        <v>38</v>
      </c>
      <c r="AF1259" s="46">
        <v>2</v>
      </c>
      <c r="AG1259" s="50">
        <v>95</v>
      </c>
      <c r="AH1259" s="50">
        <v>0</v>
      </c>
      <c r="AI1259" s="51">
        <v>5</v>
      </c>
      <c r="AJ1259" s="50">
        <v>0</v>
      </c>
      <c r="AK1259" s="52">
        <f>+SUM(AG1259:AJ1259)</f>
        <v>100</v>
      </c>
      <c r="AL1259" s="52"/>
      <c r="AM1259" s="46" t="s">
        <v>6982</v>
      </c>
      <c r="AN1259" s="67" t="s">
        <v>5786</v>
      </c>
      <c r="AO1259" s="16" t="s">
        <v>6122</v>
      </c>
      <c r="AP1259" s="46" t="s">
        <v>753</v>
      </c>
      <c r="AQ1259" s="46" t="s">
        <v>3766</v>
      </c>
    </row>
    <row r="1260" spans="1:53">
      <c r="A1260" s="16"/>
      <c r="E1260" s="1">
        <v>1424</v>
      </c>
      <c r="F1260" s="1">
        <v>956</v>
      </c>
      <c r="G1260" s="4" t="s">
        <v>1006</v>
      </c>
      <c r="H1260" s="4" t="s">
        <v>1007</v>
      </c>
      <c r="I1260" s="4" t="s">
        <v>6164</v>
      </c>
      <c r="J1260" s="4" t="s">
        <v>2600</v>
      </c>
      <c r="K1260" s="4" t="s">
        <v>6166</v>
      </c>
      <c r="L1260" s="75" t="s">
        <v>5090</v>
      </c>
      <c r="M1260" s="4" t="s">
        <v>4995</v>
      </c>
      <c r="N1260" s="4" t="s">
        <v>4996</v>
      </c>
      <c r="O1260" s="4" t="s">
        <v>3905</v>
      </c>
      <c r="P1260" s="2" t="s">
        <v>3159</v>
      </c>
      <c r="Q1260" s="48" t="s">
        <v>7565</v>
      </c>
      <c r="R1260" s="113" t="s">
        <v>3906</v>
      </c>
      <c r="S1260" s="4" t="s">
        <v>5000</v>
      </c>
      <c r="T1260" s="2" t="s">
        <v>4310</v>
      </c>
      <c r="U1260" s="18">
        <v>1998</v>
      </c>
      <c r="V1260" s="4" t="s">
        <v>6718</v>
      </c>
      <c r="W1260" s="4"/>
      <c r="X1260" s="4" t="s">
        <v>1864</v>
      </c>
      <c r="Y1260" s="4" t="s">
        <v>6122</v>
      </c>
      <c r="Z1260" s="3" t="s">
        <v>4323</v>
      </c>
      <c r="AB1260" s="208">
        <v>40</v>
      </c>
      <c r="AC1260" s="207">
        <v>0</v>
      </c>
      <c r="AD1260" s="207">
        <v>1</v>
      </c>
      <c r="AE1260" s="207">
        <f>+AD1260+AC1260+AB1260</f>
        <v>41</v>
      </c>
      <c r="AF1260" s="51">
        <v>1</v>
      </c>
      <c r="AG1260" s="51">
        <v>100</v>
      </c>
      <c r="AH1260" s="51">
        <v>0</v>
      </c>
      <c r="AI1260" s="51">
        <v>0</v>
      </c>
      <c r="AJ1260" s="51">
        <v>0</v>
      </c>
      <c r="AK1260" s="52">
        <f>+SUM(AG1260:AJ1260)</f>
        <v>100</v>
      </c>
      <c r="AL1260" s="52"/>
      <c r="AM1260" s="48" t="s">
        <v>3748</v>
      </c>
      <c r="AN1260" s="51">
        <v>800000</v>
      </c>
      <c r="AO1260" s="16" t="s">
        <v>6121</v>
      </c>
      <c r="AP1260" s="4" t="s">
        <v>2601</v>
      </c>
      <c r="AQ1260" s="4" t="s">
        <v>2651</v>
      </c>
    </row>
    <row r="1261" spans="1:53">
      <c r="A1261" s="16"/>
      <c r="E1261" s="1">
        <v>406</v>
      </c>
      <c r="F1261" s="1">
        <v>957</v>
      </c>
      <c r="G1261" s="4" t="s">
        <v>1793</v>
      </c>
      <c r="H1261" s="4" t="s">
        <v>1794</v>
      </c>
      <c r="I1261" s="4" t="s">
        <v>6164</v>
      </c>
      <c r="J1261" s="4" t="s">
        <v>1795</v>
      </c>
      <c r="K1261" s="4" t="s">
        <v>6166</v>
      </c>
      <c r="L1261" s="1">
        <v>39300</v>
      </c>
      <c r="M1261" s="4" t="s">
        <v>1374</v>
      </c>
      <c r="N1261" s="4" t="s">
        <v>3441</v>
      </c>
      <c r="O1261" s="4" t="s">
        <v>1796</v>
      </c>
      <c r="P1261" s="2" t="s">
        <v>3159</v>
      </c>
      <c r="Q1261" s="48" t="s">
        <v>3277</v>
      </c>
      <c r="R1261" s="113" t="s">
        <v>5786</v>
      </c>
      <c r="S1261" s="4" t="s">
        <v>6118</v>
      </c>
      <c r="T1261" s="4"/>
      <c r="U1261" s="1">
        <v>1997</v>
      </c>
      <c r="V1261" s="4" t="s">
        <v>6718</v>
      </c>
      <c r="W1261" s="4" t="s">
        <v>6719</v>
      </c>
      <c r="X1261" s="4" t="s">
        <v>6121</v>
      </c>
      <c r="Y1261" s="4" t="s">
        <v>6122</v>
      </c>
      <c r="Z1261" s="4" t="s">
        <v>3279</v>
      </c>
      <c r="AA1261" s="4"/>
      <c r="AB1261" s="208">
        <v>125</v>
      </c>
      <c r="AC1261" s="208">
        <v>24</v>
      </c>
      <c r="AD1261" s="208">
        <v>3</v>
      </c>
      <c r="AE1261" s="208">
        <f>+AD1261+AC1261+AB1261</f>
        <v>152</v>
      </c>
      <c r="AF1261" s="5">
        <v>3</v>
      </c>
      <c r="AG1261" s="5">
        <v>20</v>
      </c>
      <c r="AH1261" s="5">
        <v>80</v>
      </c>
      <c r="AI1261" s="5">
        <v>0</v>
      </c>
      <c r="AJ1261" s="5">
        <v>0</v>
      </c>
      <c r="AK1261" s="6">
        <v>100</v>
      </c>
      <c r="AL1261" s="6"/>
      <c r="AM1261" s="4" t="s">
        <v>3748</v>
      </c>
      <c r="AN1261" s="5">
        <v>2000000</v>
      </c>
      <c r="AO1261" s="3" t="s">
        <v>2428</v>
      </c>
      <c r="AP1261" s="3" t="s">
        <v>3278</v>
      </c>
      <c r="AQ1261" s="3" t="s">
        <v>3965</v>
      </c>
      <c r="AR1261" s="46"/>
      <c r="AS1261" s="46"/>
    </row>
    <row r="1262" spans="1:53">
      <c r="A1262" s="16"/>
      <c r="E1262" s="47">
        <v>95801</v>
      </c>
      <c r="F1262" s="47">
        <v>958</v>
      </c>
      <c r="G1262" s="48" t="s">
        <v>2709</v>
      </c>
      <c r="H1262" s="46" t="s">
        <v>3280</v>
      </c>
      <c r="I1262" s="48" t="s">
        <v>6164</v>
      </c>
      <c r="J1262" s="48" t="s">
        <v>3281</v>
      </c>
      <c r="K1262" s="46" t="s">
        <v>3282</v>
      </c>
      <c r="L1262" s="54" t="s">
        <v>3283</v>
      </c>
      <c r="M1262" s="46" t="s">
        <v>4995</v>
      </c>
      <c r="N1262" s="46" t="s">
        <v>2003</v>
      </c>
      <c r="O1262" s="46" t="s">
        <v>3284</v>
      </c>
      <c r="P1262" s="45" t="s">
        <v>3159</v>
      </c>
      <c r="Q1262" s="48" t="s">
        <v>3285</v>
      </c>
      <c r="R1262" s="113" t="s">
        <v>5786</v>
      </c>
      <c r="S1262" s="48" t="s">
        <v>6118</v>
      </c>
      <c r="T1262" s="46"/>
      <c r="U1262" s="146">
        <v>1975</v>
      </c>
      <c r="V1262" s="46" t="s">
        <v>5001</v>
      </c>
      <c r="W1262" s="46" t="s">
        <v>1686</v>
      </c>
      <c r="X1262" s="48" t="s">
        <v>6121</v>
      </c>
      <c r="Y1262" s="4" t="s">
        <v>6122</v>
      </c>
      <c r="Z1262" s="46" t="s">
        <v>369</v>
      </c>
      <c r="AA1262" s="46"/>
      <c r="AB1262" s="214">
        <v>60</v>
      </c>
      <c r="AC1262" s="214">
        <v>32</v>
      </c>
      <c r="AD1262" s="214">
        <v>4</v>
      </c>
      <c r="AE1262" s="207">
        <f>+AD1262+AC1262+AB1262</f>
        <v>96</v>
      </c>
      <c r="AF1262" s="46">
        <v>7</v>
      </c>
      <c r="AG1262" s="50">
        <v>30</v>
      </c>
      <c r="AH1262" s="50">
        <v>60</v>
      </c>
      <c r="AI1262" s="51">
        <v>10</v>
      </c>
      <c r="AJ1262" s="50">
        <v>0</v>
      </c>
      <c r="AK1262" s="52">
        <f>+SUM(AG1262:AJ1262)</f>
        <v>100</v>
      </c>
      <c r="AL1262" s="52"/>
      <c r="AM1262" s="48" t="s">
        <v>371</v>
      </c>
      <c r="AN1262" s="50">
        <v>4500000</v>
      </c>
      <c r="AO1262" s="16" t="s">
        <v>6122</v>
      </c>
      <c r="AP1262" s="46" t="s">
        <v>3286</v>
      </c>
      <c r="AQ1262" s="46" t="s">
        <v>2802</v>
      </c>
    </row>
    <row r="1263" spans="1:53">
      <c r="A1263" s="16"/>
      <c r="E1263" s="47">
        <v>95802</v>
      </c>
      <c r="F1263" s="47">
        <v>958</v>
      </c>
      <c r="G1263" s="48" t="s">
        <v>2709</v>
      </c>
      <c r="H1263" s="46" t="s">
        <v>3280</v>
      </c>
      <c r="I1263" s="48" t="s">
        <v>3154</v>
      </c>
      <c r="J1263" s="48" t="s">
        <v>1329</v>
      </c>
      <c r="K1263" s="46" t="s">
        <v>3532</v>
      </c>
      <c r="L1263" s="54" t="s">
        <v>1330</v>
      </c>
      <c r="M1263" s="46" t="s">
        <v>4995</v>
      </c>
      <c r="N1263" s="46" t="s">
        <v>2003</v>
      </c>
      <c r="O1263" s="48" t="s">
        <v>2374</v>
      </c>
      <c r="P1263" s="45" t="s">
        <v>3159</v>
      </c>
      <c r="Q1263" s="48" t="s">
        <v>3285</v>
      </c>
      <c r="R1263" s="113" t="s">
        <v>5786</v>
      </c>
      <c r="S1263" s="48" t="s">
        <v>6118</v>
      </c>
      <c r="T1263" s="46"/>
      <c r="U1263" s="146">
        <v>2009</v>
      </c>
      <c r="V1263" s="46" t="s">
        <v>5001</v>
      </c>
      <c r="W1263" s="46"/>
      <c r="X1263" s="46" t="s">
        <v>1331</v>
      </c>
      <c r="Y1263" s="4" t="s">
        <v>6122</v>
      </c>
      <c r="Z1263" s="46" t="s">
        <v>369</v>
      </c>
      <c r="AA1263" s="46"/>
      <c r="AB1263" s="214">
        <v>6</v>
      </c>
      <c r="AC1263" s="214">
        <v>0</v>
      </c>
      <c r="AD1263" s="214">
        <v>1</v>
      </c>
      <c r="AE1263" s="207">
        <f>+AD1263+AC1263+AB1263</f>
        <v>7</v>
      </c>
      <c r="AF1263" s="46">
        <v>1</v>
      </c>
      <c r="AG1263" s="50">
        <v>100</v>
      </c>
      <c r="AH1263" s="50">
        <v>0</v>
      </c>
      <c r="AI1263" s="51">
        <v>0</v>
      </c>
      <c r="AJ1263" s="50">
        <v>0</v>
      </c>
      <c r="AK1263" s="52">
        <f>+SUM(AG1263:AJ1263)</f>
        <v>100</v>
      </c>
      <c r="AL1263" s="52"/>
      <c r="AM1263" s="46" t="s">
        <v>3748</v>
      </c>
      <c r="AN1263" s="51">
        <v>80000</v>
      </c>
      <c r="AO1263" s="16" t="s">
        <v>6122</v>
      </c>
      <c r="AP1263" s="46" t="s">
        <v>370</v>
      </c>
      <c r="AQ1263" s="46" t="s">
        <v>3501</v>
      </c>
    </row>
    <row r="1264" spans="1:53">
      <c r="A1264" s="16"/>
      <c r="E1264" s="49">
        <v>95901</v>
      </c>
      <c r="F1264" s="49">
        <v>959</v>
      </c>
      <c r="G1264" s="48" t="s">
        <v>2606</v>
      </c>
      <c r="H1264" s="48" t="s">
        <v>2267</v>
      </c>
      <c r="I1264" s="48" t="s">
        <v>3154</v>
      </c>
      <c r="J1264" s="48" t="s">
        <v>2268</v>
      </c>
      <c r="K1264" s="48" t="s">
        <v>6166</v>
      </c>
      <c r="L1264" s="49">
        <v>64000</v>
      </c>
      <c r="M1264" s="48" t="s">
        <v>3537</v>
      </c>
      <c r="N1264" s="48" t="s">
        <v>3538</v>
      </c>
      <c r="O1264" s="48" t="s">
        <v>1620</v>
      </c>
      <c r="P1264" s="45" t="s">
        <v>3159</v>
      </c>
      <c r="Q1264" s="115" t="s">
        <v>327</v>
      </c>
      <c r="R1264" s="113" t="s">
        <v>1597</v>
      </c>
      <c r="S1264" s="48" t="s">
        <v>5000</v>
      </c>
      <c r="T1264" s="48" t="s">
        <v>5001</v>
      </c>
      <c r="U1264" s="62">
        <v>1954</v>
      </c>
      <c r="V1264" s="46" t="s">
        <v>4321</v>
      </c>
      <c r="W1264" s="48" t="s">
        <v>2442</v>
      </c>
      <c r="X1264" s="48" t="s">
        <v>6121</v>
      </c>
      <c r="Y1264" s="4" t="s">
        <v>6122</v>
      </c>
      <c r="Z1264" s="48" t="s">
        <v>3748</v>
      </c>
      <c r="AA1264" s="48"/>
      <c r="AB1264" s="207">
        <v>8</v>
      </c>
      <c r="AC1264" s="207">
        <v>7</v>
      </c>
      <c r="AD1264" s="207">
        <v>2</v>
      </c>
      <c r="AE1264" s="207">
        <f>+AD1264+AC1264+AB1264</f>
        <v>17</v>
      </c>
      <c r="AF1264" s="51">
        <v>3</v>
      </c>
      <c r="AG1264" s="51">
        <v>80</v>
      </c>
      <c r="AH1264" s="51">
        <v>0</v>
      </c>
      <c r="AI1264" s="51">
        <v>20</v>
      </c>
      <c r="AJ1264" s="51">
        <v>0</v>
      </c>
      <c r="AK1264" s="52">
        <f>+SUM(AG1264:AJ1264)</f>
        <v>100</v>
      </c>
      <c r="AL1264" s="52"/>
      <c r="AM1264" s="46" t="s">
        <v>9733</v>
      </c>
      <c r="AN1264" s="67" t="s">
        <v>5786</v>
      </c>
      <c r="AO1264" s="68" t="s">
        <v>6121</v>
      </c>
      <c r="AP1264" s="48" t="s">
        <v>2269</v>
      </c>
      <c r="AQ1264" s="48" t="s">
        <v>2651</v>
      </c>
    </row>
    <row r="1265" spans="1:45">
      <c r="A1265" s="16"/>
      <c r="E1265" s="49">
        <v>95903</v>
      </c>
      <c r="F1265" s="49">
        <v>959</v>
      </c>
      <c r="G1265" s="48" t="s">
        <v>1595</v>
      </c>
      <c r="H1265" s="48" t="s">
        <v>1596</v>
      </c>
      <c r="I1265" s="48" t="s">
        <v>3154</v>
      </c>
      <c r="J1265" s="48" t="s">
        <v>7313</v>
      </c>
      <c r="K1265" s="48" t="s">
        <v>5003</v>
      </c>
      <c r="L1265" s="49" t="s">
        <v>4362</v>
      </c>
      <c r="M1265" s="48" t="s">
        <v>4995</v>
      </c>
      <c r="N1265" s="48" t="s">
        <v>4996</v>
      </c>
      <c r="O1265" s="48" t="s">
        <v>7314</v>
      </c>
      <c r="P1265" s="48" t="s">
        <v>6905</v>
      </c>
      <c r="Q1265" s="115" t="s">
        <v>6903</v>
      </c>
      <c r="R1265" s="113" t="s">
        <v>1597</v>
      </c>
      <c r="S1265" s="48" t="s">
        <v>5000</v>
      </c>
      <c r="T1265" s="64" t="s">
        <v>4310</v>
      </c>
      <c r="U1265" s="62">
        <v>1997</v>
      </c>
      <c r="V1265" s="46" t="s">
        <v>4321</v>
      </c>
      <c r="W1265" s="48" t="s">
        <v>2266</v>
      </c>
      <c r="X1265" s="48" t="s">
        <v>1726</v>
      </c>
      <c r="Y1265" s="4" t="s">
        <v>6122</v>
      </c>
      <c r="Z1265" s="48" t="s">
        <v>3748</v>
      </c>
      <c r="AA1265" s="48"/>
      <c r="AB1265" s="207">
        <v>40</v>
      </c>
      <c r="AC1265" s="207">
        <v>0</v>
      </c>
      <c r="AD1265" s="207">
        <v>1</v>
      </c>
      <c r="AE1265" s="207">
        <f>+AD1265+AC1265+AB1265</f>
        <v>41</v>
      </c>
      <c r="AF1265" s="51">
        <v>2</v>
      </c>
      <c r="AG1265" s="51">
        <v>100</v>
      </c>
      <c r="AH1265" s="51">
        <v>0</v>
      </c>
      <c r="AI1265" s="51">
        <v>0</v>
      </c>
      <c r="AJ1265" s="51">
        <v>0</v>
      </c>
      <c r="AK1265" s="52">
        <f>+SUM(AG1265:AJ1265)</f>
        <v>100</v>
      </c>
      <c r="AL1265" s="52"/>
      <c r="AM1265" s="48" t="s">
        <v>3748</v>
      </c>
      <c r="AN1265" s="51">
        <v>15280000</v>
      </c>
      <c r="AO1265" s="16" t="s">
        <v>6121</v>
      </c>
      <c r="AP1265" s="48" t="s">
        <v>6906</v>
      </c>
      <c r="AQ1265" s="48" t="s">
        <v>2691</v>
      </c>
    </row>
    <row r="1266" spans="1:45">
      <c r="A1266" s="16"/>
      <c r="E1266" s="47">
        <v>6405</v>
      </c>
      <c r="F1266" s="49">
        <v>960</v>
      </c>
      <c r="G1266" s="88" t="s">
        <v>5232</v>
      </c>
      <c r="H1266" s="48" t="s">
        <v>5236</v>
      </c>
      <c r="I1266" s="48" t="s">
        <v>6164</v>
      </c>
      <c r="J1266" s="48" t="s">
        <v>5233</v>
      </c>
      <c r="K1266" s="48" t="s">
        <v>5234</v>
      </c>
      <c r="L1266" s="49">
        <v>81280</v>
      </c>
      <c r="M1266" s="84" t="s">
        <v>4335</v>
      </c>
      <c r="N1266" s="48" t="s">
        <v>5501</v>
      </c>
      <c r="O1266" s="48" t="s">
        <v>44</v>
      </c>
      <c r="P1266" s="45"/>
      <c r="Q1266" s="115" t="s">
        <v>5235</v>
      </c>
      <c r="R1266" s="113" t="s">
        <v>5786</v>
      </c>
      <c r="S1266" s="48" t="s">
        <v>6118</v>
      </c>
      <c r="T1266" s="48"/>
      <c r="U1266" s="150">
        <v>40634</v>
      </c>
      <c r="V1266" s="46" t="s">
        <v>4321</v>
      </c>
      <c r="W1266" s="48" t="s">
        <v>5237</v>
      </c>
      <c r="X1266" s="48" t="s">
        <v>6121</v>
      </c>
      <c r="Y1266" s="4" t="s">
        <v>6122</v>
      </c>
      <c r="Z1266" s="48" t="s">
        <v>5484</v>
      </c>
      <c r="AA1266" s="48"/>
      <c r="AB1266" s="207">
        <v>20</v>
      </c>
      <c r="AC1266" s="207">
        <v>4</v>
      </c>
      <c r="AD1266" s="207">
        <v>6</v>
      </c>
      <c r="AE1266" s="207">
        <f>+AD1266+AC1266+AB1266</f>
        <v>30</v>
      </c>
      <c r="AF1266" s="51">
        <v>1</v>
      </c>
      <c r="AG1266" s="51">
        <v>95</v>
      </c>
      <c r="AH1266" s="51">
        <v>0</v>
      </c>
      <c r="AI1266" s="51">
        <v>5</v>
      </c>
      <c r="AJ1266" s="51">
        <v>0</v>
      </c>
      <c r="AK1266" s="52">
        <f>+SUM(AG1266:AJ1266)</f>
        <v>100</v>
      </c>
      <c r="AL1266" s="52"/>
      <c r="AM1266" s="48" t="s">
        <v>5230</v>
      </c>
      <c r="AN1266" s="51">
        <v>135000</v>
      </c>
      <c r="AO1266" s="16" t="s">
        <v>6122</v>
      </c>
      <c r="AP1266" s="48" t="s">
        <v>5236</v>
      </c>
      <c r="AQ1266" s="48" t="s">
        <v>6717</v>
      </c>
    </row>
    <row r="1267" spans="1:45">
      <c r="A1267" s="16"/>
      <c r="E1267" s="49">
        <v>6410</v>
      </c>
      <c r="F1267" s="49">
        <v>960</v>
      </c>
      <c r="G1267" s="88" t="s">
        <v>6974</v>
      </c>
      <c r="H1267" s="88" t="s">
        <v>6974</v>
      </c>
      <c r="I1267" s="48" t="s">
        <v>6164</v>
      </c>
      <c r="J1267" s="48" t="s">
        <v>888</v>
      </c>
      <c r="K1267" s="48" t="s">
        <v>889</v>
      </c>
      <c r="L1267" s="49">
        <v>78280</v>
      </c>
      <c r="M1267" s="48" t="s">
        <v>4235</v>
      </c>
      <c r="N1267" s="48" t="s">
        <v>4235</v>
      </c>
      <c r="O1267" s="48" t="s">
        <v>890</v>
      </c>
      <c r="P1267" s="45" t="s">
        <v>3159</v>
      </c>
      <c r="Q1267" s="115" t="s">
        <v>4626</v>
      </c>
      <c r="R1267" s="113" t="s">
        <v>5786</v>
      </c>
      <c r="S1267" s="48" t="s">
        <v>6118</v>
      </c>
      <c r="T1267" s="48"/>
      <c r="U1267" s="134">
        <v>36800</v>
      </c>
      <c r="V1267" s="46" t="s">
        <v>4321</v>
      </c>
      <c r="W1267" s="48" t="s">
        <v>2667</v>
      </c>
      <c r="X1267" s="48" t="s">
        <v>6121</v>
      </c>
      <c r="Y1267" s="4" t="s">
        <v>6122</v>
      </c>
      <c r="Z1267" s="48" t="s">
        <v>5328</v>
      </c>
      <c r="AA1267" s="48"/>
      <c r="AB1267" s="207">
        <v>7</v>
      </c>
      <c r="AC1267" s="207">
        <v>2</v>
      </c>
      <c r="AD1267" s="207">
        <v>1.5</v>
      </c>
      <c r="AE1267" s="207">
        <f>+AD1267+AC1267+AB1267</f>
        <v>10.5</v>
      </c>
      <c r="AF1267" s="51">
        <v>1</v>
      </c>
      <c r="AG1267" s="51">
        <v>100</v>
      </c>
      <c r="AH1267" s="51">
        <v>0</v>
      </c>
      <c r="AI1267" s="51">
        <v>0</v>
      </c>
      <c r="AJ1267" s="51">
        <v>0</v>
      </c>
      <c r="AK1267" s="52">
        <f>+SUM(AG1267:AJ1267)</f>
        <v>100</v>
      </c>
      <c r="AL1267" s="52"/>
      <c r="AM1267" s="48" t="s">
        <v>3748</v>
      </c>
      <c r="AN1267" s="67" t="s">
        <v>5786</v>
      </c>
      <c r="AO1267" s="16" t="s">
        <v>6121</v>
      </c>
      <c r="AP1267" s="48" t="s">
        <v>891</v>
      </c>
      <c r="AQ1267" s="48" t="s">
        <v>6975</v>
      </c>
    </row>
    <row r="1268" spans="1:45">
      <c r="A1268" s="16"/>
      <c r="E1268" s="65" t="s">
        <v>7591</v>
      </c>
      <c r="F1268" s="49">
        <v>960</v>
      </c>
      <c r="G1268" s="48" t="s">
        <v>5106</v>
      </c>
      <c r="H1268" s="48" t="s">
        <v>5106</v>
      </c>
      <c r="I1268" s="48" t="s">
        <v>6164</v>
      </c>
      <c r="J1268" s="48" t="s">
        <v>5284</v>
      </c>
      <c r="K1268" s="48" t="s">
        <v>6166</v>
      </c>
      <c r="L1268" s="49">
        <v>98000</v>
      </c>
      <c r="M1268" s="48" t="s">
        <v>3218</v>
      </c>
      <c r="N1268" s="48" t="s">
        <v>3218</v>
      </c>
      <c r="O1268" s="48" t="s">
        <v>5285</v>
      </c>
      <c r="P1268" s="45" t="s">
        <v>3159</v>
      </c>
      <c r="Q1268" s="115" t="s">
        <v>36</v>
      </c>
      <c r="R1268" s="113" t="s">
        <v>5786</v>
      </c>
      <c r="S1268" s="48" t="s">
        <v>6118</v>
      </c>
      <c r="T1268" s="48"/>
      <c r="U1268" s="150">
        <v>40579</v>
      </c>
      <c r="V1268" s="48" t="s">
        <v>6718</v>
      </c>
      <c r="W1268" s="48" t="s">
        <v>6719</v>
      </c>
      <c r="X1268" s="48" t="s">
        <v>6121</v>
      </c>
      <c r="Y1268" s="4" t="s">
        <v>6122</v>
      </c>
      <c r="Z1268" s="48" t="s">
        <v>37</v>
      </c>
      <c r="AA1268" s="48"/>
      <c r="AB1268" s="207">
        <v>209</v>
      </c>
      <c r="AC1268" s="207">
        <v>24</v>
      </c>
      <c r="AD1268" s="207">
        <v>12</v>
      </c>
      <c r="AE1268" s="207">
        <f>+AD1268+AC1268+AB1268</f>
        <v>245</v>
      </c>
      <c r="AF1268" s="51">
        <v>5</v>
      </c>
      <c r="AG1268" s="51">
        <v>45</v>
      </c>
      <c r="AH1268" s="51">
        <v>50</v>
      </c>
      <c r="AI1268" s="51">
        <v>0</v>
      </c>
      <c r="AJ1268" s="51">
        <v>5</v>
      </c>
      <c r="AK1268" s="52">
        <f>+SUM(AG1268:AJ1268)</f>
        <v>100</v>
      </c>
      <c r="AL1268" s="52"/>
      <c r="AM1268" s="48" t="s">
        <v>38</v>
      </c>
      <c r="AN1268" s="51">
        <v>45000</v>
      </c>
      <c r="AO1268" s="16" t="s">
        <v>6122</v>
      </c>
      <c r="AP1268" s="46" t="s">
        <v>39</v>
      </c>
      <c r="AQ1268" s="46" t="s">
        <v>3501</v>
      </c>
    </row>
    <row r="1269" spans="1:45">
      <c r="A1269" s="46"/>
      <c r="B1269" s="48"/>
      <c r="C1269" s="48"/>
      <c r="D1269" s="48"/>
      <c r="E1269" s="62">
        <v>96101</v>
      </c>
      <c r="F1269" s="49">
        <v>961</v>
      </c>
      <c r="G1269" s="48" t="s">
        <v>7147</v>
      </c>
      <c r="H1269" s="48" t="s">
        <v>7146</v>
      </c>
      <c r="I1269" s="48" t="s">
        <v>3154</v>
      </c>
      <c r="J1269" s="48" t="s">
        <v>7144</v>
      </c>
      <c r="K1269" s="48" t="s">
        <v>5003</v>
      </c>
      <c r="L1269" s="70" t="s">
        <v>4994</v>
      </c>
      <c r="M1269" s="48" t="s">
        <v>4995</v>
      </c>
      <c r="N1269" s="48" t="s">
        <v>4996</v>
      </c>
      <c r="O1269" s="48" t="s">
        <v>7145</v>
      </c>
      <c r="P1269" s="45" t="s">
        <v>3159</v>
      </c>
      <c r="Q1269" s="115" t="s">
        <v>7148</v>
      </c>
      <c r="R1269" s="113" t="s">
        <v>6010</v>
      </c>
      <c r="S1269" s="48" t="s">
        <v>5000</v>
      </c>
      <c r="T1269" s="64" t="s">
        <v>4310</v>
      </c>
      <c r="U1269" s="136" t="s">
        <v>5786</v>
      </c>
      <c r="V1269" s="4" t="s">
        <v>6119</v>
      </c>
      <c r="W1269" s="48" t="s">
        <v>7368</v>
      </c>
      <c r="X1269" s="48" t="s">
        <v>1160</v>
      </c>
      <c r="Y1269" s="4" t="s">
        <v>6122</v>
      </c>
      <c r="Z1269" s="46" t="s">
        <v>7150</v>
      </c>
      <c r="AA1269" s="46"/>
      <c r="AB1269" s="207" t="s">
        <v>5786</v>
      </c>
      <c r="AC1269" s="207" t="s">
        <v>5786</v>
      </c>
      <c r="AD1269" s="207" t="s">
        <v>5786</v>
      </c>
      <c r="AE1269" s="207" t="s">
        <v>5786</v>
      </c>
      <c r="AF1269" s="51">
        <v>1</v>
      </c>
      <c r="AG1269" s="51">
        <v>85</v>
      </c>
      <c r="AH1269" s="51">
        <v>0</v>
      </c>
      <c r="AI1269" s="51">
        <v>15</v>
      </c>
      <c r="AJ1269" s="51">
        <v>0</v>
      </c>
      <c r="AK1269" s="52">
        <f>+SUM(AG1269:AJ1269)</f>
        <v>100</v>
      </c>
      <c r="AL1269" s="52"/>
      <c r="AM1269" s="48" t="s">
        <v>7151</v>
      </c>
      <c r="AN1269" s="51">
        <v>400000</v>
      </c>
      <c r="AO1269" s="16" t="s">
        <v>6122</v>
      </c>
      <c r="AP1269" s="48" t="s">
        <v>7149</v>
      </c>
      <c r="AQ1269" s="48" t="s">
        <v>3501</v>
      </c>
    </row>
    <row r="1270" spans="1:45">
      <c r="A1270" s="16"/>
      <c r="E1270" s="62">
        <v>96201</v>
      </c>
      <c r="F1270" s="49">
        <v>962</v>
      </c>
      <c r="G1270" s="88" t="s">
        <v>6766</v>
      </c>
      <c r="H1270" s="48" t="s">
        <v>6767</v>
      </c>
      <c r="I1270" s="48" t="s">
        <v>6164</v>
      </c>
      <c r="J1270" s="48" t="s">
        <v>6437</v>
      </c>
      <c r="K1270" s="48" t="s">
        <v>6166</v>
      </c>
      <c r="L1270" s="49">
        <v>62000</v>
      </c>
      <c r="M1270" s="88" t="s">
        <v>6101</v>
      </c>
      <c r="N1270" s="48" t="s">
        <v>6102</v>
      </c>
      <c r="O1270" s="48" t="s">
        <v>6744</v>
      </c>
      <c r="P1270" s="48" t="s">
        <v>5154</v>
      </c>
      <c r="Q1270" s="115" t="s">
        <v>6745</v>
      </c>
      <c r="R1270" s="113" t="s">
        <v>5786</v>
      </c>
      <c r="S1270" s="48" t="s">
        <v>6118</v>
      </c>
      <c r="T1270" s="48"/>
      <c r="U1270" s="62" t="s">
        <v>6746</v>
      </c>
      <c r="V1270" s="48" t="s">
        <v>5001</v>
      </c>
      <c r="W1270" s="48" t="s">
        <v>6438</v>
      </c>
      <c r="X1270" s="48" t="s">
        <v>6121</v>
      </c>
      <c r="Y1270" s="4" t="s">
        <v>6122</v>
      </c>
      <c r="Z1270" s="48" t="s">
        <v>6439</v>
      </c>
      <c r="AA1270" s="48"/>
      <c r="AB1270" s="207">
        <v>30</v>
      </c>
      <c r="AC1270" s="207">
        <v>30</v>
      </c>
      <c r="AD1270" s="207">
        <v>3</v>
      </c>
      <c r="AE1270" s="207">
        <f>+AD1270+AC1270+AB1270</f>
        <v>63</v>
      </c>
      <c r="AF1270" s="51">
        <v>2</v>
      </c>
      <c r="AG1270" s="94" t="s">
        <v>5786</v>
      </c>
      <c r="AH1270" s="94" t="s">
        <v>5786</v>
      </c>
      <c r="AI1270" s="94" t="s">
        <v>5786</v>
      </c>
      <c r="AJ1270" s="94" t="s">
        <v>5786</v>
      </c>
      <c r="AK1270" s="94" t="s">
        <v>5786</v>
      </c>
      <c r="AL1270" s="94"/>
      <c r="AM1270" s="48" t="s">
        <v>3748</v>
      </c>
      <c r="AN1270" s="67" t="s">
        <v>5786</v>
      </c>
      <c r="AO1270" s="16" t="s">
        <v>6122</v>
      </c>
      <c r="AP1270" s="48" t="s">
        <v>6767</v>
      </c>
      <c r="AQ1270" s="46" t="s">
        <v>3965</v>
      </c>
    </row>
    <row r="1271" spans="1:45">
      <c r="A1271" s="16"/>
      <c r="E1271" s="47">
        <v>96301</v>
      </c>
      <c r="F1271" s="47">
        <v>963</v>
      </c>
      <c r="G1271" s="48" t="s">
        <v>2606</v>
      </c>
      <c r="H1271" s="48" t="s">
        <v>6884</v>
      </c>
      <c r="I1271" s="46" t="s">
        <v>6164</v>
      </c>
      <c r="J1271" s="48" t="s">
        <v>6892</v>
      </c>
      <c r="K1271" s="48" t="s">
        <v>6166</v>
      </c>
      <c r="L1271" s="54">
        <v>22000</v>
      </c>
      <c r="M1271" s="48" t="s">
        <v>3715</v>
      </c>
      <c r="N1271" s="48" t="s">
        <v>3164</v>
      </c>
      <c r="O1271" s="48" t="s">
        <v>328</v>
      </c>
      <c r="P1271" s="45"/>
      <c r="Q1271" s="115" t="s">
        <v>963</v>
      </c>
      <c r="R1271" s="113" t="s">
        <v>1597</v>
      </c>
      <c r="S1271" s="48" t="s">
        <v>5000</v>
      </c>
      <c r="T1271" s="48" t="s">
        <v>4310</v>
      </c>
      <c r="U1271" s="134">
        <v>25052</v>
      </c>
      <c r="V1271" s="46" t="s">
        <v>4321</v>
      </c>
      <c r="W1271" s="46" t="s">
        <v>4317</v>
      </c>
      <c r="X1271" s="48" t="s">
        <v>6121</v>
      </c>
      <c r="Y1271" s="4" t="s">
        <v>6122</v>
      </c>
      <c r="Z1271" s="46" t="s">
        <v>5786</v>
      </c>
      <c r="AA1271" s="46"/>
      <c r="AB1271" s="214">
        <v>48</v>
      </c>
      <c r="AC1271" s="214">
        <v>6</v>
      </c>
      <c r="AD1271" s="214">
        <v>6</v>
      </c>
      <c r="AE1271" s="207">
        <f>+AD1271+AC1271+AB1271</f>
        <v>60</v>
      </c>
      <c r="AF1271" s="51">
        <v>5</v>
      </c>
      <c r="AG1271" s="50">
        <v>83</v>
      </c>
      <c r="AH1271" s="50">
        <v>0</v>
      </c>
      <c r="AI1271" s="51">
        <v>17</v>
      </c>
      <c r="AJ1271" s="50">
        <v>0</v>
      </c>
      <c r="AK1271" s="52">
        <f>+SUM(AG1271:AJ1271)</f>
        <v>100</v>
      </c>
      <c r="AL1271" s="52"/>
      <c r="AM1271" s="46" t="s">
        <v>1844</v>
      </c>
      <c r="AN1271" s="67" t="s">
        <v>5786</v>
      </c>
      <c r="AO1271" s="16" t="s">
        <v>6122</v>
      </c>
      <c r="AP1271" s="46" t="s">
        <v>6890</v>
      </c>
      <c r="AQ1271" s="46" t="s">
        <v>6891</v>
      </c>
    </row>
    <row r="1272" spans="1:45">
      <c r="A1272" s="16"/>
      <c r="E1272" s="65" t="s">
        <v>7595</v>
      </c>
      <c r="F1272" s="49">
        <v>964</v>
      </c>
      <c r="G1272" s="46" t="s">
        <v>795</v>
      </c>
      <c r="H1272" s="55" t="s">
        <v>796</v>
      </c>
      <c r="I1272" s="68" t="s">
        <v>6164</v>
      </c>
      <c r="J1272" s="48" t="s">
        <v>800</v>
      </c>
      <c r="K1272" s="48" t="s">
        <v>801</v>
      </c>
      <c r="L1272" s="49" t="s">
        <v>797</v>
      </c>
      <c r="M1272" s="46" t="s">
        <v>4357</v>
      </c>
      <c r="N1272" s="48" t="s">
        <v>773</v>
      </c>
      <c r="O1272" s="45" t="s">
        <v>793</v>
      </c>
      <c r="P1272" s="48" t="s">
        <v>794</v>
      </c>
      <c r="Q1272" s="115" t="s">
        <v>798</v>
      </c>
      <c r="R1272" s="113" t="s">
        <v>5786</v>
      </c>
      <c r="S1272" s="80" t="s">
        <v>3456</v>
      </c>
      <c r="T1272" s="48"/>
      <c r="U1272" s="147">
        <v>40848</v>
      </c>
      <c r="V1272" s="48" t="s">
        <v>4321</v>
      </c>
      <c r="W1272" s="48" t="s">
        <v>802</v>
      </c>
      <c r="X1272" s="56" t="s">
        <v>6121</v>
      </c>
      <c r="Y1272" s="4" t="s">
        <v>6122</v>
      </c>
      <c r="Z1272" s="56" t="s">
        <v>803</v>
      </c>
      <c r="AA1272" s="56"/>
      <c r="AB1272" s="207">
        <v>50</v>
      </c>
      <c r="AC1272" s="207">
        <v>15</v>
      </c>
      <c r="AD1272" s="207">
        <v>2</v>
      </c>
      <c r="AE1272" s="207">
        <f>+AD1272+AC1272+AB1272</f>
        <v>67</v>
      </c>
      <c r="AF1272" s="51">
        <v>1</v>
      </c>
      <c r="AG1272" s="94" t="s">
        <v>5786</v>
      </c>
      <c r="AH1272" s="94" t="s">
        <v>5786</v>
      </c>
      <c r="AI1272" s="94" t="s">
        <v>5786</v>
      </c>
      <c r="AJ1272" s="161" t="s">
        <v>5786</v>
      </c>
      <c r="AK1272" s="76" t="s">
        <v>5786</v>
      </c>
      <c r="AL1272" s="76"/>
      <c r="AM1272" s="46" t="s">
        <v>799</v>
      </c>
      <c r="AN1272" s="67" t="s">
        <v>5786</v>
      </c>
      <c r="AO1272" s="16" t="s">
        <v>6122</v>
      </c>
      <c r="AP1272" s="37" t="s">
        <v>7559</v>
      </c>
      <c r="AQ1272" s="48" t="s">
        <v>3501</v>
      </c>
    </row>
    <row r="1273" spans="1:45">
      <c r="A1273" s="16"/>
      <c r="E1273" s="8">
        <v>2971</v>
      </c>
      <c r="F1273" s="8">
        <v>965</v>
      </c>
      <c r="G1273" s="3" t="s">
        <v>4488</v>
      </c>
      <c r="H1273" s="3" t="s">
        <v>8353</v>
      </c>
      <c r="I1273" s="3" t="s">
        <v>6164</v>
      </c>
      <c r="J1273" s="3" t="s">
        <v>8354</v>
      </c>
      <c r="K1273" s="3" t="s">
        <v>8355</v>
      </c>
      <c r="L1273" s="21" t="s">
        <v>8356</v>
      </c>
      <c r="M1273" s="3" t="s">
        <v>4995</v>
      </c>
      <c r="N1273" s="3" t="s">
        <v>7361</v>
      </c>
      <c r="O1273" s="3" t="s">
        <v>8357</v>
      </c>
      <c r="P1273" s="15" t="s">
        <v>8358</v>
      </c>
      <c r="Q1273" s="48" t="s">
        <v>5786</v>
      </c>
      <c r="R1273" s="113" t="s">
        <v>5786</v>
      </c>
      <c r="S1273" s="3" t="s">
        <v>6118</v>
      </c>
      <c r="U1273" s="124" t="s">
        <v>8359</v>
      </c>
      <c r="V1273" s="4" t="s">
        <v>6718</v>
      </c>
      <c r="X1273" s="3" t="s">
        <v>6121</v>
      </c>
      <c r="Y1273" s="4" t="s">
        <v>6122</v>
      </c>
      <c r="Z1273" s="3" t="s">
        <v>8360</v>
      </c>
      <c r="AB1273" s="209">
        <v>3</v>
      </c>
      <c r="AC1273" s="214">
        <v>0</v>
      </c>
      <c r="AD1273" s="214">
        <v>1.5</v>
      </c>
      <c r="AE1273" s="214">
        <v>4.5</v>
      </c>
      <c r="AF1273" s="46">
        <v>3</v>
      </c>
      <c r="AG1273" s="50">
        <v>30</v>
      </c>
      <c r="AH1273" s="50">
        <v>70</v>
      </c>
      <c r="AI1273" s="50">
        <v>0</v>
      </c>
      <c r="AJ1273" s="50">
        <v>0</v>
      </c>
      <c r="AK1273" s="52">
        <f>+SUM(AG1273:AJ1273)</f>
        <v>100</v>
      </c>
      <c r="AL1273" s="52"/>
      <c r="AM1273" s="46" t="s">
        <v>6121</v>
      </c>
      <c r="AN1273" s="99" t="s">
        <v>5786</v>
      </c>
      <c r="AO1273" s="16" t="s">
        <v>6121</v>
      </c>
      <c r="AP1273" s="3" t="s">
        <v>8353</v>
      </c>
      <c r="AQ1273" s="3" t="s">
        <v>6717</v>
      </c>
    </row>
    <row r="1274" spans="1:45">
      <c r="A1274" s="16"/>
      <c r="E1274" s="1">
        <v>2972</v>
      </c>
      <c r="F1274" s="1">
        <v>966</v>
      </c>
      <c r="G1274" s="4" t="s">
        <v>8535</v>
      </c>
      <c r="H1274" s="4" t="s">
        <v>8536</v>
      </c>
      <c r="I1274" s="4" t="s">
        <v>6164</v>
      </c>
      <c r="J1274" s="4" t="s">
        <v>8537</v>
      </c>
      <c r="K1274" s="4" t="s">
        <v>8538</v>
      </c>
      <c r="L1274" s="1">
        <v>22880</v>
      </c>
      <c r="M1274" s="4" t="s">
        <v>3715</v>
      </c>
      <c r="N1274" s="4" t="s">
        <v>2508</v>
      </c>
      <c r="O1274" s="4" t="s">
        <v>8539</v>
      </c>
      <c r="P1274" s="2"/>
      <c r="Q1274" s="115" t="s">
        <v>6199</v>
      </c>
      <c r="R1274" s="113" t="s">
        <v>6200</v>
      </c>
      <c r="S1274" s="4" t="s">
        <v>6118</v>
      </c>
      <c r="T1274" s="4"/>
      <c r="U1274" s="18">
        <v>1973</v>
      </c>
      <c r="V1274" s="4" t="s">
        <v>5001</v>
      </c>
      <c r="W1274" s="4"/>
      <c r="X1274" s="4" t="s">
        <v>6121</v>
      </c>
      <c r="Y1274" s="4" t="s">
        <v>6122</v>
      </c>
      <c r="Z1274" s="4" t="s">
        <v>8540</v>
      </c>
      <c r="AA1274" s="4"/>
      <c r="AB1274" s="208">
        <v>260</v>
      </c>
      <c r="AC1274" s="207">
        <v>20</v>
      </c>
      <c r="AD1274" s="207">
        <v>20</v>
      </c>
      <c r="AE1274" s="207">
        <v>300</v>
      </c>
      <c r="AF1274" s="51">
        <v>5</v>
      </c>
      <c r="AG1274" s="51">
        <v>70</v>
      </c>
      <c r="AH1274" s="51">
        <v>20</v>
      </c>
      <c r="AI1274" s="51">
        <v>10</v>
      </c>
      <c r="AJ1274" s="51">
        <v>0</v>
      </c>
      <c r="AK1274" s="52">
        <f>+SUM(AG1274:AJ1274)</f>
        <v>100</v>
      </c>
      <c r="AL1274" s="52"/>
      <c r="AM1274" s="48" t="s">
        <v>8541</v>
      </c>
      <c r="AN1274" s="67" t="s">
        <v>5786</v>
      </c>
      <c r="AO1274" s="16" t="s">
        <v>6121</v>
      </c>
      <c r="AP1274" s="3" t="s">
        <v>6195</v>
      </c>
      <c r="AQ1274" s="3" t="s">
        <v>2127</v>
      </c>
    </row>
    <row r="1275" spans="1:45">
      <c r="A1275" s="16"/>
      <c r="E1275" s="8">
        <v>2988</v>
      </c>
      <c r="F1275" s="8">
        <v>968</v>
      </c>
      <c r="G1275" s="3" t="s">
        <v>8244</v>
      </c>
      <c r="H1275" s="4" t="s">
        <v>9207</v>
      </c>
      <c r="I1275" s="4" t="s">
        <v>6164</v>
      </c>
      <c r="J1275" s="4" t="s">
        <v>9208</v>
      </c>
      <c r="K1275" s="4" t="s">
        <v>9209</v>
      </c>
      <c r="L1275" s="8">
        <v>87001</v>
      </c>
      <c r="M1275" s="4" t="s">
        <v>5068</v>
      </c>
      <c r="N1275" s="4" t="s">
        <v>2633</v>
      </c>
      <c r="O1275" s="3" t="s">
        <v>8247</v>
      </c>
      <c r="P1275" s="15" t="s">
        <v>9210</v>
      </c>
      <c r="Q1275" s="48" t="s">
        <v>8249</v>
      </c>
      <c r="R1275" s="113" t="s">
        <v>5786</v>
      </c>
      <c r="S1275" s="4" t="s">
        <v>6118</v>
      </c>
      <c r="U1275" s="145">
        <v>2005</v>
      </c>
      <c r="V1275" s="4" t="s">
        <v>5001</v>
      </c>
      <c r="X1275" s="4" t="s">
        <v>9211</v>
      </c>
      <c r="Y1275" s="4" t="s">
        <v>6122</v>
      </c>
      <c r="Z1275" s="3" t="s">
        <v>8252</v>
      </c>
      <c r="AB1275" s="208">
        <v>60</v>
      </c>
      <c r="AC1275" s="207">
        <v>0</v>
      </c>
      <c r="AD1275" s="214">
        <v>1.5</v>
      </c>
      <c r="AE1275" s="207">
        <v>61.5</v>
      </c>
      <c r="AF1275" s="46">
        <v>2</v>
      </c>
      <c r="AG1275" s="50">
        <v>30</v>
      </c>
      <c r="AH1275" s="50">
        <v>0</v>
      </c>
      <c r="AI1275" s="51">
        <v>70</v>
      </c>
      <c r="AJ1275" s="50">
        <v>0</v>
      </c>
      <c r="AK1275" s="52">
        <f>+SUM(AG1275:AJ1275)</f>
        <v>100</v>
      </c>
      <c r="AL1275" s="52"/>
      <c r="AM1275" s="46" t="s">
        <v>8253</v>
      </c>
      <c r="AN1275" s="67" t="s">
        <v>5786</v>
      </c>
      <c r="AO1275" s="16" t="s">
        <v>6122</v>
      </c>
      <c r="AP1275" s="3" t="s">
        <v>8245</v>
      </c>
      <c r="AQ1275" s="3" t="s">
        <v>8887</v>
      </c>
    </row>
    <row r="1276" spans="1:45">
      <c r="A1276" s="2"/>
      <c r="B1276" s="2"/>
      <c r="C1276" s="2"/>
      <c r="D1276" s="2"/>
      <c r="E1276" s="8">
        <v>2989</v>
      </c>
      <c r="F1276" s="8">
        <v>969</v>
      </c>
      <c r="G1276" s="3" t="s">
        <v>8244</v>
      </c>
      <c r="H1276" s="3" t="s">
        <v>9212</v>
      </c>
      <c r="I1276" s="3" t="s">
        <v>6164</v>
      </c>
      <c r="J1276" s="3" t="s">
        <v>9213</v>
      </c>
      <c r="K1276" s="3" t="s">
        <v>5041</v>
      </c>
      <c r="L1276" s="8">
        <v>87000</v>
      </c>
      <c r="M1276" s="4" t="s">
        <v>5068</v>
      </c>
      <c r="N1276" s="4" t="s">
        <v>2633</v>
      </c>
      <c r="O1276" s="3" t="s">
        <v>8247</v>
      </c>
      <c r="P1276" s="15" t="s">
        <v>9210</v>
      </c>
      <c r="Q1276" s="48" t="s">
        <v>8249</v>
      </c>
      <c r="R1276" s="113" t="s">
        <v>5786</v>
      </c>
      <c r="S1276" s="4" t="s">
        <v>6118</v>
      </c>
      <c r="U1276" s="145">
        <v>2008</v>
      </c>
      <c r="V1276" s="3" t="s">
        <v>5001</v>
      </c>
      <c r="X1276" s="4" t="s">
        <v>6121</v>
      </c>
      <c r="Y1276" s="4" t="s">
        <v>6122</v>
      </c>
      <c r="Z1276" s="3" t="s">
        <v>8252</v>
      </c>
      <c r="AB1276" s="209">
        <v>40</v>
      </c>
      <c r="AC1276" s="214">
        <v>0</v>
      </c>
      <c r="AD1276" s="214">
        <v>3</v>
      </c>
      <c r="AE1276" s="207">
        <v>43</v>
      </c>
      <c r="AF1276" s="46">
        <v>2</v>
      </c>
      <c r="AG1276" s="50">
        <v>30</v>
      </c>
      <c r="AH1276" s="50">
        <v>0</v>
      </c>
      <c r="AI1276" s="51">
        <v>70</v>
      </c>
      <c r="AJ1276" s="50">
        <v>0</v>
      </c>
      <c r="AK1276" s="52">
        <f>+SUM(AG1276:AJ1276)</f>
        <v>100</v>
      </c>
      <c r="AL1276" s="52"/>
      <c r="AM1276" s="46" t="s">
        <v>8253</v>
      </c>
      <c r="AN1276" s="67" t="s">
        <v>5786</v>
      </c>
      <c r="AO1276" s="16" t="s">
        <v>6122</v>
      </c>
      <c r="AP1276" s="3" t="s">
        <v>8245</v>
      </c>
      <c r="AQ1276" s="3" t="s">
        <v>9214</v>
      </c>
    </row>
    <row r="1277" spans="1:45">
      <c r="A1277" s="16"/>
      <c r="E1277" s="8">
        <v>2974</v>
      </c>
      <c r="F1277" s="8">
        <v>970</v>
      </c>
      <c r="G1277" s="3" t="s">
        <v>9265</v>
      </c>
      <c r="H1277" s="15" t="s">
        <v>9264</v>
      </c>
      <c r="I1277" s="3" t="s">
        <v>6164</v>
      </c>
      <c r="J1277" s="3" t="s">
        <v>9266</v>
      </c>
      <c r="K1277" s="3" t="s">
        <v>9267</v>
      </c>
      <c r="L1277" s="8">
        <v>88620</v>
      </c>
      <c r="M1277" s="3" t="s">
        <v>5068</v>
      </c>
      <c r="N1277" s="3" t="s">
        <v>4369</v>
      </c>
      <c r="O1277" s="3" t="s">
        <v>9268</v>
      </c>
      <c r="P1277" s="15" t="s">
        <v>3159</v>
      </c>
      <c r="Q1277" s="115" t="s">
        <v>9269</v>
      </c>
      <c r="R1277" s="113" t="s">
        <v>5786</v>
      </c>
      <c r="S1277" s="4" t="s">
        <v>5586</v>
      </c>
      <c r="U1277" s="105">
        <v>2012</v>
      </c>
      <c r="V1277" s="4" t="s">
        <v>4321</v>
      </c>
      <c r="W1277" s="3" t="s">
        <v>1686</v>
      </c>
      <c r="X1277" s="4" t="s">
        <v>6121</v>
      </c>
      <c r="Y1277" s="4" t="s">
        <v>6122</v>
      </c>
      <c r="Z1277" s="3" t="s">
        <v>4869</v>
      </c>
      <c r="AB1277" s="209">
        <v>40</v>
      </c>
      <c r="AC1277" s="214">
        <v>40</v>
      </c>
      <c r="AD1277" s="214">
        <v>10</v>
      </c>
      <c r="AE1277" s="207">
        <v>90</v>
      </c>
      <c r="AF1277" s="46">
        <v>2</v>
      </c>
      <c r="AG1277" s="162" t="s">
        <v>5786</v>
      </c>
      <c r="AH1277" s="162" t="s">
        <v>5786</v>
      </c>
      <c r="AI1277" s="94" t="s">
        <v>5786</v>
      </c>
      <c r="AJ1277" s="162" t="s">
        <v>5786</v>
      </c>
      <c r="AK1277" s="76" t="s">
        <v>5786</v>
      </c>
      <c r="AL1277" s="76"/>
      <c r="AM1277" s="46" t="s">
        <v>6135</v>
      </c>
      <c r="AN1277" s="99" t="s">
        <v>5786</v>
      </c>
      <c r="AO1277" s="16" t="s">
        <v>6121</v>
      </c>
      <c r="AP1277" s="3" t="s">
        <v>9270</v>
      </c>
      <c r="AQ1277" s="3" t="s">
        <v>3938</v>
      </c>
    </row>
    <row r="1278" spans="1:45">
      <c r="A1278" s="16"/>
      <c r="E1278" s="8">
        <v>2977</v>
      </c>
      <c r="F1278" s="8">
        <v>971</v>
      </c>
      <c r="G1278" s="3" t="s">
        <v>8944</v>
      </c>
      <c r="H1278" s="3" t="s">
        <v>9424</v>
      </c>
      <c r="I1278" s="3" t="s">
        <v>6164</v>
      </c>
      <c r="J1278" s="3" t="s">
        <v>9425</v>
      </c>
      <c r="K1278" s="3" t="s">
        <v>5003</v>
      </c>
      <c r="L1278" s="21" t="s">
        <v>3688</v>
      </c>
      <c r="M1278" s="3" t="s">
        <v>4995</v>
      </c>
      <c r="N1278" s="3" t="s">
        <v>4996</v>
      </c>
      <c r="O1278" s="3" t="s">
        <v>9426</v>
      </c>
      <c r="P1278" s="3" t="s">
        <v>9427</v>
      </c>
      <c r="Q1278" s="115" t="s">
        <v>9420</v>
      </c>
      <c r="R1278" s="113" t="s">
        <v>5786</v>
      </c>
      <c r="S1278" s="4" t="s">
        <v>6118</v>
      </c>
      <c r="U1278" s="20" t="s">
        <v>5786</v>
      </c>
      <c r="V1278" s="3" t="s">
        <v>5001</v>
      </c>
      <c r="W1278" s="3" t="s">
        <v>2526</v>
      </c>
      <c r="X1278" s="4" t="s">
        <v>6121</v>
      </c>
      <c r="Y1278" s="16" t="s">
        <v>6121</v>
      </c>
      <c r="AB1278" s="209"/>
      <c r="AC1278" s="209"/>
      <c r="AD1278" s="209"/>
      <c r="AE1278" s="208"/>
      <c r="AF1278" s="3"/>
      <c r="AG1278" s="7"/>
      <c r="AH1278" s="7"/>
      <c r="AI1278" s="5"/>
      <c r="AJ1278" s="7"/>
      <c r="AK1278" s="6"/>
      <c r="AL1278" s="6"/>
      <c r="AM1278" s="3"/>
      <c r="AN1278" s="7"/>
      <c r="AO1278" s="3"/>
      <c r="AP1278" s="3" t="s">
        <v>9429</v>
      </c>
      <c r="AQ1278" s="3" t="s">
        <v>4048</v>
      </c>
      <c r="AR1278" s="46"/>
      <c r="AS1278" s="46"/>
    </row>
    <row r="1279" spans="1:45">
      <c r="A1279" s="16"/>
      <c r="E1279" s="8">
        <v>2978</v>
      </c>
      <c r="F1279" s="8">
        <v>972</v>
      </c>
      <c r="G1279" s="3" t="s">
        <v>9430</v>
      </c>
      <c r="H1279" s="3" t="s">
        <v>9431</v>
      </c>
      <c r="I1279" s="3" t="s">
        <v>6164</v>
      </c>
      <c r="J1279" s="3" t="s">
        <v>9432</v>
      </c>
      <c r="K1279" s="3" t="s">
        <v>6166</v>
      </c>
      <c r="L1279" s="21" t="s">
        <v>3688</v>
      </c>
      <c r="M1279" s="3" t="s">
        <v>4995</v>
      </c>
      <c r="N1279" s="3" t="s">
        <v>4996</v>
      </c>
      <c r="O1279" s="3" t="s">
        <v>9433</v>
      </c>
      <c r="P1279" s="2" t="s">
        <v>3159</v>
      </c>
      <c r="Q1279" s="115" t="s">
        <v>9420</v>
      </c>
      <c r="R1279" s="113" t="s">
        <v>5786</v>
      </c>
      <c r="S1279" s="4" t="s">
        <v>6118</v>
      </c>
      <c r="U1279" s="125" t="s">
        <v>5786</v>
      </c>
      <c r="V1279" s="3" t="s">
        <v>5001</v>
      </c>
      <c r="W1279" s="3" t="s">
        <v>2526</v>
      </c>
      <c r="X1279" s="4"/>
      <c r="Y1279" s="16" t="s">
        <v>6121</v>
      </c>
      <c r="AB1279" s="209"/>
      <c r="AC1279" s="209"/>
      <c r="AD1279" s="209"/>
      <c r="AE1279" s="208"/>
      <c r="AF1279" s="3"/>
      <c r="AG1279" s="7"/>
      <c r="AH1279" s="7"/>
      <c r="AI1279" s="5"/>
      <c r="AJ1279" s="7"/>
      <c r="AK1279" s="6"/>
      <c r="AL1279" s="6"/>
      <c r="AM1279" s="3"/>
      <c r="AN1279" s="7"/>
      <c r="AO1279" s="3"/>
      <c r="AR1279" s="46"/>
      <c r="AS1279" s="46"/>
    </row>
    <row r="1280" spans="1:45">
      <c r="A1280" s="16"/>
      <c r="E1280" s="8">
        <v>2980</v>
      </c>
      <c r="F1280" s="8">
        <v>973</v>
      </c>
      <c r="G1280" s="3" t="s">
        <v>9434</v>
      </c>
      <c r="H1280" s="3" t="s">
        <v>9435</v>
      </c>
      <c r="I1280" s="3" t="s">
        <v>6164</v>
      </c>
      <c r="J1280" s="3" t="s">
        <v>9436</v>
      </c>
      <c r="K1280" s="3" t="s">
        <v>6166</v>
      </c>
      <c r="L1280" s="21" t="s">
        <v>3688</v>
      </c>
      <c r="M1280" s="3" t="s">
        <v>4995</v>
      </c>
      <c r="N1280" s="3" t="s">
        <v>4996</v>
      </c>
      <c r="O1280" s="3" t="s">
        <v>9428</v>
      </c>
      <c r="P1280" s="2" t="s">
        <v>3159</v>
      </c>
      <c r="Q1280" s="115" t="s">
        <v>9420</v>
      </c>
      <c r="R1280" s="113" t="s">
        <v>5786</v>
      </c>
      <c r="S1280" s="4" t="s">
        <v>6118</v>
      </c>
      <c r="U1280" s="125" t="s">
        <v>5786</v>
      </c>
      <c r="X1280" s="4"/>
      <c r="Y1280" s="16" t="s">
        <v>6121</v>
      </c>
      <c r="AB1280" s="209"/>
      <c r="AC1280" s="209"/>
      <c r="AD1280" s="209"/>
      <c r="AE1280" s="208"/>
      <c r="AF1280" s="3"/>
      <c r="AG1280" s="7"/>
      <c r="AH1280" s="7"/>
      <c r="AI1280" s="5"/>
      <c r="AJ1280" s="7"/>
      <c r="AK1280" s="6"/>
      <c r="AL1280" s="6"/>
      <c r="AM1280" s="3"/>
      <c r="AN1280" s="7"/>
      <c r="AO1280" s="3"/>
      <c r="AR1280" s="46"/>
      <c r="AS1280" s="46"/>
    </row>
    <row r="1281" spans="1:45">
      <c r="A1281" s="16"/>
      <c r="E1281" s="8">
        <v>2981</v>
      </c>
      <c r="F1281" s="8">
        <v>974</v>
      </c>
      <c r="G1281" s="3" t="s">
        <v>9437</v>
      </c>
      <c r="H1281" s="3" t="s">
        <v>9435</v>
      </c>
      <c r="I1281" s="3" t="s">
        <v>3154</v>
      </c>
      <c r="J1281" s="3" t="s">
        <v>9438</v>
      </c>
      <c r="K1281" s="3" t="s">
        <v>3803</v>
      </c>
      <c r="M1281" s="3" t="s">
        <v>4995</v>
      </c>
      <c r="N1281" s="3" t="s">
        <v>5994</v>
      </c>
      <c r="O1281" s="3" t="s">
        <v>9439</v>
      </c>
      <c r="P1281" s="2" t="s">
        <v>9440</v>
      </c>
      <c r="Q1281" s="115" t="s">
        <v>9420</v>
      </c>
      <c r="R1281" s="113" t="s">
        <v>5786</v>
      </c>
      <c r="S1281" s="4" t="s">
        <v>6118</v>
      </c>
      <c r="U1281" s="28" t="s">
        <v>5786</v>
      </c>
      <c r="X1281" s="4"/>
      <c r="Y1281" s="16" t="s">
        <v>6121</v>
      </c>
      <c r="AB1281" s="209"/>
      <c r="AC1281" s="209"/>
      <c r="AD1281" s="209"/>
      <c r="AE1281" s="208"/>
      <c r="AF1281" s="3"/>
      <c r="AG1281" s="7"/>
      <c r="AH1281" s="7"/>
      <c r="AI1281" s="5"/>
      <c r="AJ1281" s="7"/>
      <c r="AK1281" s="6"/>
      <c r="AL1281" s="6"/>
      <c r="AM1281" s="3"/>
      <c r="AN1281" s="7"/>
      <c r="AO1281" s="3"/>
      <c r="AP1281" s="3" t="s">
        <v>9441</v>
      </c>
      <c r="AR1281" s="46"/>
      <c r="AS1281" s="46"/>
    </row>
    <row r="1282" spans="1:45">
      <c r="A1282" s="16"/>
      <c r="E1282" s="8">
        <v>2979</v>
      </c>
      <c r="F1282" s="8">
        <v>975</v>
      </c>
      <c r="G1282" s="3" t="s">
        <v>9442</v>
      </c>
      <c r="H1282" s="3" t="s">
        <v>9431</v>
      </c>
      <c r="I1282" s="3" t="s">
        <v>6591</v>
      </c>
      <c r="J1282" s="3" t="s">
        <v>9443</v>
      </c>
      <c r="K1282" s="3" t="s">
        <v>3504</v>
      </c>
      <c r="L1282" s="21" t="s">
        <v>5618</v>
      </c>
      <c r="M1282" s="3" t="s">
        <v>4995</v>
      </c>
      <c r="N1282" s="3" t="s">
        <v>3506</v>
      </c>
      <c r="O1282" s="3" t="s">
        <v>9444</v>
      </c>
      <c r="P1282" s="8" t="s">
        <v>9445</v>
      </c>
      <c r="Q1282" s="115" t="s">
        <v>9420</v>
      </c>
      <c r="R1282" s="113" t="s">
        <v>5786</v>
      </c>
      <c r="S1282" s="4" t="s">
        <v>6118</v>
      </c>
      <c r="U1282" s="24">
        <v>40861</v>
      </c>
      <c r="V1282" s="3" t="s">
        <v>5001</v>
      </c>
      <c r="W1282" s="3" t="s">
        <v>9447</v>
      </c>
      <c r="X1282" s="4" t="s">
        <v>6121</v>
      </c>
      <c r="Y1282" s="16" t="s">
        <v>6121</v>
      </c>
      <c r="AB1282" s="209">
        <v>0</v>
      </c>
      <c r="AC1282" s="209">
        <v>0</v>
      </c>
      <c r="AD1282" s="209">
        <v>3</v>
      </c>
      <c r="AE1282" s="208">
        <v>3</v>
      </c>
      <c r="AF1282" s="3">
        <v>2</v>
      </c>
      <c r="AG1282" s="7">
        <v>100</v>
      </c>
      <c r="AH1282" s="7">
        <v>0</v>
      </c>
      <c r="AI1282" s="5">
        <v>0</v>
      </c>
      <c r="AJ1282" s="7">
        <v>0</v>
      </c>
      <c r="AK1282" s="6">
        <v>100</v>
      </c>
      <c r="AL1282" s="6"/>
      <c r="AM1282" s="3" t="s">
        <v>6121</v>
      </c>
      <c r="AN1282" s="7" t="s">
        <v>5786</v>
      </c>
      <c r="AO1282" s="3" t="s">
        <v>6265</v>
      </c>
      <c r="AP1282" s="3" t="s">
        <v>9446</v>
      </c>
      <c r="AQ1282" s="3" t="s">
        <v>2651</v>
      </c>
      <c r="AR1282" s="46"/>
      <c r="AS1282" s="46"/>
    </row>
    <row r="1283" spans="1:45">
      <c r="A1283" s="16"/>
      <c r="E1283" s="8">
        <v>2982</v>
      </c>
      <c r="F1283" s="8">
        <v>976</v>
      </c>
      <c r="G1283" s="3" t="s">
        <v>9457</v>
      </c>
      <c r="H1283" s="3" t="s">
        <v>9458</v>
      </c>
      <c r="I1283" s="3" t="s">
        <v>6164</v>
      </c>
      <c r="J1283" s="4" t="s">
        <v>9466</v>
      </c>
      <c r="K1283" s="4" t="s">
        <v>9460</v>
      </c>
      <c r="L1283" s="8">
        <v>24030</v>
      </c>
      <c r="M1283" s="4" t="s">
        <v>4593</v>
      </c>
      <c r="N1283" s="3" t="s">
        <v>479</v>
      </c>
      <c r="O1283" s="3" t="s">
        <v>9461</v>
      </c>
      <c r="P1283" s="2"/>
      <c r="Q1283" s="115" t="s">
        <v>9462</v>
      </c>
      <c r="R1283" s="113" t="s">
        <v>9463</v>
      </c>
      <c r="S1283" s="4" t="s">
        <v>6118</v>
      </c>
      <c r="T1283" s="1"/>
      <c r="U1283" s="124">
        <v>40513</v>
      </c>
      <c r="V1283" s="4" t="s">
        <v>5001</v>
      </c>
      <c r="X1283" s="4" t="s">
        <v>8709</v>
      </c>
      <c r="Y1283" s="4" t="s">
        <v>6122</v>
      </c>
      <c r="Z1283" s="3" t="s">
        <v>9465</v>
      </c>
      <c r="AB1283" s="209">
        <v>34</v>
      </c>
      <c r="AC1283" s="214">
        <v>0</v>
      </c>
      <c r="AD1283" s="207">
        <v>35</v>
      </c>
      <c r="AE1283" s="207">
        <v>69</v>
      </c>
      <c r="AF1283" s="52">
        <v>2</v>
      </c>
      <c r="AG1283" s="51">
        <v>100</v>
      </c>
      <c r="AH1283" s="51">
        <v>0</v>
      </c>
      <c r="AI1283" s="51">
        <v>0</v>
      </c>
      <c r="AJ1283" s="51">
        <v>0</v>
      </c>
      <c r="AK1283" s="52">
        <f>+SUM(AG1283:AJ1283)</f>
        <v>100</v>
      </c>
      <c r="AL1283" s="52"/>
      <c r="AM1283" s="52" t="s">
        <v>6121</v>
      </c>
      <c r="AN1283" s="67" t="s">
        <v>5786</v>
      </c>
      <c r="AO1283" s="16" t="s">
        <v>6121</v>
      </c>
      <c r="AP1283" s="3" t="s">
        <v>9464</v>
      </c>
      <c r="AQ1283" s="3" t="s">
        <v>3501</v>
      </c>
    </row>
    <row r="1284" spans="1:45">
      <c r="A1284" s="46"/>
      <c r="B1284" s="48"/>
      <c r="C1284" s="48"/>
      <c r="D1284" s="48"/>
      <c r="E1284" s="8">
        <v>2983</v>
      </c>
      <c r="F1284" s="8">
        <v>976</v>
      </c>
      <c r="G1284" s="3" t="s">
        <v>9457</v>
      </c>
      <c r="H1284" s="3" t="s">
        <v>9458</v>
      </c>
      <c r="I1284" s="3" t="s">
        <v>3154</v>
      </c>
      <c r="J1284" s="4" t="s">
        <v>9459</v>
      </c>
      <c r="K1284" s="4" t="s">
        <v>9460</v>
      </c>
      <c r="L1284" s="8">
        <v>24030</v>
      </c>
      <c r="M1284" s="4" t="s">
        <v>4593</v>
      </c>
      <c r="N1284" s="3" t="s">
        <v>479</v>
      </c>
      <c r="O1284" s="3" t="s">
        <v>9461</v>
      </c>
      <c r="P1284" s="2"/>
      <c r="Q1284" s="115" t="s">
        <v>9462</v>
      </c>
      <c r="R1284" s="113" t="s">
        <v>9463</v>
      </c>
      <c r="S1284" s="4" t="s">
        <v>6118</v>
      </c>
      <c r="T1284" s="1"/>
      <c r="U1284" s="124">
        <v>39270</v>
      </c>
      <c r="V1284" s="4" t="s">
        <v>5001</v>
      </c>
      <c r="X1284" s="4" t="s">
        <v>8709</v>
      </c>
      <c r="Y1284" s="4" t="s">
        <v>6122</v>
      </c>
      <c r="Z1284" s="3" t="s">
        <v>9465</v>
      </c>
      <c r="AB1284" s="208">
        <v>32</v>
      </c>
      <c r="AC1284" s="207">
        <v>0</v>
      </c>
      <c r="AD1284" s="207">
        <v>18</v>
      </c>
      <c r="AE1284" s="207">
        <v>50</v>
      </c>
      <c r="AF1284" s="52">
        <v>2</v>
      </c>
      <c r="AG1284" s="51">
        <v>98</v>
      </c>
      <c r="AH1284" s="51">
        <v>2</v>
      </c>
      <c r="AI1284" s="51">
        <v>0</v>
      </c>
      <c r="AJ1284" s="51">
        <v>0</v>
      </c>
      <c r="AK1284" s="52">
        <f>+SUM(AG1284:AJ1284)</f>
        <v>100</v>
      </c>
      <c r="AL1284" s="52"/>
      <c r="AM1284" s="52" t="s">
        <v>6121</v>
      </c>
      <c r="AN1284" s="67" t="s">
        <v>5786</v>
      </c>
      <c r="AO1284" s="16" t="s">
        <v>6122</v>
      </c>
      <c r="AP1284" s="3" t="s">
        <v>9464</v>
      </c>
      <c r="AQ1284" s="3" t="s">
        <v>3501</v>
      </c>
    </row>
    <row r="1285" spans="1:45">
      <c r="A1285" s="166"/>
      <c r="B1285" s="166"/>
      <c r="C1285" s="166"/>
      <c r="D1285" s="166"/>
      <c r="E1285" s="8">
        <v>2984</v>
      </c>
      <c r="F1285" s="8">
        <v>976</v>
      </c>
      <c r="G1285" s="3" t="s">
        <v>9457</v>
      </c>
      <c r="H1285" s="3" t="s">
        <v>9458</v>
      </c>
      <c r="I1285" s="3" t="s">
        <v>3154</v>
      </c>
      <c r="J1285" s="4" t="s">
        <v>9467</v>
      </c>
      <c r="K1285" s="4" t="s">
        <v>9468</v>
      </c>
      <c r="L1285" s="8">
        <v>24030</v>
      </c>
      <c r="M1285" s="4" t="s">
        <v>4593</v>
      </c>
      <c r="N1285" s="3" t="s">
        <v>479</v>
      </c>
      <c r="O1285" s="3" t="s">
        <v>9461</v>
      </c>
      <c r="Q1285" s="115" t="s">
        <v>9462</v>
      </c>
      <c r="R1285" s="113" t="s">
        <v>9463</v>
      </c>
      <c r="S1285" s="4" t="s">
        <v>6118</v>
      </c>
      <c r="T1285" s="1"/>
      <c r="U1285" s="145">
        <v>2012</v>
      </c>
      <c r="V1285" s="4" t="s">
        <v>4321</v>
      </c>
      <c r="W1285" s="3" t="s">
        <v>9470</v>
      </c>
      <c r="X1285" s="4" t="s">
        <v>9471</v>
      </c>
      <c r="Y1285" s="4" t="s">
        <v>6121</v>
      </c>
      <c r="Z1285" s="3" t="s">
        <v>9472</v>
      </c>
      <c r="AB1285" s="208">
        <v>20</v>
      </c>
      <c r="AC1285" s="207">
        <v>0</v>
      </c>
      <c r="AD1285" s="207">
        <v>2</v>
      </c>
      <c r="AE1285" s="207">
        <v>22</v>
      </c>
      <c r="AF1285" s="52">
        <v>2</v>
      </c>
      <c r="AG1285" s="51">
        <v>0</v>
      </c>
      <c r="AH1285" s="51">
        <v>100</v>
      </c>
      <c r="AI1285" s="51">
        <v>0</v>
      </c>
      <c r="AJ1285" s="51">
        <v>0</v>
      </c>
      <c r="AK1285" s="52">
        <f>+SUM(AG1285:AJ1285)</f>
        <v>100</v>
      </c>
      <c r="AL1285" s="52"/>
      <c r="AM1285" s="52" t="s">
        <v>6121</v>
      </c>
      <c r="AN1285" s="67" t="s">
        <v>5786</v>
      </c>
      <c r="AO1285" s="16" t="s">
        <v>6121</v>
      </c>
      <c r="AP1285" s="3" t="s">
        <v>9469</v>
      </c>
      <c r="AQ1285" s="3" t="s">
        <v>3501</v>
      </c>
    </row>
    <row r="1286" spans="1:45">
      <c r="A1286" s="170"/>
      <c r="B1286" s="166"/>
      <c r="C1286" s="166"/>
      <c r="D1286" s="166"/>
      <c r="E1286" s="47" t="s">
        <v>1332</v>
      </c>
      <c r="F1286" s="49" t="s">
        <v>1332</v>
      </c>
      <c r="G1286" s="46" t="s">
        <v>1333</v>
      </c>
      <c r="H1286" s="46" t="s">
        <v>1334</v>
      </c>
      <c r="I1286" s="46" t="s">
        <v>6164</v>
      </c>
      <c r="J1286" s="46" t="s">
        <v>1926</v>
      </c>
      <c r="K1286" s="46" t="s">
        <v>1927</v>
      </c>
      <c r="L1286" s="54" t="s">
        <v>641</v>
      </c>
      <c r="M1286" s="46" t="s">
        <v>4995</v>
      </c>
      <c r="N1286" s="46" t="s">
        <v>4996</v>
      </c>
      <c r="O1286" s="46" t="s">
        <v>642</v>
      </c>
      <c r="P1286" s="45" t="s">
        <v>3159</v>
      </c>
      <c r="Q1286" s="48" t="s">
        <v>643</v>
      </c>
      <c r="R1286" s="113" t="s">
        <v>3307</v>
      </c>
      <c r="S1286" s="48" t="s">
        <v>5000</v>
      </c>
      <c r="T1286" s="48" t="s">
        <v>4310</v>
      </c>
      <c r="U1286" s="134">
        <v>28491</v>
      </c>
      <c r="V1286" s="48" t="s">
        <v>5001</v>
      </c>
      <c r="W1286" s="46"/>
      <c r="X1286" s="48" t="s">
        <v>6121</v>
      </c>
      <c r="Y1286" s="46" t="s">
        <v>6121</v>
      </c>
      <c r="Z1286" s="46" t="s">
        <v>4323</v>
      </c>
      <c r="AA1286" s="46"/>
      <c r="AB1286" s="207">
        <v>130</v>
      </c>
      <c r="AC1286" s="207">
        <v>0</v>
      </c>
      <c r="AD1286" s="207">
        <v>30</v>
      </c>
      <c r="AE1286" s="207">
        <f>+AD1286+AC1286+AB1286</f>
        <v>160</v>
      </c>
      <c r="AF1286" s="51">
        <v>2</v>
      </c>
      <c r="AG1286" s="51">
        <v>95</v>
      </c>
      <c r="AH1286" s="51">
        <v>0</v>
      </c>
      <c r="AI1286" s="51">
        <v>5</v>
      </c>
      <c r="AJ1286" s="51">
        <v>0</v>
      </c>
      <c r="AK1286" s="52">
        <f>+SUM(AG1286:AJ1286)</f>
        <v>100</v>
      </c>
      <c r="AL1286" s="52"/>
      <c r="AM1286" s="48" t="s">
        <v>3309</v>
      </c>
      <c r="AN1286" s="51">
        <v>250000</v>
      </c>
      <c r="AO1286" s="49" t="s">
        <v>5786</v>
      </c>
      <c r="AP1286" s="46" t="s">
        <v>3308</v>
      </c>
      <c r="AQ1286" s="46" t="s">
        <v>3501</v>
      </c>
    </row>
    <row r="1287" spans="1:45">
      <c r="A1287" s="166"/>
      <c r="B1287" s="166"/>
      <c r="C1287" s="166"/>
      <c r="D1287" s="166"/>
      <c r="E1287" s="167" t="s">
        <v>9960</v>
      </c>
      <c r="F1287" s="167" t="s">
        <v>9960</v>
      </c>
      <c r="G1287" s="166" t="s">
        <v>9961</v>
      </c>
      <c r="H1287" s="166" t="s">
        <v>9962</v>
      </c>
      <c r="I1287" s="166" t="s">
        <v>9963</v>
      </c>
      <c r="J1287" s="166" t="s">
        <v>9964</v>
      </c>
      <c r="K1287" s="166" t="s">
        <v>5041</v>
      </c>
      <c r="L1287" s="167">
        <v>20000</v>
      </c>
      <c r="M1287" s="166" t="s">
        <v>6108</v>
      </c>
      <c r="N1287" s="166" t="s">
        <v>6108</v>
      </c>
      <c r="O1287" s="168" t="s">
        <v>9965</v>
      </c>
      <c r="P1287" s="168"/>
      <c r="Q1287" s="172" t="s">
        <v>9966</v>
      </c>
      <c r="R1287" s="166" t="s">
        <v>5786</v>
      </c>
      <c r="S1287" s="166" t="s">
        <v>6118</v>
      </c>
      <c r="T1287" s="166"/>
      <c r="U1287" s="173">
        <v>40799</v>
      </c>
      <c r="V1287" s="166" t="s">
        <v>5001</v>
      </c>
      <c r="W1287" s="166" t="s">
        <v>9968</v>
      </c>
      <c r="X1287" s="166" t="s">
        <v>6121</v>
      </c>
      <c r="Y1287" s="166" t="s">
        <v>6121</v>
      </c>
      <c r="Z1287" s="166" t="s">
        <v>9969</v>
      </c>
      <c r="AA1287" s="166"/>
      <c r="AB1287" s="221">
        <v>80</v>
      </c>
      <c r="AC1287" s="221">
        <v>0</v>
      </c>
      <c r="AD1287" s="221">
        <v>3</v>
      </c>
      <c r="AE1287" s="208">
        <v>83</v>
      </c>
      <c r="AF1287" s="166">
        <v>3</v>
      </c>
      <c r="AG1287" s="166">
        <v>80</v>
      </c>
      <c r="AH1287" s="166">
        <v>20</v>
      </c>
      <c r="AI1287" s="166">
        <v>0</v>
      </c>
      <c r="AJ1287" s="166">
        <v>0</v>
      </c>
      <c r="AK1287" s="166">
        <v>100</v>
      </c>
      <c r="AL1287" s="166" t="s">
        <v>9970</v>
      </c>
      <c r="AM1287" s="166" t="s">
        <v>6121</v>
      </c>
      <c r="AN1287" s="166" t="s">
        <v>5786</v>
      </c>
      <c r="AO1287" s="166" t="s">
        <v>6122</v>
      </c>
      <c r="AP1287" s="166" t="s">
        <v>9967</v>
      </c>
      <c r="AQ1287" s="166" t="s">
        <v>6717</v>
      </c>
      <c r="AR1287" s="166" t="s">
        <v>9967</v>
      </c>
      <c r="AS1287" s="166" t="s">
        <v>6717</v>
      </c>
    </row>
    <row r="1288" spans="1:45">
      <c r="A1288" s="166"/>
      <c r="B1288" s="166"/>
      <c r="C1288" s="166"/>
      <c r="D1288" s="166"/>
      <c r="E1288" s="167" t="s">
        <v>9971</v>
      </c>
      <c r="F1288" s="167" t="s">
        <v>9971</v>
      </c>
      <c r="G1288" s="166" t="s">
        <v>9972</v>
      </c>
      <c r="H1288" s="166" t="s">
        <v>9973</v>
      </c>
      <c r="I1288" s="166" t="s">
        <v>6164</v>
      </c>
      <c r="J1288" s="166" t="s">
        <v>9974</v>
      </c>
      <c r="K1288" s="166" t="s">
        <v>9975</v>
      </c>
      <c r="L1288" s="167">
        <v>23470</v>
      </c>
      <c r="M1288" s="166" t="s">
        <v>7021</v>
      </c>
      <c r="N1288" s="166" t="s">
        <v>9976</v>
      </c>
      <c r="O1288" s="168" t="s">
        <v>9977</v>
      </c>
      <c r="P1288" s="168"/>
      <c r="Q1288" s="166"/>
      <c r="R1288" s="166" t="s">
        <v>5786</v>
      </c>
      <c r="S1288" s="166" t="s">
        <v>6118</v>
      </c>
      <c r="T1288" s="166"/>
      <c r="U1288" s="166" t="s">
        <v>5786</v>
      </c>
      <c r="V1288" s="166" t="s">
        <v>4321</v>
      </c>
      <c r="W1288" s="166" t="s">
        <v>197</v>
      </c>
      <c r="X1288" s="166" t="s">
        <v>9979</v>
      </c>
      <c r="Y1288" s="166" t="s">
        <v>6121</v>
      </c>
      <c r="Z1288" s="166" t="s">
        <v>5484</v>
      </c>
      <c r="AA1288" s="166"/>
      <c r="AB1288" s="221">
        <v>20</v>
      </c>
      <c r="AC1288" s="221">
        <v>0</v>
      </c>
      <c r="AD1288" s="221">
        <v>3</v>
      </c>
      <c r="AE1288" s="208">
        <v>23</v>
      </c>
      <c r="AF1288" s="166">
        <v>2</v>
      </c>
      <c r="AG1288" s="166">
        <v>80</v>
      </c>
      <c r="AH1288" s="166">
        <v>0</v>
      </c>
      <c r="AI1288" s="166">
        <v>20</v>
      </c>
      <c r="AJ1288" s="166">
        <v>0</v>
      </c>
      <c r="AK1288" s="166">
        <v>100</v>
      </c>
      <c r="AL1288" s="166" t="s">
        <v>9980</v>
      </c>
      <c r="AM1288" s="166" t="s">
        <v>6121</v>
      </c>
      <c r="AN1288" s="166" t="s">
        <v>5786</v>
      </c>
      <c r="AO1288" s="166" t="s">
        <v>6122</v>
      </c>
      <c r="AP1288" s="166" t="s">
        <v>9978</v>
      </c>
      <c r="AQ1288" s="166" t="s">
        <v>6192</v>
      </c>
      <c r="AR1288" s="166" t="s">
        <v>9973</v>
      </c>
      <c r="AS1288" s="166" t="s">
        <v>6717</v>
      </c>
    </row>
    <row r="1289" spans="1:45">
      <c r="A1289" s="166"/>
      <c r="B1289" s="166"/>
      <c r="C1289" s="166"/>
      <c r="D1289" s="166"/>
      <c r="E1289" s="167" t="s">
        <v>9981</v>
      </c>
      <c r="F1289" s="167" t="s">
        <v>9981</v>
      </c>
      <c r="G1289" s="166" t="s">
        <v>9982</v>
      </c>
      <c r="H1289" s="166" t="s">
        <v>9983</v>
      </c>
      <c r="I1289" s="166" t="s">
        <v>6164</v>
      </c>
      <c r="J1289" s="166" t="s">
        <v>9984</v>
      </c>
      <c r="K1289" s="166" t="s">
        <v>9985</v>
      </c>
      <c r="L1289" s="167">
        <v>44130</v>
      </c>
      <c r="M1289" s="166" t="s">
        <v>3708</v>
      </c>
      <c r="N1289" s="166" t="s">
        <v>9986</v>
      </c>
      <c r="O1289" s="174" t="s">
        <v>9987</v>
      </c>
      <c r="P1289" s="168" t="s">
        <v>9988</v>
      </c>
      <c r="Q1289" s="172" t="s">
        <v>9989</v>
      </c>
      <c r="R1289" s="172" t="s">
        <v>9990</v>
      </c>
      <c r="S1289" s="166" t="s">
        <v>5000</v>
      </c>
      <c r="T1289" s="166" t="s">
        <v>4310</v>
      </c>
      <c r="U1289" s="166">
        <v>2005</v>
      </c>
      <c r="V1289" s="166" t="s">
        <v>4321</v>
      </c>
      <c r="W1289" s="166" t="s">
        <v>9993</v>
      </c>
      <c r="X1289" s="166" t="s">
        <v>6121</v>
      </c>
      <c r="Y1289" s="166" t="s">
        <v>6122</v>
      </c>
      <c r="Z1289" s="166" t="s">
        <v>6121</v>
      </c>
      <c r="AA1289" s="166"/>
      <c r="AB1289" s="221">
        <v>12</v>
      </c>
      <c r="AC1289" s="221">
        <v>12</v>
      </c>
      <c r="AD1289" s="221">
        <v>12</v>
      </c>
      <c r="AE1289" s="208">
        <v>36</v>
      </c>
      <c r="AF1289" s="166">
        <v>1</v>
      </c>
      <c r="AG1289" s="166">
        <v>100</v>
      </c>
      <c r="AH1289" s="166">
        <v>0</v>
      </c>
      <c r="AI1289" s="166">
        <v>0</v>
      </c>
      <c r="AJ1289" s="166">
        <v>0</v>
      </c>
      <c r="AK1289" s="166">
        <v>100</v>
      </c>
      <c r="AL1289" s="166" t="s">
        <v>6121</v>
      </c>
      <c r="AM1289" s="166" t="s">
        <v>6122</v>
      </c>
      <c r="AN1289" s="166" t="s">
        <v>5786</v>
      </c>
      <c r="AO1289" s="166" t="s">
        <v>6122</v>
      </c>
      <c r="AP1289" s="166" t="s">
        <v>9991</v>
      </c>
      <c r="AQ1289" s="166" t="s">
        <v>3501</v>
      </c>
      <c r="AR1289" s="166" t="s">
        <v>9992</v>
      </c>
      <c r="AS1289" s="166" t="s">
        <v>3525</v>
      </c>
    </row>
    <row r="1290" spans="1:45">
      <c r="A1290" s="166"/>
      <c r="B1290" s="166"/>
      <c r="C1290" s="166"/>
      <c r="D1290" s="166"/>
      <c r="E1290" s="167" t="s">
        <v>9994</v>
      </c>
      <c r="F1290" s="167" t="s">
        <v>9981</v>
      </c>
      <c r="G1290" s="166" t="s">
        <v>9982</v>
      </c>
      <c r="H1290" s="166" t="s">
        <v>9983</v>
      </c>
      <c r="I1290" s="166" t="s">
        <v>3154</v>
      </c>
      <c r="J1290" s="166" t="s">
        <v>9995</v>
      </c>
      <c r="K1290" s="166" t="s">
        <v>9996</v>
      </c>
      <c r="L1290" s="175" t="s">
        <v>9997</v>
      </c>
      <c r="M1290" s="166" t="s">
        <v>4995</v>
      </c>
      <c r="N1290" s="166" t="s">
        <v>9998</v>
      </c>
      <c r="O1290" s="168" t="s">
        <v>9999</v>
      </c>
      <c r="P1290" s="168" t="s">
        <v>10000</v>
      </c>
      <c r="Q1290" s="166" t="s">
        <v>10001</v>
      </c>
      <c r="R1290" s="172" t="s">
        <v>9990</v>
      </c>
      <c r="S1290" s="166" t="s">
        <v>5000</v>
      </c>
      <c r="T1290" s="166" t="s">
        <v>4310</v>
      </c>
      <c r="U1290" s="166">
        <v>2005</v>
      </c>
      <c r="V1290" s="166" t="s">
        <v>4321</v>
      </c>
      <c r="W1290" s="166" t="s">
        <v>9993</v>
      </c>
      <c r="X1290" s="166" t="s">
        <v>6121</v>
      </c>
      <c r="Y1290" s="166" t="s">
        <v>6122</v>
      </c>
      <c r="Z1290" s="166" t="s">
        <v>6121</v>
      </c>
      <c r="AA1290" s="166"/>
      <c r="AB1290" s="221">
        <v>32</v>
      </c>
      <c r="AC1290" s="221">
        <v>30</v>
      </c>
      <c r="AD1290" s="221">
        <v>48</v>
      </c>
      <c r="AE1290" s="208">
        <v>110</v>
      </c>
      <c r="AF1290" s="166">
        <v>8</v>
      </c>
      <c r="AG1290" s="166">
        <v>100</v>
      </c>
      <c r="AH1290" s="166">
        <v>0</v>
      </c>
      <c r="AI1290" s="166">
        <v>0</v>
      </c>
      <c r="AJ1290" s="166">
        <v>0</v>
      </c>
      <c r="AK1290" s="166">
        <v>100</v>
      </c>
      <c r="AL1290" s="166" t="s">
        <v>6121</v>
      </c>
      <c r="AM1290" s="166" t="s">
        <v>6122</v>
      </c>
      <c r="AN1290" s="166" t="s">
        <v>5786</v>
      </c>
      <c r="AO1290" s="166" t="s">
        <v>6122</v>
      </c>
      <c r="AP1290" s="166" t="s">
        <v>10002</v>
      </c>
      <c r="AQ1290" s="166" t="s">
        <v>3525</v>
      </c>
      <c r="AR1290" s="166" t="s">
        <v>10002</v>
      </c>
      <c r="AS1290" s="166" t="s">
        <v>3525</v>
      </c>
    </row>
    <row r="1291" spans="1:45">
      <c r="A1291" s="170"/>
      <c r="B1291" s="166"/>
      <c r="C1291" s="166"/>
      <c r="D1291" s="166"/>
      <c r="E1291" s="167" t="s">
        <v>10003</v>
      </c>
      <c r="F1291" s="167" t="s">
        <v>10003</v>
      </c>
      <c r="G1291" s="166" t="s">
        <v>10004</v>
      </c>
      <c r="H1291" s="166" t="s">
        <v>10005</v>
      </c>
      <c r="I1291" s="166" t="s">
        <v>6164</v>
      </c>
      <c r="J1291" s="166" t="s">
        <v>10006</v>
      </c>
      <c r="K1291" s="166" t="s">
        <v>6166</v>
      </c>
      <c r="L1291" s="167">
        <v>44100</v>
      </c>
      <c r="M1291" s="166" t="s">
        <v>3708</v>
      </c>
      <c r="N1291" s="166" t="s">
        <v>9986</v>
      </c>
      <c r="O1291" s="174" t="s">
        <v>10007</v>
      </c>
      <c r="P1291" s="168"/>
      <c r="Q1291" s="166" t="s">
        <v>5786</v>
      </c>
      <c r="R1291" s="166" t="s">
        <v>5786</v>
      </c>
      <c r="S1291" s="166" t="s">
        <v>6118</v>
      </c>
      <c r="T1291" s="166"/>
      <c r="U1291" s="166">
        <v>1993</v>
      </c>
      <c r="V1291" s="166" t="s">
        <v>6119</v>
      </c>
      <c r="W1291" s="166" t="s">
        <v>10008</v>
      </c>
      <c r="X1291" s="166" t="s">
        <v>6121</v>
      </c>
      <c r="Y1291" s="166" t="s">
        <v>6121</v>
      </c>
      <c r="Z1291" s="166" t="s">
        <v>6121</v>
      </c>
      <c r="AA1291" s="166"/>
      <c r="AB1291" s="221">
        <v>60</v>
      </c>
      <c r="AC1291" s="221">
        <v>0</v>
      </c>
      <c r="AD1291" s="221">
        <v>10</v>
      </c>
      <c r="AE1291" s="208">
        <v>70</v>
      </c>
      <c r="AF1291" s="166">
        <v>2</v>
      </c>
      <c r="AG1291" s="166">
        <v>100</v>
      </c>
      <c r="AH1291" s="166">
        <v>0</v>
      </c>
      <c r="AI1291" s="166">
        <v>0</v>
      </c>
      <c r="AJ1291" s="166">
        <v>0</v>
      </c>
      <c r="AK1291" s="166">
        <v>100</v>
      </c>
      <c r="AL1291" s="166" t="s">
        <v>6121</v>
      </c>
      <c r="AM1291" s="166" t="s">
        <v>6121</v>
      </c>
      <c r="AN1291" s="166" t="s">
        <v>5786</v>
      </c>
      <c r="AO1291" s="166" t="s">
        <v>6121</v>
      </c>
      <c r="AP1291" s="166" t="s">
        <v>10005</v>
      </c>
      <c r="AQ1291" s="166" t="s">
        <v>6717</v>
      </c>
      <c r="AR1291" s="166" t="s">
        <v>10005</v>
      </c>
      <c r="AS1291" s="166" t="s">
        <v>6717</v>
      </c>
    </row>
    <row r="1292" spans="1:45">
      <c r="A1292" s="166"/>
      <c r="B1292" s="166"/>
      <c r="C1292" s="166"/>
      <c r="D1292" s="166"/>
      <c r="E1292" s="167" t="s">
        <v>10009</v>
      </c>
      <c r="F1292" s="167" t="s">
        <v>10009</v>
      </c>
      <c r="G1292" s="166" t="s">
        <v>10010</v>
      </c>
      <c r="H1292" s="166" t="s">
        <v>10011</v>
      </c>
      <c r="I1292" s="166" t="s">
        <v>6164</v>
      </c>
      <c r="J1292" s="166" t="s">
        <v>10012</v>
      </c>
      <c r="K1292" s="166" t="s">
        <v>7232</v>
      </c>
      <c r="L1292" s="167">
        <v>44160</v>
      </c>
      <c r="M1292" s="166" t="s">
        <v>3708</v>
      </c>
      <c r="N1292" s="166" t="s">
        <v>9986</v>
      </c>
      <c r="O1292" s="174" t="s">
        <v>10013</v>
      </c>
      <c r="P1292" s="168"/>
      <c r="Q1292" s="172" t="s">
        <v>10014</v>
      </c>
      <c r="R1292" s="166" t="s">
        <v>5786</v>
      </c>
      <c r="S1292" s="166" t="s">
        <v>6118</v>
      </c>
      <c r="T1292" s="166"/>
      <c r="U1292" s="166">
        <v>1970</v>
      </c>
      <c r="V1292" s="166" t="s">
        <v>4321</v>
      </c>
      <c r="W1292" s="166" t="s">
        <v>10015</v>
      </c>
      <c r="X1292" s="166" t="s">
        <v>6121</v>
      </c>
      <c r="Y1292" s="166" t="s">
        <v>6122</v>
      </c>
      <c r="Z1292" s="166" t="s">
        <v>5786</v>
      </c>
      <c r="AA1292" s="166"/>
      <c r="AB1292" s="221" t="s">
        <v>5786</v>
      </c>
      <c r="AC1292" s="221">
        <v>0</v>
      </c>
      <c r="AD1292" s="221">
        <v>15</v>
      </c>
      <c r="AE1292" s="208">
        <v>15</v>
      </c>
      <c r="AF1292" s="166">
        <v>2</v>
      </c>
      <c r="AG1292" s="166">
        <v>100</v>
      </c>
      <c r="AH1292" s="166">
        <v>0</v>
      </c>
      <c r="AI1292" s="166">
        <v>0</v>
      </c>
      <c r="AJ1292" s="166">
        <v>0</v>
      </c>
      <c r="AK1292" s="166">
        <v>100</v>
      </c>
      <c r="AL1292" s="166" t="s">
        <v>6121</v>
      </c>
      <c r="AM1292" s="166" t="s">
        <v>6121</v>
      </c>
      <c r="AN1292" s="166" t="s">
        <v>5786</v>
      </c>
      <c r="AO1292" s="166" t="s">
        <v>6121</v>
      </c>
      <c r="AP1292" s="166" t="s">
        <v>10011</v>
      </c>
      <c r="AQ1292" s="166" t="s">
        <v>6717</v>
      </c>
      <c r="AR1292" s="166" t="s">
        <v>10011</v>
      </c>
      <c r="AS1292" s="166" t="s">
        <v>6717</v>
      </c>
    </row>
    <row r="1293" spans="1:45">
      <c r="A1293" s="166"/>
      <c r="B1293" s="166"/>
      <c r="C1293" s="166"/>
      <c r="D1293" s="166"/>
      <c r="E1293" s="167" t="s">
        <v>10016</v>
      </c>
      <c r="F1293" s="167" t="s">
        <v>10016</v>
      </c>
      <c r="G1293" s="166" t="s">
        <v>10017</v>
      </c>
      <c r="H1293" s="166" t="s">
        <v>10018</v>
      </c>
      <c r="I1293" s="166" t="s">
        <v>6164</v>
      </c>
      <c r="J1293" s="166" t="s">
        <v>10019</v>
      </c>
      <c r="K1293" s="166" t="s">
        <v>7232</v>
      </c>
      <c r="L1293" s="167">
        <v>44160</v>
      </c>
      <c r="M1293" s="166" t="s">
        <v>3708</v>
      </c>
      <c r="N1293" s="166" t="s">
        <v>9986</v>
      </c>
      <c r="O1293" s="174" t="s">
        <v>10020</v>
      </c>
      <c r="P1293" s="168" t="s">
        <v>10021</v>
      </c>
      <c r="Q1293" s="172" t="s">
        <v>10022</v>
      </c>
      <c r="R1293" s="166" t="s">
        <v>5786</v>
      </c>
      <c r="S1293" s="166" t="s">
        <v>6118</v>
      </c>
      <c r="T1293" s="166"/>
      <c r="U1293" s="166">
        <v>2005</v>
      </c>
      <c r="V1293" s="166" t="s">
        <v>5001</v>
      </c>
      <c r="W1293" s="166" t="s">
        <v>10024</v>
      </c>
      <c r="X1293" s="166" t="s">
        <v>6121</v>
      </c>
      <c r="Y1293" s="166" t="s">
        <v>5786</v>
      </c>
      <c r="Z1293" s="166" t="s">
        <v>5786</v>
      </c>
      <c r="AA1293" s="166"/>
      <c r="AB1293" s="221">
        <v>20</v>
      </c>
      <c r="AC1293" s="221">
        <v>10</v>
      </c>
      <c r="AD1293" s="221">
        <v>10</v>
      </c>
      <c r="AE1293" s="208">
        <v>40</v>
      </c>
      <c r="AF1293" s="166">
        <v>1</v>
      </c>
      <c r="AG1293" s="166">
        <v>100</v>
      </c>
      <c r="AH1293" s="166">
        <v>0</v>
      </c>
      <c r="AI1293" s="166">
        <v>0</v>
      </c>
      <c r="AJ1293" s="166">
        <v>0</v>
      </c>
      <c r="AK1293" s="166">
        <v>100</v>
      </c>
      <c r="AL1293" s="166" t="s">
        <v>6121</v>
      </c>
      <c r="AM1293" s="166" t="s">
        <v>6121</v>
      </c>
      <c r="AN1293" s="166" t="s">
        <v>5786</v>
      </c>
      <c r="AO1293" s="166" t="s">
        <v>6121</v>
      </c>
      <c r="AP1293" s="166" t="s">
        <v>10023</v>
      </c>
      <c r="AQ1293" s="166" t="s">
        <v>2651</v>
      </c>
      <c r="AR1293" s="166" t="s">
        <v>5786</v>
      </c>
      <c r="AS1293" s="166" t="s">
        <v>5786</v>
      </c>
    </row>
    <row r="1294" spans="1:45">
      <c r="A1294" s="166"/>
      <c r="B1294" s="166"/>
      <c r="C1294" s="166"/>
      <c r="D1294" s="166"/>
      <c r="E1294" s="167" t="s">
        <v>10025</v>
      </c>
      <c r="F1294" s="167" t="s">
        <v>10025</v>
      </c>
      <c r="G1294" s="166" t="s">
        <v>10026</v>
      </c>
      <c r="H1294" s="166" t="s">
        <v>10027</v>
      </c>
      <c r="I1294" s="166" t="s">
        <v>6164</v>
      </c>
      <c r="J1294" s="166" t="s">
        <v>10028</v>
      </c>
      <c r="K1294" s="166" t="s">
        <v>10029</v>
      </c>
      <c r="L1294" s="167">
        <v>64030</v>
      </c>
      <c r="M1294" s="166" t="s">
        <v>3537</v>
      </c>
      <c r="N1294" s="166" t="s">
        <v>10030</v>
      </c>
      <c r="O1294" s="174" t="s">
        <v>10031</v>
      </c>
      <c r="P1294" s="174" t="s">
        <v>10032</v>
      </c>
      <c r="Q1294" s="172" t="s">
        <v>10033</v>
      </c>
      <c r="R1294" s="172" t="s">
        <v>10034</v>
      </c>
      <c r="S1294" s="166" t="s">
        <v>6118</v>
      </c>
      <c r="T1294" s="166"/>
      <c r="U1294" s="166">
        <v>2005</v>
      </c>
      <c r="V1294" s="166" t="s">
        <v>4321</v>
      </c>
      <c r="W1294" s="166" t="s">
        <v>10036</v>
      </c>
      <c r="X1294" s="166" t="s">
        <v>10037</v>
      </c>
      <c r="Y1294" s="166" t="s">
        <v>6121</v>
      </c>
      <c r="Z1294" s="166" t="s">
        <v>6121</v>
      </c>
      <c r="AA1294" s="166"/>
      <c r="AB1294" s="221">
        <v>40</v>
      </c>
      <c r="AC1294" s="221">
        <v>0</v>
      </c>
      <c r="AD1294" s="221">
        <v>5</v>
      </c>
      <c r="AE1294" s="208">
        <v>45</v>
      </c>
      <c r="AF1294" s="166">
        <v>2</v>
      </c>
      <c r="AG1294" s="166" t="s">
        <v>5786</v>
      </c>
      <c r="AH1294" s="166">
        <v>0</v>
      </c>
      <c r="AI1294" s="166" t="s">
        <v>5786</v>
      </c>
      <c r="AJ1294" s="166" t="s">
        <v>5786</v>
      </c>
      <c r="AK1294" s="166">
        <v>0</v>
      </c>
      <c r="AL1294" s="166" t="s">
        <v>10039</v>
      </c>
      <c r="AM1294" s="166" t="s">
        <v>6122</v>
      </c>
      <c r="AN1294" s="166" t="s">
        <v>10040</v>
      </c>
      <c r="AO1294" s="166" t="s">
        <v>6121</v>
      </c>
      <c r="AP1294" s="166" t="s">
        <v>10035</v>
      </c>
      <c r="AQ1294" s="166" t="s">
        <v>3501</v>
      </c>
      <c r="AR1294" s="166" t="s">
        <v>10035</v>
      </c>
      <c r="AS1294" s="166" t="s">
        <v>3938</v>
      </c>
    </row>
    <row r="1295" spans="1:45" ht="15">
      <c r="A1295" s="166"/>
      <c r="B1295" s="166"/>
      <c r="C1295" s="166"/>
      <c r="D1295" s="166"/>
      <c r="E1295" s="167" t="s">
        <v>10041</v>
      </c>
      <c r="F1295" s="167" t="s">
        <v>10041</v>
      </c>
      <c r="G1295" s="166" t="s">
        <v>10042</v>
      </c>
      <c r="H1295" s="166" t="s">
        <v>10043</v>
      </c>
      <c r="I1295" s="166" t="s">
        <v>6164</v>
      </c>
      <c r="J1295" s="166" t="s">
        <v>10044</v>
      </c>
      <c r="K1295" s="166" t="s">
        <v>10045</v>
      </c>
      <c r="L1295" s="167">
        <v>64600</v>
      </c>
      <c r="M1295" s="166" t="s">
        <v>3537</v>
      </c>
      <c r="N1295" s="166" t="s">
        <v>10030</v>
      </c>
      <c r="O1295" s="174" t="s">
        <v>10046</v>
      </c>
      <c r="P1295" s="174" t="s">
        <v>10047</v>
      </c>
      <c r="Q1295" s="172" t="s">
        <v>10048</v>
      </c>
      <c r="R1295" s="171" t="s">
        <v>10049</v>
      </c>
      <c r="S1295" s="166" t="s">
        <v>6118</v>
      </c>
      <c r="T1295" s="166"/>
      <c r="U1295" s="166">
        <v>1992</v>
      </c>
      <c r="V1295" s="166" t="s">
        <v>4321</v>
      </c>
      <c r="W1295" s="166" t="s">
        <v>10051</v>
      </c>
      <c r="X1295" s="166" t="s">
        <v>6121</v>
      </c>
      <c r="Y1295" s="166" t="s">
        <v>6122</v>
      </c>
      <c r="Z1295" s="166" t="s">
        <v>10052</v>
      </c>
      <c r="AA1295" s="166"/>
      <c r="AB1295" s="221">
        <v>40</v>
      </c>
      <c r="AC1295" s="221">
        <v>18</v>
      </c>
      <c r="AD1295" s="221">
        <v>3</v>
      </c>
      <c r="AE1295" s="208">
        <v>61</v>
      </c>
      <c r="AF1295" s="166">
        <v>2</v>
      </c>
      <c r="AG1295" s="166">
        <v>80</v>
      </c>
      <c r="AH1295" s="166">
        <v>20</v>
      </c>
      <c r="AI1295" s="166">
        <v>0</v>
      </c>
      <c r="AJ1295" s="166">
        <v>0</v>
      </c>
      <c r="AK1295" s="166">
        <v>100</v>
      </c>
      <c r="AL1295" s="166" t="s">
        <v>10053</v>
      </c>
      <c r="AM1295" s="166" t="s">
        <v>6121</v>
      </c>
      <c r="AN1295" s="166" t="s">
        <v>5786</v>
      </c>
      <c r="AO1295" s="166" t="s">
        <v>6121</v>
      </c>
      <c r="AP1295" s="166" t="s">
        <v>10050</v>
      </c>
      <c r="AQ1295" s="166" t="s">
        <v>3922</v>
      </c>
      <c r="AR1295" s="166" t="s">
        <v>10043</v>
      </c>
      <c r="AS1295" s="166" t="s">
        <v>3970</v>
      </c>
    </row>
    <row r="1296" spans="1:45" ht="15">
      <c r="A1296" s="166"/>
      <c r="B1296" s="166"/>
      <c r="C1296" s="166"/>
      <c r="D1296" s="166"/>
      <c r="E1296" s="167" t="s">
        <v>10054</v>
      </c>
      <c r="F1296" s="167" t="s">
        <v>10054</v>
      </c>
      <c r="G1296" s="166" t="s">
        <v>10055</v>
      </c>
      <c r="H1296" s="166" t="s">
        <v>10056</v>
      </c>
      <c r="I1296" s="166" t="s">
        <v>6164</v>
      </c>
      <c r="J1296" s="166" t="s">
        <v>10057</v>
      </c>
      <c r="K1296" s="166" t="s">
        <v>10058</v>
      </c>
      <c r="L1296" s="175" t="s">
        <v>10059</v>
      </c>
      <c r="M1296" s="166" t="s">
        <v>4995</v>
      </c>
      <c r="N1296" s="166" t="s">
        <v>9998</v>
      </c>
      <c r="O1296" s="168" t="s">
        <v>10060</v>
      </c>
      <c r="P1296" s="168" t="s">
        <v>10061</v>
      </c>
      <c r="Q1296" s="171" t="s">
        <v>10062</v>
      </c>
      <c r="R1296" s="171" t="s">
        <v>10063</v>
      </c>
      <c r="S1296" s="166" t="s">
        <v>5000</v>
      </c>
      <c r="T1296" s="166" t="s">
        <v>4310</v>
      </c>
      <c r="U1296" s="166">
        <v>1928</v>
      </c>
      <c r="V1296" s="166" t="s">
        <v>4321</v>
      </c>
      <c r="W1296" s="166" t="s">
        <v>10067</v>
      </c>
      <c r="X1296" s="166" t="s">
        <v>6121</v>
      </c>
      <c r="Y1296" s="166" t="s">
        <v>6121</v>
      </c>
      <c r="Z1296" s="166" t="s">
        <v>6121</v>
      </c>
      <c r="AA1296" s="166"/>
      <c r="AB1296" s="221">
        <v>64</v>
      </c>
      <c r="AC1296" s="221">
        <v>0</v>
      </c>
      <c r="AD1296" s="221">
        <v>4</v>
      </c>
      <c r="AE1296" s="208">
        <v>68</v>
      </c>
      <c r="AF1296" s="166">
        <v>3</v>
      </c>
      <c r="AG1296" s="166">
        <v>80</v>
      </c>
      <c r="AH1296" s="166">
        <v>0</v>
      </c>
      <c r="AI1296" s="166">
        <v>20</v>
      </c>
      <c r="AJ1296" s="166">
        <v>0</v>
      </c>
      <c r="AK1296" s="166">
        <v>100</v>
      </c>
      <c r="AL1296" s="166" t="s">
        <v>2426</v>
      </c>
      <c r="AM1296" s="166" t="s">
        <v>6122</v>
      </c>
      <c r="AN1296" s="166" t="s">
        <v>5786</v>
      </c>
      <c r="AO1296" s="166" t="s">
        <v>6121</v>
      </c>
      <c r="AP1296" s="166" t="s">
        <v>10064</v>
      </c>
      <c r="AQ1296" s="166" t="s">
        <v>10065</v>
      </c>
      <c r="AR1296" s="166" t="s">
        <v>10066</v>
      </c>
      <c r="AS1296" s="166" t="s">
        <v>8672</v>
      </c>
    </row>
    <row r="1297" spans="1:45" ht="15">
      <c r="A1297" s="170"/>
      <c r="B1297" s="166"/>
      <c r="C1297" s="166"/>
      <c r="D1297" s="166"/>
      <c r="E1297" s="167" t="s">
        <v>10068</v>
      </c>
      <c r="F1297" s="167" t="s">
        <v>10054</v>
      </c>
      <c r="G1297" s="166" t="s">
        <v>10055</v>
      </c>
      <c r="H1297" s="166" t="s">
        <v>10056</v>
      </c>
      <c r="I1297" s="166" t="s">
        <v>3154</v>
      </c>
      <c r="J1297" s="166" t="s">
        <v>10069</v>
      </c>
      <c r="K1297" s="166" t="s">
        <v>10045</v>
      </c>
      <c r="L1297" s="167">
        <v>64600</v>
      </c>
      <c r="M1297" s="166" t="s">
        <v>3537</v>
      </c>
      <c r="N1297" s="166" t="s">
        <v>10030</v>
      </c>
      <c r="O1297" s="168" t="s">
        <v>10070</v>
      </c>
      <c r="P1297" s="168"/>
      <c r="Q1297" s="172" t="s">
        <v>10071</v>
      </c>
      <c r="R1297" s="171" t="s">
        <v>10072</v>
      </c>
      <c r="S1297" s="166" t="s">
        <v>5000</v>
      </c>
      <c r="T1297" s="166" t="s">
        <v>4310</v>
      </c>
      <c r="U1297" s="166">
        <v>2005</v>
      </c>
      <c r="V1297" s="166" t="s">
        <v>4321</v>
      </c>
      <c r="W1297" s="166" t="s">
        <v>10067</v>
      </c>
      <c r="X1297" s="166" t="s">
        <v>6121</v>
      </c>
      <c r="Y1297" s="166" t="s">
        <v>6121</v>
      </c>
      <c r="Z1297" s="166" t="s">
        <v>4323</v>
      </c>
      <c r="AA1297" s="166"/>
      <c r="AB1297" s="221">
        <v>40</v>
      </c>
      <c r="AC1297" s="221">
        <v>30</v>
      </c>
      <c r="AD1297" s="221">
        <v>20</v>
      </c>
      <c r="AE1297" s="208">
        <v>90</v>
      </c>
      <c r="AF1297" s="166">
        <v>2</v>
      </c>
      <c r="AG1297" s="166">
        <v>100</v>
      </c>
      <c r="AH1297" s="166">
        <v>0</v>
      </c>
      <c r="AI1297" s="166">
        <v>0</v>
      </c>
      <c r="AJ1297" s="166">
        <v>0</v>
      </c>
      <c r="AK1297" s="166">
        <v>100</v>
      </c>
      <c r="AL1297" s="166" t="s">
        <v>6121</v>
      </c>
      <c r="AM1297" s="166" t="s">
        <v>10075</v>
      </c>
      <c r="AN1297" s="166" t="s">
        <v>5786</v>
      </c>
      <c r="AO1297" s="166" t="s">
        <v>6121</v>
      </c>
      <c r="AP1297" s="166" t="s">
        <v>10073</v>
      </c>
      <c r="AQ1297" s="166" t="s">
        <v>4366</v>
      </c>
      <c r="AR1297" s="166" t="s">
        <v>10074</v>
      </c>
      <c r="AS1297" s="166" t="s">
        <v>3970</v>
      </c>
    </row>
    <row r="1298" spans="1:45">
      <c r="A1298" s="166"/>
      <c r="B1298" s="166"/>
      <c r="C1298" s="166"/>
      <c r="D1298" s="166"/>
      <c r="E1298" s="167" t="s">
        <v>10076</v>
      </c>
      <c r="F1298" s="167" t="s">
        <v>10054</v>
      </c>
      <c r="G1298" s="166" t="s">
        <v>10055</v>
      </c>
      <c r="H1298" s="166" t="s">
        <v>10056</v>
      </c>
      <c r="I1298" s="166" t="s">
        <v>3154</v>
      </c>
      <c r="J1298" s="166" t="s">
        <v>10077</v>
      </c>
      <c r="K1298" s="166" t="s">
        <v>10078</v>
      </c>
      <c r="L1298" s="167">
        <v>46046</v>
      </c>
      <c r="M1298" s="166" t="s">
        <v>3708</v>
      </c>
      <c r="N1298" s="166" t="s">
        <v>10079</v>
      </c>
      <c r="O1298" s="168" t="s">
        <v>10080</v>
      </c>
      <c r="P1298" s="168"/>
      <c r="Q1298" s="172" t="s">
        <v>10081</v>
      </c>
      <c r="R1298" s="172" t="s">
        <v>10072</v>
      </c>
      <c r="S1298" s="166" t="s">
        <v>5000</v>
      </c>
      <c r="T1298" s="166" t="s">
        <v>4310</v>
      </c>
      <c r="U1298" s="166" t="s">
        <v>5786</v>
      </c>
      <c r="V1298" s="166" t="s">
        <v>4321</v>
      </c>
      <c r="W1298" s="166" t="s">
        <v>10067</v>
      </c>
      <c r="X1298" s="166" t="s">
        <v>6121</v>
      </c>
      <c r="Y1298" s="166" t="s">
        <v>10038</v>
      </c>
      <c r="Z1298" s="166" t="s">
        <v>4323</v>
      </c>
      <c r="AA1298" s="166"/>
      <c r="AB1298" s="221">
        <v>105</v>
      </c>
      <c r="AC1298" s="221">
        <v>105</v>
      </c>
      <c r="AD1298" s="221">
        <v>10</v>
      </c>
      <c r="AE1298" s="208">
        <v>220</v>
      </c>
      <c r="AF1298" s="166">
        <v>1</v>
      </c>
      <c r="AG1298" s="166">
        <v>100</v>
      </c>
      <c r="AH1298" s="166">
        <v>0</v>
      </c>
      <c r="AI1298" s="166">
        <v>0</v>
      </c>
      <c r="AJ1298" s="166">
        <v>0</v>
      </c>
      <c r="AK1298" s="166">
        <v>100</v>
      </c>
      <c r="AL1298" s="166" t="s">
        <v>6121</v>
      </c>
      <c r="AM1298" s="166" t="s">
        <v>6122</v>
      </c>
      <c r="AN1298" s="169">
        <v>800000</v>
      </c>
      <c r="AO1298" s="166" t="s">
        <v>6121</v>
      </c>
      <c r="AP1298" s="166" t="s">
        <v>10082</v>
      </c>
      <c r="AQ1298" s="166" t="s">
        <v>7434</v>
      </c>
      <c r="AR1298" s="166" t="s">
        <v>10083</v>
      </c>
      <c r="AS1298" s="166" t="s">
        <v>3970</v>
      </c>
    </row>
    <row r="1299" spans="1:45">
      <c r="A1299" s="166"/>
      <c r="B1299" s="166"/>
      <c r="C1299" s="166"/>
      <c r="D1299" s="166"/>
      <c r="E1299" s="167" t="s">
        <v>10084</v>
      </c>
      <c r="F1299" s="167" t="s">
        <v>10084</v>
      </c>
      <c r="G1299" s="166" t="s">
        <v>10085</v>
      </c>
      <c r="H1299" s="166" t="s">
        <v>10086</v>
      </c>
      <c r="I1299" s="166" t="s">
        <v>9963</v>
      </c>
      <c r="J1299" s="166" t="s">
        <v>10087</v>
      </c>
      <c r="K1299" s="166" t="s">
        <v>6166</v>
      </c>
      <c r="L1299" s="167">
        <v>24000</v>
      </c>
      <c r="M1299" s="166" t="s">
        <v>4593</v>
      </c>
      <c r="N1299" s="166" t="s">
        <v>4593</v>
      </c>
      <c r="O1299" s="168" t="s">
        <v>10088</v>
      </c>
      <c r="P1299" s="168"/>
      <c r="Q1299" s="166" t="s">
        <v>5786</v>
      </c>
      <c r="R1299" s="166" t="s">
        <v>5786</v>
      </c>
      <c r="S1299" s="166" t="s">
        <v>6118</v>
      </c>
      <c r="T1299" s="166"/>
      <c r="U1299" s="166">
        <v>1989</v>
      </c>
      <c r="V1299" s="166" t="s">
        <v>5001</v>
      </c>
      <c r="W1299" s="166"/>
      <c r="X1299" s="166" t="s">
        <v>6121</v>
      </c>
      <c r="Y1299" s="166" t="s">
        <v>6121</v>
      </c>
      <c r="Z1299" s="166" t="s">
        <v>10092</v>
      </c>
      <c r="AA1299" s="166"/>
      <c r="AB1299" s="221">
        <v>5</v>
      </c>
      <c r="AC1299" s="221">
        <v>3</v>
      </c>
      <c r="AD1299" s="221">
        <v>3</v>
      </c>
      <c r="AE1299" s="208">
        <v>11</v>
      </c>
      <c r="AF1299" s="166">
        <v>2</v>
      </c>
      <c r="AG1299" s="166">
        <v>90</v>
      </c>
      <c r="AH1299" s="166">
        <v>10</v>
      </c>
      <c r="AI1299" s="166">
        <v>0</v>
      </c>
      <c r="AJ1299" s="166">
        <v>0</v>
      </c>
      <c r="AK1299" s="166">
        <v>100</v>
      </c>
      <c r="AL1299" s="166" t="s">
        <v>6121</v>
      </c>
      <c r="AM1299" s="166" t="s">
        <v>6121</v>
      </c>
      <c r="AN1299" s="169">
        <v>60000</v>
      </c>
      <c r="AO1299" s="166" t="s">
        <v>6122</v>
      </c>
      <c r="AP1299" s="166" t="s">
        <v>10089</v>
      </c>
      <c r="AQ1299" s="166" t="s">
        <v>10090</v>
      </c>
      <c r="AR1299" s="166" t="s">
        <v>10091</v>
      </c>
      <c r="AS1299" s="166" t="s">
        <v>2651</v>
      </c>
    </row>
    <row r="1300" spans="1:45">
      <c r="A1300" s="166"/>
      <c r="B1300" s="166"/>
      <c r="C1300" s="166"/>
      <c r="D1300" s="166"/>
      <c r="E1300" s="167" t="s">
        <v>10093</v>
      </c>
      <c r="F1300" s="167" t="s">
        <v>10093</v>
      </c>
      <c r="G1300" s="166" t="s">
        <v>10094</v>
      </c>
      <c r="H1300" s="166" t="s">
        <v>10094</v>
      </c>
      <c r="I1300" s="166" t="s">
        <v>6164</v>
      </c>
      <c r="J1300" s="166" t="s">
        <v>10095</v>
      </c>
      <c r="K1300" s="166" t="s">
        <v>10096</v>
      </c>
      <c r="L1300" s="167">
        <v>66240</v>
      </c>
      <c r="M1300" s="166" t="s">
        <v>3537</v>
      </c>
      <c r="N1300" s="166" t="s">
        <v>10097</v>
      </c>
      <c r="O1300" s="174" t="s">
        <v>10098</v>
      </c>
      <c r="P1300" s="168"/>
      <c r="Q1300" s="166" t="s">
        <v>5786</v>
      </c>
      <c r="R1300" s="166" t="s">
        <v>5786</v>
      </c>
      <c r="S1300" s="166" t="s">
        <v>6118</v>
      </c>
      <c r="T1300" s="166"/>
      <c r="U1300" s="166">
        <v>2006</v>
      </c>
      <c r="V1300" s="166" t="s">
        <v>4321</v>
      </c>
      <c r="W1300" s="166" t="s">
        <v>197</v>
      </c>
      <c r="X1300" s="166" t="s">
        <v>10101</v>
      </c>
      <c r="Y1300" s="166" t="s">
        <v>6121</v>
      </c>
      <c r="Z1300" s="166" t="s">
        <v>10102</v>
      </c>
      <c r="AA1300" s="166"/>
      <c r="AB1300" s="221">
        <v>24</v>
      </c>
      <c r="AC1300" s="221">
        <v>2</v>
      </c>
      <c r="AD1300" s="221">
        <v>3</v>
      </c>
      <c r="AE1300" s="208">
        <v>29</v>
      </c>
      <c r="AF1300" s="166">
        <v>2</v>
      </c>
      <c r="AG1300" s="166">
        <v>70</v>
      </c>
      <c r="AH1300" s="166">
        <v>0</v>
      </c>
      <c r="AI1300" s="166">
        <v>30</v>
      </c>
      <c r="AJ1300" s="166">
        <v>0</v>
      </c>
      <c r="AK1300" s="166">
        <v>100</v>
      </c>
      <c r="AL1300" s="166" t="s">
        <v>10103</v>
      </c>
      <c r="AM1300" s="166" t="s">
        <v>5786</v>
      </c>
      <c r="AN1300" s="166" t="s">
        <v>5786</v>
      </c>
      <c r="AO1300" s="166" t="s">
        <v>6122</v>
      </c>
      <c r="AP1300" s="166" t="s">
        <v>10099</v>
      </c>
      <c r="AQ1300" s="166" t="s">
        <v>3501</v>
      </c>
      <c r="AR1300" s="166" t="s">
        <v>10100</v>
      </c>
      <c r="AS1300" s="166" t="s">
        <v>3938</v>
      </c>
    </row>
    <row r="1301" spans="1:45" ht="15">
      <c r="A1301" s="166"/>
      <c r="B1301" s="166"/>
      <c r="C1301" s="166"/>
      <c r="D1301" s="166"/>
      <c r="E1301" s="167" t="s">
        <v>10104</v>
      </c>
      <c r="F1301" s="167" t="s">
        <v>10104</v>
      </c>
      <c r="G1301" s="166" t="s">
        <v>10105</v>
      </c>
      <c r="H1301" s="166" t="s">
        <v>10106</v>
      </c>
      <c r="I1301" s="166" t="s">
        <v>6164</v>
      </c>
      <c r="J1301" s="166" t="s">
        <v>10107</v>
      </c>
      <c r="K1301" s="166" t="s">
        <v>10108</v>
      </c>
      <c r="L1301" s="167">
        <v>64460</v>
      </c>
      <c r="M1301" s="166" t="s">
        <v>3537</v>
      </c>
      <c r="N1301" s="166" t="s">
        <v>10030</v>
      </c>
      <c r="O1301" s="174" t="s">
        <v>10109</v>
      </c>
      <c r="P1301" s="168" t="s">
        <v>10110</v>
      </c>
      <c r="Q1301" s="171" t="s">
        <v>10111</v>
      </c>
      <c r="R1301" s="171" t="s">
        <v>10112</v>
      </c>
      <c r="S1301" s="166" t="s">
        <v>6118</v>
      </c>
      <c r="T1301" s="166"/>
      <c r="U1301" s="176">
        <v>1996</v>
      </c>
      <c r="V1301" s="166" t="s">
        <v>4321</v>
      </c>
      <c r="W1301" s="166" t="s">
        <v>10116</v>
      </c>
      <c r="X1301" s="166" t="s">
        <v>6121</v>
      </c>
      <c r="Y1301" s="166" t="s">
        <v>6122</v>
      </c>
      <c r="Z1301" s="166" t="s">
        <v>10117</v>
      </c>
      <c r="AA1301" s="166"/>
      <c r="AB1301" s="221">
        <v>150</v>
      </c>
      <c r="AC1301" s="221">
        <v>200</v>
      </c>
      <c r="AD1301" s="221">
        <v>80</v>
      </c>
      <c r="AE1301" s="208">
        <v>430</v>
      </c>
      <c r="AF1301" s="166">
        <v>2</v>
      </c>
      <c r="AG1301" s="166">
        <v>70</v>
      </c>
      <c r="AH1301" s="166">
        <v>0</v>
      </c>
      <c r="AI1301" s="166">
        <v>30</v>
      </c>
      <c r="AJ1301" s="166">
        <v>0</v>
      </c>
      <c r="AK1301" s="166">
        <v>100</v>
      </c>
      <c r="AL1301" s="166" t="s">
        <v>10118</v>
      </c>
      <c r="AM1301" s="166"/>
      <c r="AN1301" s="169" t="s">
        <v>10119</v>
      </c>
      <c r="AO1301" s="166" t="s">
        <v>6121</v>
      </c>
      <c r="AP1301" s="166" t="s">
        <v>10113</v>
      </c>
      <c r="AQ1301" s="166" t="s">
        <v>10114</v>
      </c>
      <c r="AR1301" s="166" t="s">
        <v>10115</v>
      </c>
      <c r="AS1301" s="166" t="s">
        <v>4409</v>
      </c>
    </row>
    <row r="1302" spans="1:45" ht="15">
      <c r="A1302" s="166"/>
      <c r="B1302" s="166"/>
      <c r="C1302" s="166"/>
      <c r="D1302" s="166"/>
      <c r="E1302" s="167" t="s">
        <v>10120</v>
      </c>
      <c r="F1302" s="167" t="s">
        <v>10104</v>
      </c>
      <c r="G1302" s="166" t="s">
        <v>10105</v>
      </c>
      <c r="H1302" s="166" t="s">
        <v>10106</v>
      </c>
      <c r="I1302" s="166" t="s">
        <v>3154</v>
      </c>
      <c r="J1302" s="166" t="s">
        <v>10121</v>
      </c>
      <c r="K1302" s="166" t="s">
        <v>10108</v>
      </c>
      <c r="L1302" s="167">
        <v>64460</v>
      </c>
      <c r="M1302" s="166" t="s">
        <v>3537</v>
      </c>
      <c r="N1302" s="166" t="s">
        <v>10030</v>
      </c>
      <c r="O1302" s="168" t="s">
        <v>10122</v>
      </c>
      <c r="P1302" s="168"/>
      <c r="Q1302" s="166" t="s">
        <v>10123</v>
      </c>
      <c r="R1302" s="171" t="s">
        <v>10112</v>
      </c>
      <c r="S1302" s="166" t="s">
        <v>6118</v>
      </c>
      <c r="T1302" s="166"/>
      <c r="U1302" s="166">
        <v>2004</v>
      </c>
      <c r="V1302" s="166" t="s">
        <v>4321</v>
      </c>
      <c r="W1302" s="166" t="s">
        <v>10116</v>
      </c>
      <c r="X1302" s="166" t="s">
        <v>6121</v>
      </c>
      <c r="Y1302" s="166" t="s">
        <v>6122</v>
      </c>
      <c r="Z1302" s="166" t="s">
        <v>10117</v>
      </c>
      <c r="AA1302" s="166"/>
      <c r="AB1302" s="221">
        <v>120</v>
      </c>
      <c r="AC1302" s="221">
        <v>10</v>
      </c>
      <c r="AD1302" s="221">
        <v>4</v>
      </c>
      <c r="AE1302" s="208">
        <v>134</v>
      </c>
      <c r="AF1302" s="166">
        <v>3</v>
      </c>
      <c r="AG1302" s="166">
        <v>70</v>
      </c>
      <c r="AH1302" s="166">
        <v>0</v>
      </c>
      <c r="AI1302" s="166">
        <v>30</v>
      </c>
      <c r="AJ1302" s="166">
        <v>0</v>
      </c>
      <c r="AK1302" s="166">
        <v>100</v>
      </c>
      <c r="AL1302" s="166" t="s">
        <v>10125</v>
      </c>
      <c r="AM1302" s="166"/>
      <c r="AN1302" s="169">
        <v>10000</v>
      </c>
      <c r="AO1302" s="166" t="s">
        <v>6121</v>
      </c>
      <c r="AP1302" s="166" t="s">
        <v>10124</v>
      </c>
      <c r="AQ1302" s="166" t="s">
        <v>3465</v>
      </c>
      <c r="AR1302" s="166" t="s">
        <v>10115</v>
      </c>
      <c r="AS1302" s="166" t="s">
        <v>4409</v>
      </c>
    </row>
    <row r="1303" spans="1:45" ht="15">
      <c r="A1303" s="170"/>
      <c r="B1303" s="166"/>
      <c r="C1303" s="166"/>
      <c r="D1303" s="166"/>
      <c r="E1303" s="167" t="s">
        <v>10126</v>
      </c>
      <c r="F1303" s="167" t="s">
        <v>10104</v>
      </c>
      <c r="G1303" s="166" t="s">
        <v>10105</v>
      </c>
      <c r="H1303" s="166" t="s">
        <v>10106</v>
      </c>
      <c r="I1303" s="166" t="s">
        <v>3154</v>
      </c>
      <c r="J1303" s="166" t="s">
        <v>10127</v>
      </c>
      <c r="K1303" s="166" t="s">
        <v>3803</v>
      </c>
      <c r="L1303" s="175" t="s">
        <v>5650</v>
      </c>
      <c r="M1303" s="166" t="s">
        <v>4995</v>
      </c>
      <c r="N1303" s="166" t="s">
        <v>4996</v>
      </c>
      <c r="O1303" s="168" t="s">
        <v>10128</v>
      </c>
      <c r="P1303" s="168" t="s">
        <v>10129</v>
      </c>
      <c r="Q1303" s="171" t="s">
        <v>10130</v>
      </c>
      <c r="R1303" s="171" t="s">
        <v>10112</v>
      </c>
      <c r="S1303" s="166" t="s">
        <v>6118</v>
      </c>
      <c r="T1303" s="166"/>
      <c r="U1303" s="166">
        <v>2008</v>
      </c>
      <c r="V1303" s="166" t="s">
        <v>4321</v>
      </c>
      <c r="W1303" s="166" t="s">
        <v>10116</v>
      </c>
      <c r="X1303" s="166" t="s">
        <v>6121</v>
      </c>
      <c r="Y1303" s="166" t="s">
        <v>6122</v>
      </c>
      <c r="Z1303" s="166" t="s">
        <v>10117</v>
      </c>
      <c r="AA1303" s="166"/>
      <c r="AB1303" s="221">
        <v>20</v>
      </c>
      <c r="AC1303" s="221">
        <v>10</v>
      </c>
      <c r="AD1303" s="221">
        <v>2</v>
      </c>
      <c r="AE1303" s="208">
        <v>32</v>
      </c>
      <c r="AF1303" s="166">
        <v>1</v>
      </c>
      <c r="AG1303" s="166">
        <v>70</v>
      </c>
      <c r="AH1303" s="166">
        <v>0</v>
      </c>
      <c r="AI1303" s="166">
        <v>30</v>
      </c>
      <c r="AJ1303" s="166">
        <v>0</v>
      </c>
      <c r="AK1303" s="166">
        <v>100</v>
      </c>
      <c r="AL1303" s="166" t="s">
        <v>10125</v>
      </c>
      <c r="AM1303" s="166"/>
      <c r="AN1303" s="169">
        <v>10000</v>
      </c>
      <c r="AO1303" s="166" t="s">
        <v>6121</v>
      </c>
      <c r="AP1303" s="166" t="s">
        <v>10124</v>
      </c>
      <c r="AQ1303" s="166" t="s">
        <v>3465</v>
      </c>
      <c r="AR1303" s="166" t="s">
        <v>10115</v>
      </c>
      <c r="AS1303" s="166" t="s">
        <v>4409</v>
      </c>
    </row>
    <row r="1304" spans="1:45">
      <c r="A1304" s="170"/>
      <c r="B1304" s="166"/>
      <c r="C1304" s="166"/>
      <c r="D1304" s="166"/>
      <c r="E1304" s="167" t="s">
        <v>10131</v>
      </c>
      <c r="F1304" s="167" t="s">
        <v>10131</v>
      </c>
      <c r="G1304" s="166" t="s">
        <v>10132</v>
      </c>
      <c r="H1304" s="166" t="s">
        <v>10133</v>
      </c>
      <c r="I1304" s="166" t="s">
        <v>6164</v>
      </c>
      <c r="J1304" s="166" t="s">
        <v>10134</v>
      </c>
      <c r="K1304" s="166" t="s">
        <v>10135</v>
      </c>
      <c r="L1304" s="167">
        <v>67460</v>
      </c>
      <c r="M1304" s="166" t="s">
        <v>3537</v>
      </c>
      <c r="N1304" s="166" t="s">
        <v>10136</v>
      </c>
      <c r="O1304" s="168" t="s">
        <v>10137</v>
      </c>
      <c r="P1304" s="168" t="s">
        <v>10138</v>
      </c>
      <c r="Q1304" s="172" t="s">
        <v>10139</v>
      </c>
      <c r="R1304" s="166" t="s">
        <v>5786</v>
      </c>
      <c r="S1304" s="166" t="s">
        <v>6118</v>
      </c>
      <c r="T1304" s="166"/>
      <c r="U1304" s="166">
        <v>1997</v>
      </c>
      <c r="V1304" s="166" t="s">
        <v>6119</v>
      </c>
      <c r="W1304" s="166" t="s">
        <v>1686</v>
      </c>
      <c r="X1304" s="166" t="s">
        <v>6121</v>
      </c>
      <c r="Y1304" s="166" t="s">
        <v>6121</v>
      </c>
      <c r="Z1304" s="166" t="s">
        <v>10141</v>
      </c>
      <c r="AA1304" s="166"/>
      <c r="AB1304" s="221">
        <v>16</v>
      </c>
      <c r="AC1304" s="221">
        <v>144</v>
      </c>
      <c r="AD1304" s="221">
        <v>81</v>
      </c>
      <c r="AE1304" s="208">
        <v>241</v>
      </c>
      <c r="AF1304" s="166">
        <v>3</v>
      </c>
      <c r="AG1304" s="166">
        <v>10</v>
      </c>
      <c r="AH1304" s="166">
        <v>90</v>
      </c>
      <c r="AI1304" s="166">
        <v>0</v>
      </c>
      <c r="AJ1304" s="166">
        <v>0</v>
      </c>
      <c r="AK1304" s="166">
        <v>100</v>
      </c>
      <c r="AL1304" s="166" t="s">
        <v>10142</v>
      </c>
      <c r="AM1304" s="166" t="s">
        <v>6122</v>
      </c>
      <c r="AN1304" s="169">
        <v>2000000</v>
      </c>
      <c r="AO1304" s="166" t="s">
        <v>6122</v>
      </c>
      <c r="AP1304" s="166" t="s">
        <v>10140</v>
      </c>
      <c r="AQ1304" s="166" t="s">
        <v>6717</v>
      </c>
      <c r="AR1304" s="166" t="s">
        <v>10140</v>
      </c>
      <c r="AS1304" s="166" t="s">
        <v>6717</v>
      </c>
    </row>
    <row r="1305" spans="1:45" ht="15">
      <c r="A1305" s="166"/>
      <c r="B1305" s="166"/>
      <c r="C1305" s="166"/>
      <c r="D1305" s="166"/>
      <c r="E1305" s="167" t="s">
        <v>10143</v>
      </c>
      <c r="F1305" s="167" t="s">
        <v>10143</v>
      </c>
      <c r="G1305" s="166" t="s">
        <v>10144</v>
      </c>
      <c r="H1305" s="166" t="s">
        <v>10145</v>
      </c>
      <c r="I1305" s="166" t="s">
        <v>6164</v>
      </c>
      <c r="J1305" s="166" t="s">
        <v>10146</v>
      </c>
      <c r="K1305" s="166" t="s">
        <v>3517</v>
      </c>
      <c r="L1305" s="167">
        <v>66260</v>
      </c>
      <c r="M1305" s="166" t="s">
        <v>3537</v>
      </c>
      <c r="N1305" s="166" t="s">
        <v>10097</v>
      </c>
      <c r="O1305" s="174" t="s">
        <v>10147</v>
      </c>
      <c r="P1305" s="168"/>
      <c r="Q1305" s="171" t="s">
        <v>10148</v>
      </c>
      <c r="R1305" s="171" t="s">
        <v>10149</v>
      </c>
      <c r="S1305" s="166" t="s">
        <v>6118</v>
      </c>
      <c r="T1305" s="166"/>
      <c r="U1305" s="166">
        <v>2001</v>
      </c>
      <c r="V1305" s="166" t="s">
        <v>4321</v>
      </c>
      <c r="W1305" s="166" t="s">
        <v>197</v>
      </c>
      <c r="X1305" s="166" t="s">
        <v>2889</v>
      </c>
      <c r="Y1305" s="166" t="s">
        <v>6121</v>
      </c>
      <c r="Z1305" s="166" t="s">
        <v>9715</v>
      </c>
      <c r="AA1305" s="166"/>
      <c r="AB1305" s="221">
        <v>30</v>
      </c>
      <c r="AC1305" s="221">
        <v>0</v>
      </c>
      <c r="AD1305" s="221">
        <v>2</v>
      </c>
      <c r="AE1305" s="208">
        <v>32</v>
      </c>
      <c r="AF1305" s="166">
        <v>3</v>
      </c>
      <c r="AG1305" s="166">
        <v>100</v>
      </c>
      <c r="AH1305" s="166">
        <v>0</v>
      </c>
      <c r="AI1305" s="166">
        <v>0</v>
      </c>
      <c r="AJ1305" s="166">
        <v>0</v>
      </c>
      <c r="AK1305" s="166">
        <v>100</v>
      </c>
      <c r="AL1305" s="166" t="s">
        <v>6121</v>
      </c>
      <c r="AM1305" s="166" t="s">
        <v>6122</v>
      </c>
      <c r="AN1305" s="166" t="s">
        <v>5786</v>
      </c>
      <c r="AO1305" s="166" t="s">
        <v>6122</v>
      </c>
      <c r="AP1305" s="166" t="s">
        <v>10150</v>
      </c>
      <c r="AQ1305" s="166" t="s">
        <v>2651</v>
      </c>
      <c r="AR1305" s="166" t="s">
        <v>10145</v>
      </c>
      <c r="AS1305" s="166" t="s">
        <v>3965</v>
      </c>
    </row>
    <row r="1306" spans="1:45">
      <c r="A1306" s="166"/>
      <c r="B1306" s="166"/>
      <c r="C1306" s="166"/>
      <c r="D1306" s="166"/>
      <c r="E1306" s="167" t="s">
        <v>10151</v>
      </c>
      <c r="F1306" s="167" t="s">
        <v>10151</v>
      </c>
      <c r="G1306" s="166" t="s">
        <v>10152</v>
      </c>
      <c r="H1306" s="166" t="s">
        <v>10153</v>
      </c>
      <c r="I1306" s="166" t="s">
        <v>6164</v>
      </c>
      <c r="J1306" s="166" t="s">
        <v>10154</v>
      </c>
      <c r="K1306" s="166" t="s">
        <v>5391</v>
      </c>
      <c r="L1306" s="167">
        <v>66220</v>
      </c>
      <c r="M1306" s="166" t="s">
        <v>3537</v>
      </c>
      <c r="N1306" s="166" t="s">
        <v>10097</v>
      </c>
      <c r="O1306" s="174" t="s">
        <v>10155</v>
      </c>
      <c r="P1306" s="168"/>
      <c r="Q1306" s="166" t="s">
        <v>5786</v>
      </c>
      <c r="R1306" s="166" t="s">
        <v>5786</v>
      </c>
      <c r="S1306" s="166" t="s">
        <v>6118</v>
      </c>
      <c r="T1306" s="166"/>
      <c r="U1306" s="166">
        <v>2005</v>
      </c>
      <c r="V1306" s="166" t="s">
        <v>5001</v>
      </c>
      <c r="W1306" s="166" t="s">
        <v>10157</v>
      </c>
      <c r="X1306" s="166" t="s">
        <v>10158</v>
      </c>
      <c r="Y1306" s="166" t="s">
        <v>6121</v>
      </c>
      <c r="Z1306" s="166" t="s">
        <v>10159</v>
      </c>
      <c r="AA1306" s="166"/>
      <c r="AB1306" s="221">
        <v>136</v>
      </c>
      <c r="AC1306" s="221">
        <v>0</v>
      </c>
      <c r="AD1306" s="221">
        <v>10</v>
      </c>
      <c r="AE1306" s="208">
        <v>146</v>
      </c>
      <c r="AF1306" s="166">
        <v>2</v>
      </c>
      <c r="AG1306" s="166">
        <v>100</v>
      </c>
      <c r="AH1306" s="166">
        <v>0</v>
      </c>
      <c r="AI1306" s="166">
        <v>0</v>
      </c>
      <c r="AJ1306" s="166">
        <v>0</v>
      </c>
      <c r="AK1306" s="166">
        <v>100</v>
      </c>
      <c r="AL1306" s="166" t="s">
        <v>6121</v>
      </c>
      <c r="AM1306" s="166" t="s">
        <v>6121</v>
      </c>
      <c r="AN1306" s="166" t="s">
        <v>5786</v>
      </c>
      <c r="AO1306" s="166" t="s">
        <v>6122</v>
      </c>
      <c r="AP1306" s="166" t="s">
        <v>10156</v>
      </c>
      <c r="AQ1306" s="166" t="s">
        <v>3970</v>
      </c>
      <c r="AR1306" s="166" t="s">
        <v>10153</v>
      </c>
      <c r="AS1306" s="166" t="s">
        <v>6717</v>
      </c>
    </row>
    <row r="1307" spans="1:45">
      <c r="A1307" s="166"/>
      <c r="B1307" s="166"/>
      <c r="C1307" s="166"/>
      <c r="D1307" s="166"/>
      <c r="E1307" s="167" t="s">
        <v>10160</v>
      </c>
      <c r="F1307" s="167" t="s">
        <v>10160</v>
      </c>
      <c r="G1307" s="166" t="s">
        <v>10161</v>
      </c>
      <c r="H1307" s="166" t="s">
        <v>10162</v>
      </c>
      <c r="I1307" s="166" t="s">
        <v>6164</v>
      </c>
      <c r="J1307" s="166" t="s">
        <v>10163</v>
      </c>
      <c r="K1307" s="166" t="s">
        <v>6166</v>
      </c>
      <c r="L1307" s="167">
        <v>67400</v>
      </c>
      <c r="M1307" s="166" t="s">
        <v>3537</v>
      </c>
      <c r="N1307" s="166" t="s">
        <v>10164</v>
      </c>
      <c r="O1307" s="174" t="s">
        <v>10165</v>
      </c>
      <c r="P1307" s="168"/>
      <c r="Q1307" s="166" t="s">
        <v>5786</v>
      </c>
      <c r="R1307" s="166" t="s">
        <v>5786</v>
      </c>
      <c r="S1307" s="166" t="s">
        <v>6118</v>
      </c>
      <c r="T1307" s="166"/>
      <c r="U1307" s="176">
        <v>38565</v>
      </c>
      <c r="V1307" s="166" t="s">
        <v>5001</v>
      </c>
      <c r="W1307" s="166"/>
      <c r="X1307" s="166" t="s">
        <v>6121</v>
      </c>
      <c r="Y1307" s="166" t="s">
        <v>6121</v>
      </c>
      <c r="Z1307" s="166" t="s">
        <v>10168</v>
      </c>
      <c r="AA1307" s="166"/>
      <c r="AB1307" s="221">
        <v>5</v>
      </c>
      <c r="AC1307" s="221">
        <v>10</v>
      </c>
      <c r="AD1307" s="221">
        <v>3</v>
      </c>
      <c r="AE1307" s="208">
        <v>18</v>
      </c>
      <c r="AF1307" s="166">
        <v>2</v>
      </c>
      <c r="AG1307" s="166">
        <v>100</v>
      </c>
      <c r="AH1307" s="166">
        <v>0</v>
      </c>
      <c r="AI1307" s="166">
        <v>0</v>
      </c>
      <c r="AJ1307" s="166">
        <v>0</v>
      </c>
      <c r="AK1307" s="166">
        <v>100</v>
      </c>
      <c r="AL1307" s="166" t="s">
        <v>10169</v>
      </c>
      <c r="AM1307" s="166" t="s">
        <v>6121</v>
      </c>
      <c r="AN1307" s="169">
        <v>20000</v>
      </c>
      <c r="AO1307" s="166" t="s">
        <v>6122</v>
      </c>
      <c r="AP1307" s="166" t="s">
        <v>10166</v>
      </c>
      <c r="AQ1307" s="166" t="s">
        <v>3766</v>
      </c>
      <c r="AR1307" s="166" t="s">
        <v>10167</v>
      </c>
      <c r="AS1307" s="166" t="s">
        <v>3938</v>
      </c>
    </row>
    <row r="1308" spans="1:45">
      <c r="A1308" s="166"/>
      <c r="B1308" s="166"/>
      <c r="C1308" s="166"/>
      <c r="D1308" s="166"/>
      <c r="E1308" s="167" t="s">
        <v>10170</v>
      </c>
      <c r="F1308" s="167" t="s">
        <v>10170</v>
      </c>
      <c r="G1308" s="166" t="s">
        <v>8412</v>
      </c>
      <c r="H1308" s="177" t="s">
        <v>10171</v>
      </c>
      <c r="I1308" s="166" t="s">
        <v>6164</v>
      </c>
      <c r="J1308" s="166" t="s">
        <v>10172</v>
      </c>
      <c r="K1308" s="166" t="s">
        <v>10173</v>
      </c>
      <c r="L1308" s="167">
        <v>64310</v>
      </c>
      <c r="M1308" s="166" t="s">
        <v>3537</v>
      </c>
      <c r="N1308" s="166" t="s">
        <v>10030</v>
      </c>
      <c r="O1308" s="168" t="s">
        <v>10174</v>
      </c>
      <c r="P1308" s="168"/>
      <c r="Q1308" s="172" t="s">
        <v>10175</v>
      </c>
      <c r="R1308" s="172" t="s">
        <v>10176</v>
      </c>
      <c r="S1308" s="166" t="s">
        <v>6118</v>
      </c>
      <c r="T1308" s="166"/>
      <c r="U1308" s="166">
        <v>1993</v>
      </c>
      <c r="V1308" s="166" t="s">
        <v>6119</v>
      </c>
      <c r="W1308" s="166" t="s">
        <v>10180</v>
      </c>
      <c r="X1308" s="166" t="s">
        <v>6121</v>
      </c>
      <c r="Y1308" s="166" t="s">
        <v>6122</v>
      </c>
      <c r="Z1308" s="166" t="s">
        <v>6121</v>
      </c>
      <c r="AA1308" s="166"/>
      <c r="AB1308" s="221">
        <v>150</v>
      </c>
      <c r="AC1308" s="221">
        <v>800</v>
      </c>
      <c r="AD1308" s="221">
        <v>20</v>
      </c>
      <c r="AE1308" s="208">
        <v>970</v>
      </c>
      <c r="AF1308" s="166">
        <v>2</v>
      </c>
      <c r="AG1308" s="166">
        <v>8.5</v>
      </c>
      <c r="AH1308" s="166">
        <v>90</v>
      </c>
      <c r="AI1308" s="166">
        <v>1.5</v>
      </c>
      <c r="AJ1308" s="166">
        <v>0</v>
      </c>
      <c r="AK1308" s="166">
        <v>100</v>
      </c>
      <c r="AL1308" s="166" t="s">
        <v>10181</v>
      </c>
      <c r="AM1308" s="166" t="s">
        <v>6121</v>
      </c>
      <c r="AN1308" s="166" t="s">
        <v>5786</v>
      </c>
      <c r="AO1308" s="166" t="s">
        <v>6122</v>
      </c>
      <c r="AP1308" s="166" t="s">
        <v>10177</v>
      </c>
      <c r="AQ1308" s="166" t="s">
        <v>10178</v>
      </c>
      <c r="AR1308" s="166" t="s">
        <v>10179</v>
      </c>
      <c r="AS1308" s="166" t="s">
        <v>3551</v>
      </c>
    </row>
    <row r="1309" spans="1:45">
      <c r="A1309" s="166"/>
      <c r="B1309" s="166"/>
      <c r="C1309" s="166"/>
      <c r="D1309" s="166"/>
      <c r="E1309" s="167" t="s">
        <v>10182</v>
      </c>
      <c r="F1309" s="167" t="s">
        <v>10182</v>
      </c>
      <c r="G1309" s="166" t="s">
        <v>10183</v>
      </c>
      <c r="H1309" s="166" t="s">
        <v>10184</v>
      </c>
      <c r="I1309" s="166" t="s">
        <v>9963</v>
      </c>
      <c r="J1309" s="166" t="s">
        <v>10185</v>
      </c>
      <c r="K1309" s="166" t="s">
        <v>6166</v>
      </c>
      <c r="L1309" s="167">
        <v>30700</v>
      </c>
      <c r="M1309" s="166" t="s">
        <v>4357</v>
      </c>
      <c r="N1309" s="166" t="s">
        <v>10186</v>
      </c>
      <c r="O1309" s="168" t="s">
        <v>10187</v>
      </c>
      <c r="P1309" s="168"/>
      <c r="Q1309" s="172" t="s">
        <v>10188</v>
      </c>
      <c r="R1309" s="166" t="s">
        <v>5786</v>
      </c>
      <c r="S1309" s="166" t="s">
        <v>6118</v>
      </c>
      <c r="T1309" s="166"/>
      <c r="U1309" s="166">
        <v>1989</v>
      </c>
      <c r="V1309" s="166" t="s">
        <v>5001</v>
      </c>
      <c r="W1309" s="166"/>
      <c r="X1309" s="166" t="s">
        <v>6121</v>
      </c>
      <c r="Y1309" s="166" t="s">
        <v>6121</v>
      </c>
      <c r="Z1309" s="166" t="s">
        <v>852</v>
      </c>
      <c r="AA1309" s="166"/>
      <c r="AB1309" s="221">
        <v>8</v>
      </c>
      <c r="AC1309" s="221">
        <v>10</v>
      </c>
      <c r="AD1309" s="221">
        <v>3</v>
      </c>
      <c r="AE1309" s="208">
        <v>21</v>
      </c>
      <c r="AF1309" s="166">
        <v>2</v>
      </c>
      <c r="AG1309" s="166">
        <v>10</v>
      </c>
      <c r="AH1309" s="166">
        <v>0</v>
      </c>
      <c r="AI1309" s="166">
        <v>90</v>
      </c>
      <c r="AJ1309" s="166">
        <v>0</v>
      </c>
      <c r="AK1309" s="166">
        <v>100</v>
      </c>
      <c r="AL1309" s="166" t="s">
        <v>10190</v>
      </c>
      <c r="AM1309" s="166" t="s">
        <v>6121</v>
      </c>
      <c r="AN1309" s="169">
        <v>500000</v>
      </c>
      <c r="AO1309" s="166" t="s">
        <v>6122</v>
      </c>
      <c r="AP1309" s="166" t="s">
        <v>10189</v>
      </c>
      <c r="AQ1309" s="166" t="s">
        <v>6717</v>
      </c>
      <c r="AR1309" s="166" t="s">
        <v>10189</v>
      </c>
      <c r="AS1309" s="166" t="s">
        <v>6717</v>
      </c>
    </row>
    <row r="1310" spans="1:45">
      <c r="A1310" s="166"/>
      <c r="B1310" s="166"/>
      <c r="C1310" s="166"/>
      <c r="D1310" s="166"/>
      <c r="E1310" s="167" t="s">
        <v>10191</v>
      </c>
      <c r="F1310" s="167" t="s">
        <v>10191</v>
      </c>
      <c r="G1310" s="166" t="s">
        <v>10192</v>
      </c>
      <c r="H1310" s="166" t="s">
        <v>10193</v>
      </c>
      <c r="I1310" s="166" t="s">
        <v>9963</v>
      </c>
      <c r="J1310" s="166" t="s">
        <v>10194</v>
      </c>
      <c r="K1310" s="166" t="s">
        <v>6166</v>
      </c>
      <c r="L1310" s="167">
        <v>30000</v>
      </c>
      <c r="M1310" s="166" t="s">
        <v>4357</v>
      </c>
      <c r="N1310" s="166" t="s">
        <v>10195</v>
      </c>
      <c r="O1310" s="168" t="s">
        <v>10196</v>
      </c>
      <c r="P1310" s="168"/>
      <c r="Q1310" s="172" t="s">
        <v>10197</v>
      </c>
      <c r="R1310" s="166" t="s">
        <v>5786</v>
      </c>
      <c r="S1310" s="166" t="s">
        <v>6118</v>
      </c>
      <c r="T1310" s="166"/>
      <c r="U1310" s="178">
        <v>1937</v>
      </c>
      <c r="V1310" s="166" t="s">
        <v>5001</v>
      </c>
      <c r="W1310" s="166"/>
      <c r="X1310" s="166" t="s">
        <v>6121</v>
      </c>
      <c r="Y1310" s="166" t="s">
        <v>6121</v>
      </c>
      <c r="Z1310" s="166" t="s">
        <v>10200</v>
      </c>
      <c r="AA1310" s="166"/>
      <c r="AB1310" s="221">
        <v>140</v>
      </c>
      <c r="AC1310" s="221">
        <v>40</v>
      </c>
      <c r="AD1310" s="221">
        <v>10</v>
      </c>
      <c r="AE1310" s="208">
        <v>190</v>
      </c>
      <c r="AF1310" s="166">
        <v>2</v>
      </c>
      <c r="AG1310" s="166">
        <v>25</v>
      </c>
      <c r="AH1310" s="166">
        <v>55</v>
      </c>
      <c r="AI1310" s="166">
        <v>20</v>
      </c>
      <c r="AJ1310" s="166">
        <v>0</v>
      </c>
      <c r="AK1310" s="166">
        <v>100</v>
      </c>
      <c r="AL1310" s="166" t="s">
        <v>10201</v>
      </c>
      <c r="AM1310" s="166" t="s">
        <v>6121</v>
      </c>
      <c r="AN1310" s="169">
        <v>1800000</v>
      </c>
      <c r="AO1310" s="166" t="s">
        <v>6122</v>
      </c>
      <c r="AP1310" s="166" t="s">
        <v>10198</v>
      </c>
      <c r="AQ1310" s="166" t="s">
        <v>3420</v>
      </c>
      <c r="AR1310" s="166" t="s">
        <v>10199</v>
      </c>
      <c r="AS1310" s="166" t="s">
        <v>3525</v>
      </c>
    </row>
    <row r="1311" spans="1:45">
      <c r="A1311" s="166"/>
      <c r="B1311" s="166"/>
      <c r="C1311" s="166"/>
      <c r="D1311" s="166"/>
      <c r="E1311" s="167" t="s">
        <v>10202</v>
      </c>
      <c r="F1311" s="167" t="s">
        <v>10202</v>
      </c>
      <c r="G1311" s="166" t="s">
        <v>10203</v>
      </c>
      <c r="H1311" s="166" t="s">
        <v>10204</v>
      </c>
      <c r="I1311" s="166" t="s">
        <v>9963</v>
      </c>
      <c r="J1311" s="166" t="s">
        <v>10205</v>
      </c>
      <c r="K1311" s="166" t="s">
        <v>10206</v>
      </c>
      <c r="L1311" s="167">
        <v>29240</v>
      </c>
      <c r="M1311" s="166" t="s">
        <v>4357</v>
      </c>
      <c r="N1311" s="166" t="s">
        <v>10207</v>
      </c>
      <c r="O1311" s="168" t="s">
        <v>10208</v>
      </c>
      <c r="P1311" s="168"/>
      <c r="Q1311" s="166" t="s">
        <v>5786</v>
      </c>
      <c r="R1311" s="166" t="s">
        <v>5786</v>
      </c>
      <c r="S1311" s="166" t="s">
        <v>6118</v>
      </c>
      <c r="T1311" s="166"/>
      <c r="U1311" s="178">
        <v>1990</v>
      </c>
      <c r="V1311" s="166" t="s">
        <v>4321</v>
      </c>
      <c r="W1311" s="166" t="s">
        <v>3690</v>
      </c>
      <c r="X1311" s="166" t="s">
        <v>6121</v>
      </c>
      <c r="Y1311" s="166" t="s">
        <v>6121</v>
      </c>
      <c r="Z1311" s="166" t="s">
        <v>5786</v>
      </c>
      <c r="AA1311" s="166"/>
      <c r="AB1311" s="221">
        <v>50</v>
      </c>
      <c r="AC1311" s="221">
        <v>100</v>
      </c>
      <c r="AD1311" s="221">
        <v>50</v>
      </c>
      <c r="AE1311" s="208">
        <v>200</v>
      </c>
      <c r="AF1311" s="166">
        <v>3</v>
      </c>
      <c r="AG1311" s="166">
        <v>100</v>
      </c>
      <c r="AH1311" s="166">
        <v>0</v>
      </c>
      <c r="AI1311" s="166">
        <v>0</v>
      </c>
      <c r="AJ1311" s="166">
        <v>0</v>
      </c>
      <c r="AK1311" s="166">
        <v>100</v>
      </c>
      <c r="AL1311" s="166" t="s">
        <v>10210</v>
      </c>
      <c r="AM1311" s="166" t="s">
        <v>6121</v>
      </c>
      <c r="AN1311" s="166" t="s">
        <v>5786</v>
      </c>
      <c r="AO1311" s="166" t="s">
        <v>6122</v>
      </c>
      <c r="AP1311" s="166" t="s">
        <v>10209</v>
      </c>
      <c r="AQ1311" s="166" t="s">
        <v>3384</v>
      </c>
      <c r="AR1311" s="166" t="s">
        <v>10204</v>
      </c>
      <c r="AS1311" s="166" t="s">
        <v>6717</v>
      </c>
    </row>
    <row r="1312" spans="1:45">
      <c r="A1312" s="166"/>
      <c r="B1312" s="166"/>
      <c r="C1312" s="166"/>
      <c r="D1312" s="166"/>
      <c r="E1312" s="167" t="s">
        <v>10211</v>
      </c>
      <c r="F1312" s="167" t="s">
        <v>10211</v>
      </c>
      <c r="G1312" s="166" t="s">
        <v>10212</v>
      </c>
      <c r="H1312" s="166" t="s">
        <v>10213</v>
      </c>
      <c r="I1312" s="166" t="s">
        <v>9963</v>
      </c>
      <c r="J1312" s="166" t="s">
        <v>10214</v>
      </c>
      <c r="K1312" s="166" t="s">
        <v>6166</v>
      </c>
      <c r="L1312" s="167">
        <v>29200</v>
      </c>
      <c r="M1312" s="166" t="s">
        <v>4357</v>
      </c>
      <c r="N1312" s="166" t="s">
        <v>10207</v>
      </c>
      <c r="O1312" s="168" t="s">
        <v>10215</v>
      </c>
      <c r="P1312" s="168" t="s">
        <v>10216</v>
      </c>
      <c r="Q1312" s="172" t="s">
        <v>10217</v>
      </c>
      <c r="R1312" s="166" t="s">
        <v>5786</v>
      </c>
      <c r="S1312" s="166" t="s">
        <v>6118</v>
      </c>
      <c r="T1312" s="166"/>
      <c r="U1312" s="166">
        <v>1970</v>
      </c>
      <c r="V1312" s="166" t="s">
        <v>5001</v>
      </c>
      <c r="W1312" s="166" t="s">
        <v>10218</v>
      </c>
      <c r="X1312" s="166" t="s">
        <v>6121</v>
      </c>
      <c r="Y1312" s="166" t="s">
        <v>6121</v>
      </c>
      <c r="Z1312" s="166" t="s">
        <v>10219</v>
      </c>
      <c r="AA1312" s="166"/>
      <c r="AB1312" s="221">
        <v>60</v>
      </c>
      <c r="AC1312" s="221">
        <v>16</v>
      </c>
      <c r="AD1312" s="221">
        <v>16</v>
      </c>
      <c r="AE1312" s="208">
        <v>92</v>
      </c>
      <c r="AF1312" s="166">
        <v>4</v>
      </c>
      <c r="AG1312" s="166">
        <v>80</v>
      </c>
      <c r="AH1312" s="166">
        <v>0</v>
      </c>
      <c r="AI1312" s="166">
        <v>20</v>
      </c>
      <c r="AJ1312" s="166">
        <v>0</v>
      </c>
      <c r="AK1312" s="166">
        <v>100</v>
      </c>
      <c r="AL1312" s="166" t="s">
        <v>10220</v>
      </c>
      <c r="AM1312" s="166" t="s">
        <v>6121</v>
      </c>
      <c r="AN1312" s="166" t="s">
        <v>5786</v>
      </c>
      <c r="AO1312" s="166" t="s">
        <v>6122</v>
      </c>
      <c r="AP1312" s="166" t="s">
        <v>10213</v>
      </c>
      <c r="AQ1312" s="166" t="s">
        <v>3525</v>
      </c>
      <c r="AR1312" s="166" t="s">
        <v>10213</v>
      </c>
      <c r="AS1312" s="166" t="s">
        <v>3525</v>
      </c>
    </row>
    <row r="1313" spans="1:45">
      <c r="A1313" s="166"/>
      <c r="B1313" s="166"/>
      <c r="C1313" s="166"/>
      <c r="D1313" s="166"/>
      <c r="E1313" s="167" t="s">
        <v>10221</v>
      </c>
      <c r="F1313" s="167" t="s">
        <v>10211</v>
      </c>
      <c r="G1313" s="166" t="s">
        <v>10212</v>
      </c>
      <c r="H1313" s="166" t="s">
        <v>10213</v>
      </c>
      <c r="I1313" s="166" t="s">
        <v>3154</v>
      </c>
      <c r="J1313" s="166" t="s">
        <v>10222</v>
      </c>
      <c r="K1313" s="166" t="s">
        <v>6166</v>
      </c>
      <c r="L1313" s="167">
        <v>29200</v>
      </c>
      <c r="M1313" s="166" t="s">
        <v>4357</v>
      </c>
      <c r="N1313" s="166" t="s">
        <v>10207</v>
      </c>
      <c r="O1313" s="168" t="s">
        <v>10216</v>
      </c>
      <c r="P1313" s="168"/>
      <c r="Q1313" s="172" t="s">
        <v>10217</v>
      </c>
      <c r="R1313" s="166" t="s">
        <v>5786</v>
      </c>
      <c r="S1313" s="166" t="s">
        <v>6118</v>
      </c>
      <c r="T1313" s="166"/>
      <c r="U1313" s="166">
        <v>2008</v>
      </c>
      <c r="V1313" s="166" t="s">
        <v>5001</v>
      </c>
      <c r="W1313" s="166" t="s">
        <v>10218</v>
      </c>
      <c r="X1313" s="166" t="s">
        <v>6121</v>
      </c>
      <c r="Y1313" s="166" t="s">
        <v>6121</v>
      </c>
      <c r="Z1313" s="166" t="s">
        <v>10223</v>
      </c>
      <c r="AA1313" s="166"/>
      <c r="AB1313" s="221">
        <v>60</v>
      </c>
      <c r="AC1313" s="221">
        <v>0</v>
      </c>
      <c r="AD1313" s="221">
        <v>3</v>
      </c>
      <c r="AE1313" s="208">
        <v>63</v>
      </c>
      <c r="AF1313" s="166">
        <v>1</v>
      </c>
      <c r="AG1313" s="166">
        <v>90</v>
      </c>
      <c r="AH1313" s="166">
        <v>0</v>
      </c>
      <c r="AI1313" s="166">
        <v>10</v>
      </c>
      <c r="AJ1313" s="166">
        <v>0</v>
      </c>
      <c r="AK1313" s="166">
        <v>100</v>
      </c>
      <c r="AL1313" s="166" t="s">
        <v>10220</v>
      </c>
      <c r="AM1313" s="166" t="s">
        <v>6121</v>
      </c>
      <c r="AN1313" s="166" t="s">
        <v>5786</v>
      </c>
      <c r="AO1313" s="166" t="s">
        <v>6122</v>
      </c>
      <c r="AP1313" s="166" t="s">
        <v>10213</v>
      </c>
      <c r="AQ1313" s="166" t="s">
        <v>3525</v>
      </c>
      <c r="AR1313" s="166" t="s">
        <v>10213</v>
      </c>
      <c r="AS1313" s="166" t="s">
        <v>3525</v>
      </c>
    </row>
    <row r="1314" spans="1:45">
      <c r="A1314" s="170"/>
      <c r="B1314" s="166"/>
      <c r="C1314" s="166"/>
      <c r="D1314" s="166"/>
      <c r="E1314" s="167" t="s">
        <v>10224</v>
      </c>
      <c r="F1314" s="167" t="s">
        <v>10224</v>
      </c>
      <c r="G1314" s="166" t="s">
        <v>10225</v>
      </c>
      <c r="H1314" s="166" t="s">
        <v>10226</v>
      </c>
      <c r="I1314" s="166" t="s">
        <v>6164</v>
      </c>
      <c r="J1314" s="166" t="s">
        <v>10227</v>
      </c>
      <c r="K1314" s="166" t="s">
        <v>6166</v>
      </c>
      <c r="L1314" s="167">
        <v>31000</v>
      </c>
      <c r="M1314" s="166" t="s">
        <v>4983</v>
      </c>
      <c r="N1314" s="166" t="s">
        <v>9936</v>
      </c>
      <c r="O1314" s="168" t="s">
        <v>10228</v>
      </c>
      <c r="P1314" s="168"/>
      <c r="Q1314" s="172" t="s">
        <v>10229</v>
      </c>
      <c r="R1314" s="166" t="s">
        <v>5786</v>
      </c>
      <c r="S1314" s="166" t="s">
        <v>6118</v>
      </c>
      <c r="T1314" s="166"/>
      <c r="U1314" s="166">
        <v>1984</v>
      </c>
      <c r="V1314" s="166" t="s">
        <v>5001</v>
      </c>
      <c r="W1314" s="166" t="s">
        <v>10230</v>
      </c>
      <c r="X1314" s="166" t="s">
        <v>6121</v>
      </c>
      <c r="Y1314" s="166" t="s">
        <v>6121</v>
      </c>
      <c r="Z1314" s="166" t="s">
        <v>10231</v>
      </c>
      <c r="AA1314" s="166"/>
      <c r="AB1314" s="221">
        <v>300</v>
      </c>
      <c r="AC1314" s="221">
        <v>100</v>
      </c>
      <c r="AD1314" s="221">
        <v>20</v>
      </c>
      <c r="AE1314" s="208">
        <v>420</v>
      </c>
      <c r="AF1314" s="166">
        <v>5</v>
      </c>
      <c r="AG1314" s="166" t="s">
        <v>5786</v>
      </c>
      <c r="AH1314" s="166" t="s">
        <v>5786</v>
      </c>
      <c r="AI1314" s="166" t="s">
        <v>5786</v>
      </c>
      <c r="AJ1314" s="166" t="s">
        <v>5786</v>
      </c>
      <c r="AK1314" s="166">
        <v>0</v>
      </c>
      <c r="AL1314" s="166" t="s">
        <v>10232</v>
      </c>
      <c r="AM1314" s="166" t="s">
        <v>6121</v>
      </c>
      <c r="AN1314" s="166" t="s">
        <v>5786</v>
      </c>
      <c r="AO1314" s="166" t="s">
        <v>6122</v>
      </c>
      <c r="AP1314" s="166" t="s">
        <v>10226</v>
      </c>
      <c r="AQ1314" s="166" t="s">
        <v>6717</v>
      </c>
      <c r="AR1314" s="166" t="s">
        <v>10226</v>
      </c>
      <c r="AS1314" s="166" t="s">
        <v>6717</v>
      </c>
    </row>
    <row r="1315" spans="1:45">
      <c r="A1315" s="166"/>
      <c r="B1315" s="166"/>
      <c r="C1315" s="166"/>
      <c r="D1315" s="166"/>
      <c r="E1315" s="167" t="s">
        <v>10233</v>
      </c>
      <c r="F1315" s="167" t="s">
        <v>10233</v>
      </c>
      <c r="G1315" s="166" t="s">
        <v>10234</v>
      </c>
      <c r="H1315" s="166" t="s">
        <v>10234</v>
      </c>
      <c r="I1315" s="166" t="s">
        <v>9963</v>
      </c>
      <c r="J1315" s="166" t="s">
        <v>10235</v>
      </c>
      <c r="K1315" s="166" t="s">
        <v>6166</v>
      </c>
      <c r="L1315" s="167">
        <v>33800</v>
      </c>
      <c r="M1315" s="166" t="s">
        <v>4983</v>
      </c>
      <c r="N1315" s="166" t="s">
        <v>10236</v>
      </c>
      <c r="O1315" s="168" t="s">
        <v>10237</v>
      </c>
      <c r="P1315" s="168"/>
      <c r="Q1315" s="166" t="s">
        <v>5786</v>
      </c>
      <c r="R1315" s="166" t="s">
        <v>5786</v>
      </c>
      <c r="S1315" s="166" t="s">
        <v>6118</v>
      </c>
      <c r="T1315" s="166"/>
      <c r="U1315" s="166">
        <v>1953</v>
      </c>
      <c r="V1315" s="166" t="s">
        <v>5001</v>
      </c>
      <c r="W1315" s="166"/>
      <c r="X1315" s="166" t="s">
        <v>6121</v>
      </c>
      <c r="Y1315" s="166" t="s">
        <v>4323</v>
      </c>
      <c r="Z1315" s="166" t="s">
        <v>6121</v>
      </c>
      <c r="AA1315" s="166"/>
      <c r="AB1315" s="221">
        <v>80</v>
      </c>
      <c r="AC1315" s="221">
        <v>0</v>
      </c>
      <c r="AD1315" s="221">
        <v>2</v>
      </c>
      <c r="AE1315" s="208">
        <v>82</v>
      </c>
      <c r="AF1315" s="166">
        <v>1</v>
      </c>
      <c r="AG1315" s="166">
        <v>40</v>
      </c>
      <c r="AH1315" s="166">
        <v>0</v>
      </c>
      <c r="AI1315" s="166">
        <v>60</v>
      </c>
      <c r="AJ1315" s="166">
        <v>0</v>
      </c>
      <c r="AK1315" s="166">
        <v>100</v>
      </c>
      <c r="AL1315" s="166" t="s">
        <v>10239</v>
      </c>
      <c r="AM1315" s="166" t="s">
        <v>6121</v>
      </c>
      <c r="AN1315" s="166" t="s">
        <v>5786</v>
      </c>
      <c r="AO1315" s="166" t="s">
        <v>6122</v>
      </c>
      <c r="AP1315" s="166" t="s">
        <v>10238</v>
      </c>
      <c r="AQ1315" s="166" t="s">
        <v>3965</v>
      </c>
      <c r="AR1315" s="166" t="s">
        <v>10238</v>
      </c>
      <c r="AS1315" s="166" t="s">
        <v>3965</v>
      </c>
    </row>
    <row r="1316" spans="1:45" ht="15">
      <c r="A1316" s="166"/>
      <c r="B1316" s="166"/>
      <c r="C1316" s="166"/>
      <c r="D1316" s="166"/>
      <c r="E1316" s="167" t="s">
        <v>10240</v>
      </c>
      <c r="F1316" s="167" t="s">
        <v>10240</v>
      </c>
      <c r="G1316" s="166" t="s">
        <v>10241</v>
      </c>
      <c r="H1316" s="166" t="s">
        <v>10242</v>
      </c>
      <c r="I1316" s="166" t="s">
        <v>9963</v>
      </c>
      <c r="J1316" s="166" t="s">
        <v>10243</v>
      </c>
      <c r="K1316" s="166" t="s">
        <v>10244</v>
      </c>
      <c r="L1316" s="167">
        <v>32640</v>
      </c>
      <c r="M1316" s="166" t="s">
        <v>4983</v>
      </c>
      <c r="N1316" s="166" t="s">
        <v>4100</v>
      </c>
      <c r="O1316" s="168" t="s">
        <v>10245</v>
      </c>
      <c r="P1316" s="168" t="s">
        <v>3159</v>
      </c>
      <c r="Q1316" s="172" t="s">
        <v>10246</v>
      </c>
      <c r="R1316" s="171" t="s">
        <v>10247</v>
      </c>
      <c r="S1316" s="166" t="s">
        <v>6118</v>
      </c>
      <c r="T1316" s="166"/>
      <c r="U1316" s="166">
        <v>1993</v>
      </c>
      <c r="V1316" s="166" t="s">
        <v>4321</v>
      </c>
      <c r="W1316" s="166" t="s">
        <v>10249</v>
      </c>
      <c r="X1316" s="166" t="s">
        <v>6121</v>
      </c>
      <c r="Y1316" s="166" t="s">
        <v>6121</v>
      </c>
      <c r="Z1316" s="166" t="s">
        <v>10250</v>
      </c>
      <c r="AA1316" s="166"/>
      <c r="AB1316" s="221">
        <v>10</v>
      </c>
      <c r="AC1316" s="221">
        <v>0</v>
      </c>
      <c r="AD1316" s="221">
        <v>2</v>
      </c>
      <c r="AE1316" s="208">
        <v>12</v>
      </c>
      <c r="AF1316" s="166">
        <v>2</v>
      </c>
      <c r="AG1316" s="166">
        <v>100</v>
      </c>
      <c r="AH1316" s="166">
        <v>0</v>
      </c>
      <c r="AI1316" s="166">
        <v>0</v>
      </c>
      <c r="AJ1316" s="166">
        <v>0</v>
      </c>
      <c r="AK1316" s="166">
        <v>100</v>
      </c>
      <c r="AL1316" s="166" t="s">
        <v>6121</v>
      </c>
      <c r="AM1316" s="166" t="s">
        <v>6121</v>
      </c>
      <c r="AN1316" s="166" t="s">
        <v>5786</v>
      </c>
      <c r="AO1316" s="166" t="s">
        <v>6121</v>
      </c>
      <c r="AP1316" s="166" t="s">
        <v>10248</v>
      </c>
      <c r="AQ1316" s="166" t="s">
        <v>6504</v>
      </c>
      <c r="AR1316" s="166" t="s">
        <v>10242</v>
      </c>
      <c r="AS1316" s="166" t="s">
        <v>6717</v>
      </c>
    </row>
    <row r="1317" spans="1:45">
      <c r="A1317" s="166"/>
      <c r="B1317" s="166"/>
      <c r="C1317" s="166"/>
      <c r="D1317" s="166"/>
      <c r="E1317" s="167" t="s">
        <v>10251</v>
      </c>
      <c r="F1317" s="167" t="s">
        <v>10251</v>
      </c>
      <c r="G1317" s="166" t="s">
        <v>10252</v>
      </c>
      <c r="H1317" s="166" t="s">
        <v>10253</v>
      </c>
      <c r="I1317" s="166" t="s">
        <v>9963</v>
      </c>
      <c r="J1317" s="166" t="s">
        <v>10254</v>
      </c>
      <c r="K1317" s="166" t="s">
        <v>10255</v>
      </c>
      <c r="L1317" s="167">
        <v>32030</v>
      </c>
      <c r="M1317" s="166" t="s">
        <v>4983</v>
      </c>
      <c r="N1317" s="166" t="s">
        <v>4100</v>
      </c>
      <c r="O1317" s="168" t="s">
        <v>10256</v>
      </c>
      <c r="P1317" s="168"/>
      <c r="Q1317" s="166" t="s">
        <v>5786</v>
      </c>
      <c r="R1317" s="166" t="s">
        <v>5786</v>
      </c>
      <c r="S1317" s="166" t="s">
        <v>6118</v>
      </c>
      <c r="T1317" s="166"/>
      <c r="U1317" s="166">
        <v>1987</v>
      </c>
      <c r="V1317" s="166" t="s">
        <v>5001</v>
      </c>
      <c r="W1317" s="166"/>
      <c r="X1317" s="166" t="s">
        <v>6121</v>
      </c>
      <c r="Y1317" s="166" t="s">
        <v>6121</v>
      </c>
      <c r="Z1317" s="166" t="s">
        <v>4323</v>
      </c>
      <c r="AA1317" s="166"/>
      <c r="AB1317" s="221">
        <v>120</v>
      </c>
      <c r="AC1317" s="221">
        <v>0</v>
      </c>
      <c r="AD1317" s="221">
        <v>2</v>
      </c>
      <c r="AE1317" s="208">
        <v>122</v>
      </c>
      <c r="AF1317" s="166">
        <v>2</v>
      </c>
      <c r="AG1317" s="166">
        <v>20</v>
      </c>
      <c r="AH1317" s="166">
        <v>20</v>
      </c>
      <c r="AI1317" s="166">
        <v>60</v>
      </c>
      <c r="AJ1317" s="166">
        <v>0</v>
      </c>
      <c r="AK1317" s="166">
        <v>100</v>
      </c>
      <c r="AL1317" s="166" t="s">
        <v>10259</v>
      </c>
      <c r="AM1317" s="166" t="s">
        <v>6121</v>
      </c>
      <c r="AN1317" s="166" t="s">
        <v>5786</v>
      </c>
      <c r="AO1317" s="166" t="s">
        <v>6122</v>
      </c>
      <c r="AP1317" s="166" t="s">
        <v>10257</v>
      </c>
      <c r="AQ1317" s="166" t="s">
        <v>2651</v>
      </c>
      <c r="AR1317" s="166" t="s">
        <v>10258</v>
      </c>
      <c r="AS1317" s="166" t="s">
        <v>3965</v>
      </c>
    </row>
    <row r="1318" spans="1:45">
      <c r="A1318" s="166"/>
      <c r="B1318" s="166"/>
      <c r="C1318" s="166"/>
      <c r="D1318" s="166"/>
      <c r="E1318" s="167" t="s">
        <v>10260</v>
      </c>
      <c r="F1318" s="167" t="s">
        <v>10260</v>
      </c>
      <c r="G1318" s="166" t="s">
        <v>10261</v>
      </c>
      <c r="H1318" s="166" t="s">
        <v>10262</v>
      </c>
      <c r="I1318" s="166" t="s">
        <v>6164</v>
      </c>
      <c r="J1318" s="166" t="s">
        <v>10263</v>
      </c>
      <c r="K1318" s="166" t="s">
        <v>10264</v>
      </c>
      <c r="L1318" s="167">
        <v>25280</v>
      </c>
      <c r="M1318" s="166" t="s">
        <v>10265</v>
      </c>
      <c r="N1318" s="166" t="s">
        <v>10266</v>
      </c>
      <c r="O1318" s="168" t="s">
        <v>10267</v>
      </c>
      <c r="P1318" s="168" t="s">
        <v>10268</v>
      </c>
      <c r="Q1318" s="172" t="s">
        <v>10269</v>
      </c>
      <c r="R1318" s="166" t="s">
        <v>5786</v>
      </c>
      <c r="S1318" s="166" t="s">
        <v>6118</v>
      </c>
      <c r="T1318" s="166"/>
      <c r="U1318" s="166">
        <v>1989</v>
      </c>
      <c r="V1318" s="166" t="s">
        <v>4321</v>
      </c>
      <c r="W1318" s="166" t="s">
        <v>10272</v>
      </c>
      <c r="X1318" s="166" t="s">
        <v>6121</v>
      </c>
      <c r="Y1318" s="166" t="s">
        <v>6121</v>
      </c>
      <c r="Z1318" s="166" t="s">
        <v>10273</v>
      </c>
      <c r="AA1318" s="166"/>
      <c r="AB1318" s="221">
        <v>140</v>
      </c>
      <c r="AC1318" s="221">
        <v>30</v>
      </c>
      <c r="AD1318" s="221">
        <v>10</v>
      </c>
      <c r="AE1318" s="208">
        <v>180</v>
      </c>
      <c r="AF1318" s="166">
        <v>2</v>
      </c>
      <c r="AG1318" s="166">
        <v>94</v>
      </c>
      <c r="AH1318" s="166">
        <v>0</v>
      </c>
      <c r="AI1318" s="166">
        <v>1</v>
      </c>
      <c r="AJ1318" s="166">
        <v>5</v>
      </c>
      <c r="AK1318" s="166">
        <v>100</v>
      </c>
      <c r="AL1318" s="166" t="s">
        <v>10274</v>
      </c>
      <c r="AM1318" s="166" t="s">
        <v>6121</v>
      </c>
      <c r="AN1318" s="169">
        <v>1964000</v>
      </c>
      <c r="AO1318" s="166" t="s">
        <v>6121</v>
      </c>
      <c r="AP1318" s="166" t="s">
        <v>10270</v>
      </c>
      <c r="AQ1318" s="168" t="s">
        <v>10271</v>
      </c>
      <c r="AR1318" s="166" t="s">
        <v>10262</v>
      </c>
      <c r="AS1318" s="166" t="s">
        <v>3965</v>
      </c>
    </row>
    <row r="1319" spans="1:45">
      <c r="A1319" s="166"/>
      <c r="B1319" s="166"/>
      <c r="C1319" s="166"/>
      <c r="D1319" s="166"/>
      <c r="E1319" s="167" t="s">
        <v>10275</v>
      </c>
      <c r="F1319" s="167" t="s">
        <v>10275</v>
      </c>
      <c r="G1319" s="166" t="s">
        <v>10276</v>
      </c>
      <c r="H1319" s="166" t="s">
        <v>10277</v>
      </c>
      <c r="I1319" s="166" t="s">
        <v>9963</v>
      </c>
      <c r="J1319" s="166" t="s">
        <v>10278</v>
      </c>
      <c r="K1319" s="166" t="s">
        <v>6166</v>
      </c>
      <c r="L1319" s="167">
        <v>27000</v>
      </c>
      <c r="M1319" s="166" t="s">
        <v>10265</v>
      </c>
      <c r="N1319" s="166" t="s">
        <v>6629</v>
      </c>
      <c r="O1319" s="168" t="s">
        <v>10279</v>
      </c>
      <c r="P1319" s="168"/>
      <c r="Q1319" s="172" t="s">
        <v>10280</v>
      </c>
      <c r="R1319" s="166" t="s">
        <v>5786</v>
      </c>
      <c r="S1319" s="166" t="s">
        <v>6118</v>
      </c>
      <c r="T1319" s="166"/>
      <c r="U1319" s="166" t="s">
        <v>10282</v>
      </c>
      <c r="V1319" s="166" t="s">
        <v>6119</v>
      </c>
      <c r="W1319" s="166" t="s">
        <v>10283</v>
      </c>
      <c r="X1319" s="166" t="s">
        <v>6121</v>
      </c>
      <c r="Y1319" s="166" t="s">
        <v>6122</v>
      </c>
      <c r="Z1319" s="166" t="s">
        <v>10284</v>
      </c>
      <c r="AA1319" s="166"/>
      <c r="AB1319" s="221">
        <v>23</v>
      </c>
      <c r="AC1319" s="221">
        <v>0</v>
      </c>
      <c r="AD1319" s="221">
        <v>2</v>
      </c>
      <c r="AE1319" s="208">
        <v>25</v>
      </c>
      <c r="AF1319" s="166">
        <v>2</v>
      </c>
      <c r="AG1319" s="166">
        <v>100</v>
      </c>
      <c r="AH1319" s="166">
        <v>0</v>
      </c>
      <c r="AI1319" s="166">
        <v>0</v>
      </c>
      <c r="AJ1319" s="166">
        <v>0</v>
      </c>
      <c r="AK1319" s="166">
        <v>100</v>
      </c>
      <c r="AL1319" s="166" t="s">
        <v>4548</v>
      </c>
      <c r="AM1319" s="166" t="s">
        <v>6121</v>
      </c>
      <c r="AN1319" s="166" t="s">
        <v>5786</v>
      </c>
      <c r="AO1319" s="166" t="s">
        <v>6122</v>
      </c>
      <c r="AP1319" s="166" t="s">
        <v>10281</v>
      </c>
      <c r="AQ1319" s="166" t="s">
        <v>3501</v>
      </c>
      <c r="AR1319" s="166" t="s">
        <v>10277</v>
      </c>
      <c r="AS1319" s="166" t="s">
        <v>3965</v>
      </c>
    </row>
    <row r="1320" spans="1:45">
      <c r="A1320" s="166"/>
      <c r="B1320" s="166"/>
      <c r="C1320" s="166"/>
      <c r="D1320" s="166"/>
      <c r="E1320" s="167" t="s">
        <v>10285</v>
      </c>
      <c r="F1320" s="167" t="s">
        <v>10285</v>
      </c>
      <c r="G1320" s="166" t="s">
        <v>10286</v>
      </c>
      <c r="H1320" s="166" t="s">
        <v>10286</v>
      </c>
      <c r="I1320" s="166" t="s">
        <v>6164</v>
      </c>
      <c r="J1320" s="166" t="s">
        <v>10287</v>
      </c>
      <c r="K1320" s="166" t="s">
        <v>3499</v>
      </c>
      <c r="L1320" s="167">
        <v>26070</v>
      </c>
      <c r="M1320" s="166" t="s">
        <v>10265</v>
      </c>
      <c r="N1320" s="166" t="s">
        <v>10288</v>
      </c>
      <c r="O1320" s="168" t="s">
        <v>10289</v>
      </c>
      <c r="P1320" s="168"/>
      <c r="Q1320" s="166" t="s">
        <v>5786</v>
      </c>
      <c r="R1320" s="166" t="s">
        <v>5786</v>
      </c>
      <c r="S1320" s="166" t="s">
        <v>6118</v>
      </c>
      <c r="T1320" s="166"/>
      <c r="U1320" s="166">
        <v>2004</v>
      </c>
      <c r="V1320" s="166" t="s">
        <v>4321</v>
      </c>
      <c r="W1320" s="166" t="s">
        <v>9993</v>
      </c>
      <c r="X1320" s="166" t="s">
        <v>10291</v>
      </c>
      <c r="Y1320" s="166" t="s">
        <v>10292</v>
      </c>
      <c r="Z1320" s="166" t="s">
        <v>6121</v>
      </c>
      <c r="AA1320" s="166"/>
      <c r="AB1320" s="221">
        <v>2</v>
      </c>
      <c r="AC1320" s="221">
        <v>0</v>
      </c>
      <c r="AD1320" s="221">
        <v>1</v>
      </c>
      <c r="AE1320" s="208">
        <v>3</v>
      </c>
      <c r="AF1320" s="166">
        <v>1</v>
      </c>
      <c r="AG1320" s="166">
        <v>80</v>
      </c>
      <c r="AH1320" s="166">
        <v>0</v>
      </c>
      <c r="AI1320" s="166">
        <v>20</v>
      </c>
      <c r="AJ1320" s="166">
        <v>0</v>
      </c>
      <c r="AK1320" s="166">
        <v>100</v>
      </c>
      <c r="AL1320" s="166" t="s">
        <v>10293</v>
      </c>
      <c r="AM1320" s="166" t="s">
        <v>10038</v>
      </c>
      <c r="AN1320" s="166" t="s">
        <v>10294</v>
      </c>
      <c r="AO1320" s="166" t="s">
        <v>6122</v>
      </c>
      <c r="AP1320" s="166" t="s">
        <v>10290</v>
      </c>
      <c r="AQ1320" s="166" t="s">
        <v>3766</v>
      </c>
      <c r="AR1320" s="166" t="s">
        <v>5786</v>
      </c>
      <c r="AS1320" s="166" t="s">
        <v>5786</v>
      </c>
    </row>
    <row r="1321" spans="1:45">
      <c r="A1321" s="166"/>
      <c r="B1321" s="166"/>
      <c r="C1321" s="166"/>
      <c r="D1321" s="166"/>
      <c r="E1321" s="167" t="s">
        <v>10295</v>
      </c>
      <c r="F1321" s="167" t="s">
        <v>10295</v>
      </c>
      <c r="G1321" s="166" t="s">
        <v>10296</v>
      </c>
      <c r="H1321" s="166" t="s">
        <v>10296</v>
      </c>
      <c r="I1321" s="166" t="s">
        <v>6164</v>
      </c>
      <c r="J1321" s="166" t="s">
        <v>10297</v>
      </c>
      <c r="K1321" s="166" t="s">
        <v>10298</v>
      </c>
      <c r="L1321" s="167">
        <v>28060</v>
      </c>
      <c r="M1321" s="166" t="s">
        <v>5677</v>
      </c>
      <c r="N1321" s="166" t="s">
        <v>5677</v>
      </c>
      <c r="O1321" s="168" t="s">
        <v>10299</v>
      </c>
      <c r="P1321" s="168"/>
      <c r="Q1321" s="166" t="s">
        <v>5786</v>
      </c>
      <c r="R1321" s="166" t="s">
        <v>5786</v>
      </c>
      <c r="S1321" s="166" t="s">
        <v>6118</v>
      </c>
      <c r="T1321" s="166"/>
      <c r="U1321" s="166">
        <v>2009</v>
      </c>
      <c r="V1321" s="166" t="s">
        <v>4321</v>
      </c>
      <c r="W1321" s="166" t="s">
        <v>197</v>
      </c>
      <c r="X1321" s="166" t="s">
        <v>6121</v>
      </c>
      <c r="Y1321" s="166" t="s">
        <v>6121</v>
      </c>
      <c r="Z1321" s="166" t="s">
        <v>6121</v>
      </c>
      <c r="AA1321" s="166"/>
      <c r="AB1321" s="221">
        <v>9</v>
      </c>
      <c r="AC1321" s="221">
        <v>3</v>
      </c>
      <c r="AD1321" s="221">
        <v>3</v>
      </c>
      <c r="AE1321" s="208">
        <v>15</v>
      </c>
      <c r="AF1321" s="166">
        <v>1</v>
      </c>
      <c r="AG1321" s="166">
        <v>100</v>
      </c>
      <c r="AH1321" s="166">
        <v>0</v>
      </c>
      <c r="AI1321" s="166">
        <v>0</v>
      </c>
      <c r="AJ1321" s="166">
        <v>0</v>
      </c>
      <c r="AK1321" s="166">
        <v>100</v>
      </c>
      <c r="AL1321" s="166" t="s">
        <v>6121</v>
      </c>
      <c r="AM1321" s="166" t="s">
        <v>6121</v>
      </c>
      <c r="AN1321" s="166" t="s">
        <v>5786</v>
      </c>
      <c r="AO1321" s="166" t="s">
        <v>6122</v>
      </c>
      <c r="AP1321" s="166" t="s">
        <v>10300</v>
      </c>
      <c r="AQ1321" s="166" t="s">
        <v>6192</v>
      </c>
      <c r="AR1321" s="166" t="s">
        <v>10300</v>
      </c>
      <c r="AS1321" s="166" t="s">
        <v>6192</v>
      </c>
    </row>
    <row r="1322" spans="1:45">
      <c r="A1322" s="166"/>
      <c r="B1322" s="166"/>
      <c r="C1322" s="166"/>
      <c r="D1322" s="166"/>
      <c r="E1322" s="167" t="s">
        <v>10301</v>
      </c>
      <c r="F1322" s="167" t="s">
        <v>10301</v>
      </c>
      <c r="G1322" s="166" t="s">
        <v>10302</v>
      </c>
      <c r="H1322" s="166" t="s">
        <v>10303</v>
      </c>
      <c r="I1322" s="166" t="s">
        <v>6164</v>
      </c>
      <c r="J1322" s="166" t="s">
        <v>10304</v>
      </c>
      <c r="K1322" s="166" t="s">
        <v>9656</v>
      </c>
      <c r="L1322" s="167">
        <v>10300</v>
      </c>
      <c r="M1322" s="166" t="s">
        <v>4995</v>
      </c>
      <c r="N1322" s="166" t="s">
        <v>8036</v>
      </c>
      <c r="O1322" s="168" t="s">
        <v>10305</v>
      </c>
      <c r="P1322" s="168"/>
      <c r="Q1322" s="172" t="s">
        <v>10306</v>
      </c>
      <c r="R1322" s="166" t="s">
        <v>5786</v>
      </c>
      <c r="S1322" s="166" t="s">
        <v>6118</v>
      </c>
      <c r="T1322" s="166"/>
      <c r="U1322" s="166" t="s">
        <v>5786</v>
      </c>
      <c r="V1322" s="166" t="s">
        <v>5001</v>
      </c>
      <c r="W1322" s="166"/>
      <c r="X1322" s="166" t="s">
        <v>6121</v>
      </c>
      <c r="Y1322" s="166" t="s">
        <v>6121</v>
      </c>
      <c r="Z1322" s="166" t="s">
        <v>10308</v>
      </c>
      <c r="AA1322" s="166"/>
      <c r="AB1322" s="221">
        <v>16</v>
      </c>
      <c r="AC1322" s="221">
        <v>40</v>
      </c>
      <c r="AD1322" s="221">
        <v>1</v>
      </c>
      <c r="AE1322" s="208">
        <v>57</v>
      </c>
      <c r="AF1322" s="166">
        <v>3</v>
      </c>
      <c r="AG1322" s="166">
        <v>100</v>
      </c>
      <c r="AH1322" s="166">
        <v>0</v>
      </c>
      <c r="AI1322" s="166">
        <v>0</v>
      </c>
      <c r="AJ1322" s="166">
        <v>0</v>
      </c>
      <c r="AK1322" s="166">
        <v>100</v>
      </c>
      <c r="AL1322" s="166" t="s">
        <v>4548</v>
      </c>
      <c r="AM1322" s="166" t="s">
        <v>6121</v>
      </c>
      <c r="AN1322" s="166" t="s">
        <v>5786</v>
      </c>
      <c r="AO1322" s="166" t="s">
        <v>6121</v>
      </c>
      <c r="AP1322" s="166" t="s">
        <v>10307</v>
      </c>
      <c r="AQ1322" s="166" t="s">
        <v>6192</v>
      </c>
      <c r="AR1322" s="166" t="s">
        <v>5786</v>
      </c>
      <c r="AS1322" s="166" t="s">
        <v>5786</v>
      </c>
    </row>
    <row r="1323" spans="1:45">
      <c r="A1323" s="166"/>
      <c r="B1323" s="166"/>
      <c r="C1323" s="166"/>
      <c r="D1323" s="166"/>
      <c r="E1323" s="167" t="s">
        <v>10309</v>
      </c>
      <c r="F1323" s="167" t="s">
        <v>10309</v>
      </c>
      <c r="G1323" s="166" t="s">
        <v>10310</v>
      </c>
      <c r="H1323" s="166" t="s">
        <v>10311</v>
      </c>
      <c r="I1323" s="166" t="s">
        <v>9963</v>
      </c>
      <c r="J1323" s="166" t="s">
        <v>10312</v>
      </c>
      <c r="K1323" s="166" t="s">
        <v>3729</v>
      </c>
      <c r="L1323" s="175" t="s">
        <v>4911</v>
      </c>
      <c r="M1323" s="166" t="s">
        <v>4995</v>
      </c>
      <c r="N1323" s="166" t="s">
        <v>4996</v>
      </c>
      <c r="O1323" s="168" t="s">
        <v>10313</v>
      </c>
      <c r="P1323" s="168"/>
      <c r="Q1323" s="172" t="s">
        <v>10314</v>
      </c>
      <c r="R1323" s="172" t="s">
        <v>10315</v>
      </c>
      <c r="S1323" s="166" t="s">
        <v>6118</v>
      </c>
      <c r="T1323" s="166"/>
      <c r="U1323" s="166">
        <v>1995</v>
      </c>
      <c r="V1323" s="166" t="s">
        <v>6119</v>
      </c>
      <c r="W1323" s="166" t="s">
        <v>10317</v>
      </c>
      <c r="X1323" s="166" t="s">
        <v>6121</v>
      </c>
      <c r="Y1323" s="166" t="s">
        <v>6121</v>
      </c>
      <c r="Z1323" s="166" t="s">
        <v>6121</v>
      </c>
      <c r="AA1323" s="166"/>
      <c r="AB1323" s="221" t="s">
        <v>5786</v>
      </c>
      <c r="AC1323" s="221" t="s">
        <v>5786</v>
      </c>
      <c r="AD1323" s="221" t="s">
        <v>5786</v>
      </c>
      <c r="AE1323" s="221" t="s">
        <v>5786</v>
      </c>
      <c r="AF1323" s="166">
        <v>2</v>
      </c>
      <c r="AG1323" s="166">
        <v>0</v>
      </c>
      <c r="AH1323" s="166">
        <v>0</v>
      </c>
      <c r="AI1323" s="166">
        <v>0</v>
      </c>
      <c r="AJ1323" s="166">
        <v>0</v>
      </c>
      <c r="AK1323" s="166">
        <v>0</v>
      </c>
      <c r="AL1323" s="166" t="s">
        <v>10318</v>
      </c>
      <c r="AM1323" s="166" t="s">
        <v>6121</v>
      </c>
      <c r="AN1323" s="166" t="s">
        <v>5786</v>
      </c>
      <c r="AO1323" s="166" t="s">
        <v>6121</v>
      </c>
      <c r="AP1323" s="166" t="s">
        <v>10316</v>
      </c>
      <c r="AQ1323" s="166" t="s">
        <v>3965</v>
      </c>
      <c r="AR1323" s="166" t="s">
        <v>10316</v>
      </c>
      <c r="AS1323" s="166" t="s">
        <v>3965</v>
      </c>
    </row>
    <row r="1324" spans="1:45">
      <c r="A1324" s="166"/>
      <c r="B1324" s="166"/>
      <c r="C1324" s="166"/>
      <c r="D1324" s="166"/>
      <c r="E1324" s="167" t="s">
        <v>10319</v>
      </c>
      <c r="F1324" s="167" t="s">
        <v>10319</v>
      </c>
      <c r="G1324" s="166" t="s">
        <v>10320</v>
      </c>
      <c r="H1324" s="166" t="s">
        <v>10321</v>
      </c>
      <c r="I1324" s="166" t="s">
        <v>9963</v>
      </c>
      <c r="J1324" s="166" t="s">
        <v>10322</v>
      </c>
      <c r="K1324" s="166" t="s">
        <v>5079</v>
      </c>
      <c r="L1324" s="175" t="s">
        <v>5650</v>
      </c>
      <c r="M1324" s="166" t="s">
        <v>4995</v>
      </c>
      <c r="N1324" s="166" t="s">
        <v>4996</v>
      </c>
      <c r="O1324" s="168" t="s">
        <v>10323</v>
      </c>
      <c r="P1324" s="168" t="s">
        <v>3159</v>
      </c>
      <c r="Q1324" s="166" t="s">
        <v>5786</v>
      </c>
      <c r="R1324" s="166" t="s">
        <v>5786</v>
      </c>
      <c r="S1324" s="166" t="s">
        <v>6118</v>
      </c>
      <c r="T1324" s="166"/>
      <c r="U1324" s="166">
        <v>1988</v>
      </c>
      <c r="V1324" s="166" t="s">
        <v>4321</v>
      </c>
      <c r="W1324" s="166" t="s">
        <v>6233</v>
      </c>
      <c r="X1324" s="166" t="s">
        <v>6121</v>
      </c>
      <c r="Y1324" s="166" t="s">
        <v>6121</v>
      </c>
      <c r="Z1324" s="166" t="s">
        <v>10325</v>
      </c>
      <c r="AA1324" s="166"/>
      <c r="AB1324" s="221">
        <v>18</v>
      </c>
      <c r="AC1324" s="221">
        <v>0</v>
      </c>
      <c r="AD1324" s="221">
        <v>3</v>
      </c>
      <c r="AE1324" s="208">
        <v>21</v>
      </c>
      <c r="AF1324" s="166">
        <v>1</v>
      </c>
      <c r="AG1324" s="166">
        <v>100</v>
      </c>
      <c r="AH1324" s="166">
        <v>0</v>
      </c>
      <c r="AI1324" s="166">
        <v>0</v>
      </c>
      <c r="AJ1324" s="166">
        <v>0</v>
      </c>
      <c r="AK1324" s="166">
        <v>100</v>
      </c>
      <c r="AL1324" s="166" t="s">
        <v>6121</v>
      </c>
      <c r="AM1324" s="166" t="s">
        <v>6121</v>
      </c>
      <c r="AN1324" s="166" t="s">
        <v>5786</v>
      </c>
      <c r="AO1324" s="166" t="s">
        <v>6121</v>
      </c>
      <c r="AP1324" s="166" t="s">
        <v>10324</v>
      </c>
      <c r="AQ1324" s="166" t="s">
        <v>6717</v>
      </c>
      <c r="AR1324" s="166" t="s">
        <v>10324</v>
      </c>
      <c r="AS1324" s="166" t="s">
        <v>6717</v>
      </c>
    </row>
    <row r="1325" spans="1:45" ht="15">
      <c r="A1325" s="166"/>
      <c r="B1325" s="166"/>
      <c r="C1325" s="166"/>
      <c r="D1325" s="166"/>
      <c r="E1325" s="167" t="s">
        <v>10326</v>
      </c>
      <c r="F1325" s="167" t="s">
        <v>10326</v>
      </c>
      <c r="G1325" s="166" t="s">
        <v>10327</v>
      </c>
      <c r="H1325" s="166" t="s">
        <v>10328</v>
      </c>
      <c r="I1325" s="166" t="s">
        <v>6164</v>
      </c>
      <c r="J1325" s="166" t="s">
        <v>10329</v>
      </c>
      <c r="K1325" s="166" t="s">
        <v>3493</v>
      </c>
      <c r="L1325" s="167">
        <v>11560</v>
      </c>
      <c r="M1325" s="166" t="s">
        <v>4995</v>
      </c>
      <c r="N1325" s="166" t="s">
        <v>10330</v>
      </c>
      <c r="O1325" s="168" t="s">
        <v>10331</v>
      </c>
      <c r="P1325" s="168"/>
      <c r="Q1325" s="172" t="s">
        <v>10332</v>
      </c>
      <c r="R1325" s="171" t="s">
        <v>10333</v>
      </c>
      <c r="S1325" s="166" t="s">
        <v>6118</v>
      </c>
      <c r="T1325" s="166"/>
      <c r="U1325" s="166">
        <v>2008</v>
      </c>
      <c r="V1325" s="166" t="s">
        <v>4321</v>
      </c>
      <c r="W1325" s="166" t="s">
        <v>10336</v>
      </c>
      <c r="X1325" s="166" t="s">
        <v>6121</v>
      </c>
      <c r="Y1325" s="166" t="s">
        <v>6121</v>
      </c>
      <c r="Z1325" s="166" t="s">
        <v>5786</v>
      </c>
      <c r="AA1325" s="166"/>
      <c r="AB1325" s="221">
        <v>5</v>
      </c>
      <c r="AC1325" s="221">
        <v>0</v>
      </c>
      <c r="AD1325" s="221">
        <v>1.5</v>
      </c>
      <c r="AE1325" s="208">
        <v>6.5</v>
      </c>
      <c r="AF1325" s="166">
        <v>3</v>
      </c>
      <c r="AG1325" s="166">
        <v>80</v>
      </c>
      <c r="AH1325" s="166">
        <v>0</v>
      </c>
      <c r="AI1325" s="166">
        <v>20</v>
      </c>
      <c r="AJ1325" s="166">
        <v>0</v>
      </c>
      <c r="AK1325" s="166">
        <v>100</v>
      </c>
      <c r="AL1325" s="166" t="s">
        <v>10337</v>
      </c>
      <c r="AM1325" s="166" t="s">
        <v>6122</v>
      </c>
      <c r="AN1325" s="166" t="s">
        <v>5786</v>
      </c>
      <c r="AO1325" s="166" t="s">
        <v>6121</v>
      </c>
      <c r="AP1325" s="166" t="s">
        <v>10334</v>
      </c>
      <c r="AQ1325" s="166" t="s">
        <v>3501</v>
      </c>
      <c r="AR1325" s="166" t="s">
        <v>10335</v>
      </c>
      <c r="AS1325" s="166" t="s">
        <v>3938</v>
      </c>
    </row>
    <row r="1326" spans="1:45">
      <c r="A1326" s="166"/>
      <c r="B1326" s="166"/>
      <c r="C1326" s="166"/>
      <c r="D1326" s="166"/>
      <c r="E1326" s="167" t="s">
        <v>10338</v>
      </c>
      <c r="F1326" s="167" t="s">
        <v>10338</v>
      </c>
      <c r="G1326" s="166" t="s">
        <v>10339</v>
      </c>
      <c r="H1326" s="166" t="s">
        <v>10339</v>
      </c>
      <c r="I1326" s="166" t="s">
        <v>6164</v>
      </c>
      <c r="J1326" s="166" t="s">
        <v>10340</v>
      </c>
      <c r="K1326" s="166" t="s">
        <v>6166</v>
      </c>
      <c r="L1326" s="175" t="s">
        <v>3688</v>
      </c>
      <c r="M1326" s="166" t="s">
        <v>4995</v>
      </c>
      <c r="N1326" s="166" t="s">
        <v>4996</v>
      </c>
      <c r="O1326" s="168" t="s">
        <v>10341</v>
      </c>
      <c r="P1326" s="168"/>
      <c r="Q1326" s="172" t="s">
        <v>10342</v>
      </c>
      <c r="R1326" s="166" t="s">
        <v>10343</v>
      </c>
      <c r="S1326" s="166" t="s">
        <v>6118</v>
      </c>
      <c r="T1326" s="166"/>
      <c r="U1326" s="166">
        <v>1980</v>
      </c>
      <c r="V1326" s="166" t="s">
        <v>5001</v>
      </c>
      <c r="W1326" s="166"/>
      <c r="X1326" s="166" t="s">
        <v>6121</v>
      </c>
      <c r="Y1326" s="166" t="s">
        <v>6121</v>
      </c>
      <c r="Z1326" s="166" t="s">
        <v>10345</v>
      </c>
      <c r="AA1326" s="166"/>
      <c r="AB1326" s="221">
        <v>200</v>
      </c>
      <c r="AC1326" s="221">
        <v>0</v>
      </c>
      <c r="AD1326" s="221">
        <v>6</v>
      </c>
      <c r="AE1326" s="208">
        <v>206</v>
      </c>
      <c r="AF1326" s="166">
        <v>6</v>
      </c>
      <c r="AG1326" s="166">
        <v>80</v>
      </c>
      <c r="AH1326" s="166">
        <v>20</v>
      </c>
      <c r="AI1326" s="166">
        <v>0</v>
      </c>
      <c r="AJ1326" s="166">
        <v>0</v>
      </c>
      <c r="AK1326" s="166">
        <v>100</v>
      </c>
      <c r="AL1326" s="166" t="s">
        <v>10346</v>
      </c>
      <c r="AM1326" s="166" t="s">
        <v>6122</v>
      </c>
      <c r="AN1326" s="166" t="s">
        <v>5786</v>
      </c>
      <c r="AO1326" s="166" t="s">
        <v>6122</v>
      </c>
      <c r="AP1326" s="166" t="s">
        <v>10344</v>
      </c>
      <c r="AQ1326" s="166" t="s">
        <v>6192</v>
      </c>
      <c r="AR1326" s="166" t="s">
        <v>5786</v>
      </c>
      <c r="AS1326" s="166" t="s">
        <v>5786</v>
      </c>
    </row>
    <row r="1327" spans="1:45" ht="15">
      <c r="A1327" s="166"/>
      <c r="B1327" s="166"/>
      <c r="C1327" s="166"/>
      <c r="D1327" s="166"/>
      <c r="E1327" s="167" t="s">
        <v>10347</v>
      </c>
      <c r="F1327" s="167" t="s">
        <v>10347</v>
      </c>
      <c r="G1327" s="166" t="s">
        <v>10348</v>
      </c>
      <c r="H1327" s="166" t="s">
        <v>10349</v>
      </c>
      <c r="I1327" s="166" t="s">
        <v>6164</v>
      </c>
      <c r="J1327" s="166" t="s">
        <v>10350</v>
      </c>
      <c r="K1327" s="166" t="s">
        <v>6166</v>
      </c>
      <c r="L1327" s="175" t="s">
        <v>2113</v>
      </c>
      <c r="M1327" s="166" t="s">
        <v>4995</v>
      </c>
      <c r="N1327" s="166" t="s">
        <v>4996</v>
      </c>
      <c r="O1327" s="168" t="s">
        <v>10351</v>
      </c>
      <c r="P1327" s="168"/>
      <c r="Q1327" s="172" t="s">
        <v>10352</v>
      </c>
      <c r="R1327" s="171" t="s">
        <v>10353</v>
      </c>
      <c r="S1327" s="166" t="s">
        <v>6118</v>
      </c>
      <c r="T1327" s="166"/>
      <c r="U1327" s="166" t="s">
        <v>5786</v>
      </c>
      <c r="V1327" s="166" t="s">
        <v>4321</v>
      </c>
      <c r="W1327" s="166" t="s">
        <v>10355</v>
      </c>
      <c r="X1327" s="166" t="s">
        <v>10349</v>
      </c>
      <c r="Y1327" s="166" t="s">
        <v>6121</v>
      </c>
      <c r="Z1327" s="166" t="s">
        <v>5786</v>
      </c>
      <c r="AA1327" s="166"/>
      <c r="AB1327" s="221">
        <v>15</v>
      </c>
      <c r="AC1327" s="221">
        <v>0</v>
      </c>
      <c r="AD1327" s="221">
        <v>2</v>
      </c>
      <c r="AE1327" s="208">
        <v>17</v>
      </c>
      <c r="AF1327" s="166" t="s">
        <v>5786</v>
      </c>
      <c r="AG1327" s="166">
        <v>100</v>
      </c>
      <c r="AH1327" s="166">
        <v>0</v>
      </c>
      <c r="AI1327" s="166">
        <v>0</v>
      </c>
      <c r="AJ1327" s="166">
        <v>0</v>
      </c>
      <c r="AK1327" s="166">
        <v>100</v>
      </c>
      <c r="AL1327" s="166" t="s">
        <v>5786</v>
      </c>
      <c r="AM1327" s="166" t="s">
        <v>5786</v>
      </c>
      <c r="AN1327" s="166" t="s">
        <v>5786</v>
      </c>
      <c r="AO1327" s="166" t="s">
        <v>5786</v>
      </c>
      <c r="AP1327" s="166" t="s">
        <v>10354</v>
      </c>
      <c r="AQ1327" s="166" t="s">
        <v>3501</v>
      </c>
      <c r="AR1327" s="166" t="s">
        <v>5786</v>
      </c>
      <c r="AS1327" s="166" t="s">
        <v>5786</v>
      </c>
    </row>
    <row r="1328" spans="1:45">
      <c r="A1328" s="166"/>
      <c r="B1328" s="166"/>
      <c r="C1328" s="166"/>
      <c r="D1328" s="166"/>
      <c r="E1328" s="167" t="s">
        <v>10356</v>
      </c>
      <c r="F1328" s="167" t="s">
        <v>10356</v>
      </c>
      <c r="G1328" s="166" t="s">
        <v>10357</v>
      </c>
      <c r="H1328" s="166" t="s">
        <v>10358</v>
      </c>
      <c r="I1328" s="166" t="s">
        <v>9963</v>
      </c>
      <c r="J1328" s="166" t="s">
        <v>10359</v>
      </c>
      <c r="K1328" s="166" t="s">
        <v>10360</v>
      </c>
      <c r="L1328" s="175" t="s">
        <v>10361</v>
      </c>
      <c r="M1328" s="166" t="s">
        <v>4995</v>
      </c>
      <c r="N1328" s="166" t="s">
        <v>5994</v>
      </c>
      <c r="O1328" s="168" t="s">
        <v>10362</v>
      </c>
      <c r="P1328" s="168"/>
      <c r="Q1328" s="172" t="s">
        <v>10363</v>
      </c>
      <c r="R1328" s="166" t="s">
        <v>5786</v>
      </c>
      <c r="S1328" s="166" t="s">
        <v>6118</v>
      </c>
      <c r="T1328" s="166"/>
      <c r="U1328" s="166">
        <v>2004</v>
      </c>
      <c r="V1328" s="166" t="s">
        <v>6119</v>
      </c>
      <c r="W1328" s="166" t="s">
        <v>1686</v>
      </c>
      <c r="X1328" s="166" t="s">
        <v>6121</v>
      </c>
      <c r="Y1328" s="166" t="s">
        <v>6122</v>
      </c>
      <c r="Z1328" s="166" t="s">
        <v>10366</v>
      </c>
      <c r="AA1328" s="166"/>
      <c r="AB1328" s="221">
        <v>20</v>
      </c>
      <c r="AC1328" s="221">
        <v>5</v>
      </c>
      <c r="AD1328" s="221">
        <v>3</v>
      </c>
      <c r="AE1328" s="208">
        <v>28</v>
      </c>
      <c r="AF1328" s="166">
        <v>2</v>
      </c>
      <c r="AG1328" s="166">
        <v>50</v>
      </c>
      <c r="AH1328" s="166">
        <v>50</v>
      </c>
      <c r="AI1328" s="166">
        <v>0</v>
      </c>
      <c r="AJ1328" s="166">
        <v>0</v>
      </c>
      <c r="AK1328" s="166">
        <v>100</v>
      </c>
      <c r="AL1328" s="166" t="s">
        <v>6121</v>
      </c>
      <c r="AM1328" s="166" t="s">
        <v>6121</v>
      </c>
      <c r="AN1328" s="169">
        <v>250000</v>
      </c>
      <c r="AO1328" s="166" t="s">
        <v>6122</v>
      </c>
      <c r="AP1328" s="166" t="s">
        <v>10364</v>
      </c>
      <c r="AQ1328" s="166" t="s">
        <v>10365</v>
      </c>
      <c r="AR1328" s="166" t="s">
        <v>10358</v>
      </c>
      <c r="AS1328" s="166" t="s">
        <v>3965</v>
      </c>
    </row>
    <row r="1329" spans="1:45" ht="15">
      <c r="A1329" s="166"/>
      <c r="B1329" s="166"/>
      <c r="C1329" s="166"/>
      <c r="D1329" s="166"/>
      <c r="E1329" s="167" t="s">
        <v>10367</v>
      </c>
      <c r="F1329" s="167" t="s">
        <v>10367</v>
      </c>
      <c r="G1329" s="166" t="s">
        <v>10368</v>
      </c>
      <c r="H1329" s="166" t="s">
        <v>10369</v>
      </c>
      <c r="I1329" s="166" t="s">
        <v>6164</v>
      </c>
      <c r="J1329" s="166" t="s">
        <v>10370</v>
      </c>
      <c r="K1329" s="166" t="s">
        <v>3803</v>
      </c>
      <c r="L1329" s="175" t="s">
        <v>5650</v>
      </c>
      <c r="M1329" s="166" t="s">
        <v>4995</v>
      </c>
      <c r="N1329" s="166" t="s">
        <v>4996</v>
      </c>
      <c r="O1329" s="168" t="s">
        <v>10371</v>
      </c>
      <c r="P1329" s="168"/>
      <c r="Q1329" s="172" t="s">
        <v>10372</v>
      </c>
      <c r="R1329" s="171" t="s">
        <v>10373</v>
      </c>
      <c r="S1329" s="166" t="s">
        <v>6118</v>
      </c>
      <c r="T1329" s="166"/>
      <c r="U1329" s="166"/>
      <c r="V1329" s="166" t="s">
        <v>4321</v>
      </c>
      <c r="W1329" s="166" t="s">
        <v>10376</v>
      </c>
      <c r="X1329" s="166" t="s">
        <v>6121</v>
      </c>
      <c r="Y1329" s="166" t="s">
        <v>6122</v>
      </c>
      <c r="Z1329" s="166" t="s">
        <v>10377</v>
      </c>
      <c r="AA1329" s="166"/>
      <c r="AB1329" s="221">
        <v>100</v>
      </c>
      <c r="AC1329" s="221">
        <v>0</v>
      </c>
      <c r="AD1329" s="221">
        <v>10</v>
      </c>
      <c r="AE1329" s="208">
        <v>110</v>
      </c>
      <c r="AF1329" s="166">
        <v>4</v>
      </c>
      <c r="AG1329" s="166" t="s">
        <v>5786</v>
      </c>
      <c r="AH1329" s="166">
        <v>0</v>
      </c>
      <c r="AI1329" s="166" t="s">
        <v>5786</v>
      </c>
      <c r="AJ1329" s="166">
        <v>0</v>
      </c>
      <c r="AK1329" s="166">
        <v>0</v>
      </c>
      <c r="AL1329" s="166" t="s">
        <v>10378</v>
      </c>
      <c r="AM1329" s="166" t="s">
        <v>6121</v>
      </c>
      <c r="AN1329" s="166" t="s">
        <v>5786</v>
      </c>
      <c r="AO1329" s="166" t="s">
        <v>6122</v>
      </c>
      <c r="AP1329" s="166" t="s">
        <v>10374</v>
      </c>
      <c r="AQ1329" s="166" t="s">
        <v>3938</v>
      </c>
      <c r="AR1329" s="166" t="s">
        <v>10369</v>
      </c>
      <c r="AS1329" s="166" t="s">
        <v>10375</v>
      </c>
    </row>
    <row r="1330" spans="1:45">
      <c r="A1330" s="166"/>
      <c r="B1330" s="166"/>
      <c r="C1330" s="166"/>
      <c r="D1330" s="166"/>
      <c r="E1330" s="167" t="s">
        <v>10379</v>
      </c>
      <c r="F1330" s="167" t="s">
        <v>10367</v>
      </c>
      <c r="G1330" s="166" t="s">
        <v>10368</v>
      </c>
      <c r="H1330" s="166" t="s">
        <v>10369</v>
      </c>
      <c r="I1330" s="166" t="s">
        <v>3154</v>
      </c>
      <c r="J1330" s="166" t="s">
        <v>10380</v>
      </c>
      <c r="K1330" s="166" t="s">
        <v>2517</v>
      </c>
      <c r="L1330" s="175">
        <v>11580</v>
      </c>
      <c r="M1330" s="166" t="s">
        <v>4995</v>
      </c>
      <c r="N1330" s="166" t="s">
        <v>10330</v>
      </c>
      <c r="O1330" s="168" t="s">
        <v>10381</v>
      </c>
      <c r="P1330" s="168"/>
      <c r="Q1330" s="172" t="s">
        <v>10372</v>
      </c>
      <c r="R1330" s="172" t="s">
        <v>10373</v>
      </c>
      <c r="S1330" s="166" t="s">
        <v>6118</v>
      </c>
      <c r="T1330" s="166"/>
      <c r="U1330" s="166">
        <v>2008</v>
      </c>
      <c r="V1330" s="166" t="s">
        <v>4321</v>
      </c>
      <c r="W1330" s="166" t="s">
        <v>10376</v>
      </c>
      <c r="X1330" s="166" t="s">
        <v>6121</v>
      </c>
      <c r="Y1330" s="166" t="s">
        <v>6122</v>
      </c>
      <c r="Z1330" s="166" t="s">
        <v>10377</v>
      </c>
      <c r="AA1330" s="166"/>
      <c r="AB1330" s="221">
        <v>60</v>
      </c>
      <c r="AC1330" s="221">
        <v>3</v>
      </c>
      <c r="AD1330" s="221">
        <v>6</v>
      </c>
      <c r="AE1330" s="208">
        <v>69</v>
      </c>
      <c r="AF1330" s="166">
        <v>2</v>
      </c>
      <c r="AG1330" s="166" t="s">
        <v>5786</v>
      </c>
      <c r="AH1330" s="166">
        <v>0</v>
      </c>
      <c r="AI1330" s="166" t="s">
        <v>5786</v>
      </c>
      <c r="AJ1330" s="166">
        <v>0</v>
      </c>
      <c r="AK1330" s="166">
        <v>0</v>
      </c>
      <c r="AL1330" s="166" t="s">
        <v>10382</v>
      </c>
      <c r="AM1330" s="166" t="s">
        <v>6121</v>
      </c>
      <c r="AN1330" s="166" t="s">
        <v>5786</v>
      </c>
      <c r="AO1330" s="166" t="s">
        <v>6122</v>
      </c>
      <c r="AP1330" s="166" t="s">
        <v>10374</v>
      </c>
      <c r="AQ1330" s="166" t="s">
        <v>3938</v>
      </c>
      <c r="AR1330" s="166" t="s">
        <v>10369</v>
      </c>
      <c r="AS1330" s="166" t="s">
        <v>10375</v>
      </c>
    </row>
    <row r="1331" spans="1:45">
      <c r="A1331" s="170"/>
      <c r="B1331" s="166"/>
      <c r="C1331" s="166"/>
      <c r="D1331" s="166"/>
      <c r="E1331" s="167" t="s">
        <v>10383</v>
      </c>
      <c r="F1331" s="167" t="s">
        <v>10383</v>
      </c>
      <c r="G1331" s="166" t="s">
        <v>10384</v>
      </c>
      <c r="H1331" s="166" t="s">
        <v>10385</v>
      </c>
      <c r="I1331" s="166" t="s">
        <v>6164</v>
      </c>
      <c r="J1331" s="166" t="s">
        <v>10386</v>
      </c>
      <c r="K1331" s="166" t="s">
        <v>6166</v>
      </c>
      <c r="L1331" s="175" t="s">
        <v>4936</v>
      </c>
      <c r="M1331" s="166" t="s">
        <v>4995</v>
      </c>
      <c r="N1331" s="166" t="s">
        <v>4996</v>
      </c>
      <c r="O1331" s="168" t="s">
        <v>10387</v>
      </c>
      <c r="P1331" s="168"/>
      <c r="Q1331" s="166" t="s">
        <v>5786</v>
      </c>
      <c r="R1331" s="166" t="s">
        <v>5786</v>
      </c>
      <c r="S1331" s="166" t="s">
        <v>6118</v>
      </c>
      <c r="T1331" s="166"/>
      <c r="U1331" s="166">
        <v>1971</v>
      </c>
      <c r="V1331" s="166" t="s">
        <v>4321</v>
      </c>
      <c r="W1331" s="166" t="s">
        <v>10389</v>
      </c>
      <c r="X1331" s="166" t="s">
        <v>6121</v>
      </c>
      <c r="Y1331" s="166" t="s">
        <v>6121</v>
      </c>
      <c r="Z1331" s="166" t="s">
        <v>10390</v>
      </c>
      <c r="AA1331" s="166"/>
      <c r="AB1331" s="221">
        <v>20</v>
      </c>
      <c r="AC1331" s="221">
        <v>0</v>
      </c>
      <c r="AD1331" s="221">
        <v>4</v>
      </c>
      <c r="AE1331" s="208">
        <v>24</v>
      </c>
      <c r="AF1331" s="166">
        <v>3</v>
      </c>
      <c r="AG1331" s="166">
        <v>90</v>
      </c>
      <c r="AH1331" s="166">
        <v>0</v>
      </c>
      <c r="AI1331" s="166">
        <v>10</v>
      </c>
      <c r="AJ1331" s="166">
        <v>0</v>
      </c>
      <c r="AK1331" s="166">
        <v>100</v>
      </c>
      <c r="AL1331" s="166" t="s">
        <v>10391</v>
      </c>
      <c r="AM1331" s="166" t="s">
        <v>6121</v>
      </c>
      <c r="AN1331" s="166" t="s">
        <v>5786</v>
      </c>
      <c r="AO1331" s="166" t="s">
        <v>6121</v>
      </c>
      <c r="AP1331" s="166" t="s">
        <v>10388</v>
      </c>
      <c r="AQ1331" s="166" t="s">
        <v>3501</v>
      </c>
      <c r="AR1331" s="166" t="s">
        <v>5786</v>
      </c>
      <c r="AS1331" s="166" t="s">
        <v>5786</v>
      </c>
    </row>
    <row r="1332" spans="1:45">
      <c r="A1332" s="166"/>
      <c r="B1332" s="166"/>
      <c r="C1332" s="166"/>
      <c r="D1332" s="166"/>
      <c r="E1332" s="167" t="s">
        <v>10392</v>
      </c>
      <c r="F1332" s="167" t="s">
        <v>10392</v>
      </c>
      <c r="G1332" s="166" t="s">
        <v>10393</v>
      </c>
      <c r="H1332" s="166" t="s">
        <v>10394</v>
      </c>
      <c r="I1332" s="166" t="s">
        <v>6164</v>
      </c>
      <c r="J1332" s="166" t="s">
        <v>10395</v>
      </c>
      <c r="K1332" s="166" t="s">
        <v>10396</v>
      </c>
      <c r="L1332" s="175" t="s">
        <v>10397</v>
      </c>
      <c r="M1332" s="166" t="s">
        <v>4995</v>
      </c>
      <c r="N1332" s="166" t="s">
        <v>2003</v>
      </c>
      <c r="O1332" s="168" t="s">
        <v>10398</v>
      </c>
      <c r="P1332" s="168"/>
      <c r="Q1332" s="172" t="s">
        <v>10399</v>
      </c>
      <c r="R1332" s="166" t="s">
        <v>5786</v>
      </c>
      <c r="S1332" s="166" t="s">
        <v>6118</v>
      </c>
      <c r="T1332" s="166"/>
      <c r="U1332" s="166">
        <v>2003</v>
      </c>
      <c r="V1332" s="166" t="s">
        <v>5001</v>
      </c>
      <c r="W1332" s="166"/>
      <c r="X1332" s="166" t="s">
        <v>6121</v>
      </c>
      <c r="Y1332" s="166" t="s">
        <v>6121</v>
      </c>
      <c r="Z1332" s="166" t="s">
        <v>10401</v>
      </c>
      <c r="AA1332" s="166"/>
      <c r="AB1332" s="221">
        <v>36</v>
      </c>
      <c r="AC1332" s="221">
        <v>0</v>
      </c>
      <c r="AD1332" s="221">
        <v>2</v>
      </c>
      <c r="AE1332" s="208">
        <v>38</v>
      </c>
      <c r="AF1332" s="166">
        <v>2</v>
      </c>
      <c r="AG1332" s="166" t="s">
        <v>5786</v>
      </c>
      <c r="AH1332" s="166" t="s">
        <v>5786</v>
      </c>
      <c r="AI1332" s="166">
        <v>0</v>
      </c>
      <c r="AJ1332" s="166">
        <v>0</v>
      </c>
      <c r="AK1332" s="166">
        <v>0</v>
      </c>
      <c r="AL1332" s="166" t="s">
        <v>6121</v>
      </c>
      <c r="AM1332" s="166" t="s">
        <v>6121</v>
      </c>
      <c r="AN1332" s="166" t="s">
        <v>5786</v>
      </c>
      <c r="AO1332" s="166" t="s">
        <v>6122</v>
      </c>
      <c r="AP1332" s="166" t="s">
        <v>10400</v>
      </c>
      <c r="AQ1332" s="166" t="s">
        <v>3501</v>
      </c>
      <c r="AR1332" s="166" t="s">
        <v>10394</v>
      </c>
      <c r="AS1332" s="166" t="s">
        <v>6717</v>
      </c>
    </row>
    <row r="1333" spans="1:45">
      <c r="A1333" s="166"/>
      <c r="B1333" s="166"/>
      <c r="C1333" s="166"/>
      <c r="D1333" s="166"/>
      <c r="E1333" s="167" t="s">
        <v>10402</v>
      </c>
      <c r="F1333" s="167" t="s">
        <v>10402</v>
      </c>
      <c r="G1333" s="166" t="s">
        <v>10403</v>
      </c>
      <c r="H1333" s="166" t="s">
        <v>10404</v>
      </c>
      <c r="I1333" s="166" t="s">
        <v>6164</v>
      </c>
      <c r="J1333" s="166" t="s">
        <v>10405</v>
      </c>
      <c r="K1333" s="166" t="s">
        <v>3237</v>
      </c>
      <c r="L1333" s="167">
        <v>15520</v>
      </c>
      <c r="M1333" s="166" t="s">
        <v>4995</v>
      </c>
      <c r="N1333" s="166" t="s">
        <v>3499</v>
      </c>
      <c r="O1333" s="168" t="s">
        <v>10406</v>
      </c>
      <c r="P1333" s="168"/>
      <c r="Q1333" s="166" t="s">
        <v>5786</v>
      </c>
      <c r="R1333" s="166" t="s">
        <v>5786</v>
      </c>
      <c r="S1333" s="166" t="s">
        <v>6118</v>
      </c>
      <c r="T1333" s="166"/>
      <c r="U1333" s="166" t="s">
        <v>5786</v>
      </c>
      <c r="V1333" s="166" t="s">
        <v>5001</v>
      </c>
      <c r="W1333" s="166"/>
      <c r="X1333" s="166" t="s">
        <v>3795</v>
      </c>
      <c r="Y1333" s="166" t="s">
        <v>6121</v>
      </c>
      <c r="Z1333" s="166" t="s">
        <v>10409</v>
      </c>
      <c r="AA1333" s="166"/>
      <c r="AB1333" s="221">
        <v>4</v>
      </c>
      <c r="AC1333" s="221">
        <v>0</v>
      </c>
      <c r="AD1333" s="221">
        <v>2</v>
      </c>
      <c r="AE1333" s="208">
        <v>6</v>
      </c>
      <c r="AF1333" s="166">
        <v>1</v>
      </c>
      <c r="AG1333" s="166" t="s">
        <v>5786</v>
      </c>
      <c r="AH1333" s="166" t="s">
        <v>5786</v>
      </c>
      <c r="AI1333" s="166" t="s">
        <v>5786</v>
      </c>
      <c r="AJ1333" s="166" t="s">
        <v>5786</v>
      </c>
      <c r="AK1333" s="166">
        <v>0</v>
      </c>
      <c r="AL1333" s="166" t="s">
        <v>10410</v>
      </c>
      <c r="AM1333" s="166" t="s">
        <v>6121</v>
      </c>
      <c r="AN1333" s="166" t="s">
        <v>5786</v>
      </c>
      <c r="AO1333" s="166" t="s">
        <v>6122</v>
      </c>
      <c r="AP1333" s="166" t="s">
        <v>10407</v>
      </c>
      <c r="AQ1333" s="166" t="s">
        <v>3766</v>
      </c>
      <c r="AR1333" s="166" t="s">
        <v>10408</v>
      </c>
      <c r="AS1333" s="166" t="s">
        <v>3501</v>
      </c>
    </row>
    <row r="1334" spans="1:45" ht="15">
      <c r="A1334" s="166"/>
      <c r="B1334" s="166"/>
      <c r="C1334" s="166"/>
      <c r="D1334" s="166"/>
      <c r="E1334" s="167" t="s">
        <v>10411</v>
      </c>
      <c r="F1334" s="167" t="s">
        <v>10411</v>
      </c>
      <c r="G1334" s="166" t="s">
        <v>10412</v>
      </c>
      <c r="H1334" s="166" t="s">
        <v>10413</v>
      </c>
      <c r="I1334" s="166" t="s">
        <v>9963</v>
      </c>
      <c r="J1334" s="166" t="s">
        <v>10414</v>
      </c>
      <c r="K1334" s="166" t="s">
        <v>2679</v>
      </c>
      <c r="L1334" s="175" t="s">
        <v>10415</v>
      </c>
      <c r="M1334" s="166" t="s">
        <v>4995</v>
      </c>
      <c r="N1334" s="166" t="s">
        <v>5994</v>
      </c>
      <c r="O1334" s="168" t="s">
        <v>10416</v>
      </c>
      <c r="P1334" s="168"/>
      <c r="Q1334" s="171" t="s">
        <v>10417</v>
      </c>
      <c r="R1334" s="166" t="s">
        <v>5786</v>
      </c>
      <c r="S1334" s="166" t="s">
        <v>6118</v>
      </c>
      <c r="T1334" s="166"/>
      <c r="U1334" s="166">
        <v>1923</v>
      </c>
      <c r="V1334" s="166" t="s">
        <v>4321</v>
      </c>
      <c r="W1334" s="166" t="s">
        <v>10419</v>
      </c>
      <c r="X1334" s="166" t="s">
        <v>6121</v>
      </c>
      <c r="Y1334" s="166" t="s">
        <v>6121</v>
      </c>
      <c r="Z1334" s="166" t="s">
        <v>6121</v>
      </c>
      <c r="AA1334" s="166"/>
      <c r="AB1334" s="221">
        <v>96</v>
      </c>
      <c r="AC1334" s="221">
        <v>10</v>
      </c>
      <c r="AD1334" s="221">
        <v>4</v>
      </c>
      <c r="AE1334" s="208">
        <v>110</v>
      </c>
      <c r="AF1334" s="166">
        <v>2</v>
      </c>
      <c r="AG1334" s="166">
        <v>60</v>
      </c>
      <c r="AH1334" s="166">
        <v>0</v>
      </c>
      <c r="AI1334" s="166">
        <v>40</v>
      </c>
      <c r="AJ1334" s="166">
        <v>0</v>
      </c>
      <c r="AK1334" s="166">
        <v>100</v>
      </c>
      <c r="AL1334" s="166" t="s">
        <v>10420</v>
      </c>
      <c r="AM1334" s="166" t="s">
        <v>6122</v>
      </c>
      <c r="AN1334" s="169">
        <v>150000</v>
      </c>
      <c r="AO1334" s="166" t="s">
        <v>6121</v>
      </c>
      <c r="AP1334" s="166" t="s">
        <v>10418</v>
      </c>
      <c r="AQ1334" s="166" t="s">
        <v>3965</v>
      </c>
      <c r="AR1334" s="166" t="s">
        <v>10418</v>
      </c>
      <c r="AS1334" s="166" t="s">
        <v>3965</v>
      </c>
    </row>
    <row r="1335" spans="1:45">
      <c r="A1335" s="166"/>
      <c r="B1335" s="166"/>
      <c r="C1335" s="166"/>
      <c r="D1335" s="166"/>
      <c r="E1335" s="167" t="s">
        <v>10421</v>
      </c>
      <c r="F1335" s="167" t="s">
        <v>10421</v>
      </c>
      <c r="G1335" s="166" t="s">
        <v>10422</v>
      </c>
      <c r="H1335" s="166" t="s">
        <v>10423</v>
      </c>
      <c r="I1335" s="166" t="s">
        <v>6164</v>
      </c>
      <c r="J1335" s="166" t="s">
        <v>10424</v>
      </c>
      <c r="K1335" s="166" t="s">
        <v>5246</v>
      </c>
      <c r="L1335" s="167">
        <v>22427</v>
      </c>
      <c r="M1335" s="166" t="s">
        <v>3715</v>
      </c>
      <c r="N1335" s="166" t="s">
        <v>10425</v>
      </c>
      <c r="O1335" s="168" t="s">
        <v>10426</v>
      </c>
      <c r="P1335" s="168" t="s">
        <v>10427</v>
      </c>
      <c r="Q1335" s="172" t="s">
        <v>10428</v>
      </c>
      <c r="R1335" s="166" t="s">
        <v>5786</v>
      </c>
      <c r="S1335" s="166" t="s">
        <v>6118</v>
      </c>
      <c r="T1335" s="166"/>
      <c r="U1335" s="166"/>
      <c r="V1335" s="166" t="s">
        <v>4321</v>
      </c>
      <c r="W1335" s="166" t="s">
        <v>6233</v>
      </c>
      <c r="X1335" s="166" t="s">
        <v>6122</v>
      </c>
      <c r="Y1335" s="166" t="s">
        <v>6121</v>
      </c>
      <c r="Z1335" s="166" t="s">
        <v>5786</v>
      </c>
      <c r="AA1335" s="166"/>
      <c r="AB1335" s="221">
        <v>40</v>
      </c>
      <c r="AC1335" s="221">
        <v>0</v>
      </c>
      <c r="AD1335" s="221">
        <v>5</v>
      </c>
      <c r="AE1335" s="208">
        <v>45</v>
      </c>
      <c r="AF1335" s="166">
        <v>2</v>
      </c>
      <c r="AG1335" s="166">
        <v>100</v>
      </c>
      <c r="AH1335" s="166">
        <v>0</v>
      </c>
      <c r="AI1335" s="166">
        <v>0</v>
      </c>
      <c r="AJ1335" s="166">
        <v>0</v>
      </c>
      <c r="AK1335" s="166">
        <v>100</v>
      </c>
      <c r="AL1335" s="166" t="s">
        <v>6121</v>
      </c>
      <c r="AM1335" s="166" t="s">
        <v>6121</v>
      </c>
      <c r="AN1335" s="166" t="s">
        <v>5786</v>
      </c>
      <c r="AO1335" s="166" t="s">
        <v>6121</v>
      </c>
      <c r="AP1335" s="166" t="s">
        <v>10429</v>
      </c>
      <c r="AQ1335" s="166" t="s">
        <v>10430</v>
      </c>
      <c r="AR1335" s="166" t="s">
        <v>10423</v>
      </c>
      <c r="AS1335" s="166" t="s">
        <v>3965</v>
      </c>
    </row>
    <row r="1336" spans="1:45">
      <c r="A1336" s="166"/>
      <c r="B1336" s="166"/>
      <c r="C1336" s="166"/>
      <c r="D1336" s="166"/>
      <c r="E1336" s="167" t="s">
        <v>10431</v>
      </c>
      <c r="F1336" s="167" t="s">
        <v>10431</v>
      </c>
      <c r="G1336" s="166" t="s">
        <v>10432</v>
      </c>
      <c r="H1336" s="166" t="s">
        <v>10433</v>
      </c>
      <c r="I1336" s="166" t="s">
        <v>9963</v>
      </c>
      <c r="J1336" s="166" t="s">
        <v>10434</v>
      </c>
      <c r="K1336" s="166" t="s">
        <v>10435</v>
      </c>
      <c r="L1336" s="167">
        <v>14090</v>
      </c>
      <c r="M1336" s="166" t="s">
        <v>4995</v>
      </c>
      <c r="N1336" s="166" t="s">
        <v>4413</v>
      </c>
      <c r="O1336" s="168" t="s">
        <v>10436</v>
      </c>
      <c r="P1336" s="168"/>
      <c r="Q1336" s="172" t="s">
        <v>10437</v>
      </c>
      <c r="R1336" s="166" t="s">
        <v>5786</v>
      </c>
      <c r="S1336" s="166" t="s">
        <v>5586</v>
      </c>
      <c r="T1336" s="166"/>
      <c r="U1336" s="166">
        <v>2009</v>
      </c>
      <c r="V1336" s="166" t="s">
        <v>5001</v>
      </c>
      <c r="W1336" s="166"/>
      <c r="X1336" s="166" t="s">
        <v>6121</v>
      </c>
      <c r="Y1336" s="166" t="s">
        <v>6121</v>
      </c>
      <c r="Z1336" s="166" t="s">
        <v>6121</v>
      </c>
      <c r="AA1336" s="166"/>
      <c r="AB1336" s="221">
        <v>20</v>
      </c>
      <c r="AC1336" s="221">
        <v>0</v>
      </c>
      <c r="AD1336" s="221">
        <v>10</v>
      </c>
      <c r="AE1336" s="208">
        <v>30</v>
      </c>
      <c r="AF1336" s="166">
        <v>2</v>
      </c>
      <c r="AG1336" s="166" t="s">
        <v>5786</v>
      </c>
      <c r="AH1336" s="166" t="s">
        <v>5786</v>
      </c>
      <c r="AI1336" s="166" t="s">
        <v>5786</v>
      </c>
      <c r="AJ1336" s="166">
        <v>0</v>
      </c>
      <c r="AK1336" s="166">
        <v>0</v>
      </c>
      <c r="AL1336" s="166" t="s">
        <v>10440</v>
      </c>
      <c r="AM1336" s="166" t="s">
        <v>6121</v>
      </c>
      <c r="AN1336" s="166" t="s">
        <v>5786</v>
      </c>
      <c r="AO1336" s="166" t="s">
        <v>6122</v>
      </c>
      <c r="AP1336" s="166" t="s">
        <v>10438</v>
      </c>
      <c r="AQ1336" s="166" t="s">
        <v>3501</v>
      </c>
      <c r="AR1336" s="166" t="s">
        <v>10439</v>
      </c>
      <c r="AS1336" s="166" t="s">
        <v>3525</v>
      </c>
    </row>
    <row r="1337" spans="1:45">
      <c r="A1337" s="166"/>
      <c r="B1337" s="166"/>
      <c r="C1337" s="166"/>
      <c r="D1337" s="166"/>
      <c r="E1337" s="167" t="s">
        <v>10441</v>
      </c>
      <c r="F1337" s="167" t="s">
        <v>10441</v>
      </c>
      <c r="G1337" s="166" t="s">
        <v>10442</v>
      </c>
      <c r="H1337" s="166" t="s">
        <v>10443</v>
      </c>
      <c r="I1337" s="166" t="s">
        <v>6164</v>
      </c>
      <c r="J1337" s="166" t="s">
        <v>10444</v>
      </c>
      <c r="K1337" s="166" t="s">
        <v>4424</v>
      </c>
      <c r="L1337" s="167">
        <v>11320</v>
      </c>
      <c r="M1337" s="166" t="s">
        <v>4995</v>
      </c>
      <c r="N1337" s="166" t="s">
        <v>10330</v>
      </c>
      <c r="O1337" s="168" t="s">
        <v>10445</v>
      </c>
      <c r="P1337" s="168" t="s">
        <v>10446</v>
      </c>
      <c r="Q1337" s="166" t="s">
        <v>5786</v>
      </c>
      <c r="R1337" s="166" t="s">
        <v>5786</v>
      </c>
      <c r="S1337" s="166" t="s">
        <v>6118</v>
      </c>
      <c r="T1337" s="166"/>
      <c r="U1337" s="166">
        <v>2009</v>
      </c>
      <c r="V1337" s="166" t="s">
        <v>5001</v>
      </c>
      <c r="W1337" s="166"/>
      <c r="X1337" s="166" t="s">
        <v>10448</v>
      </c>
      <c r="Y1337" s="166" t="s">
        <v>6121</v>
      </c>
      <c r="Z1337" s="166" t="s">
        <v>5786</v>
      </c>
      <c r="AA1337" s="166"/>
      <c r="AB1337" s="221">
        <v>100</v>
      </c>
      <c r="AC1337" s="221">
        <v>200</v>
      </c>
      <c r="AD1337" s="221" t="s">
        <v>5786</v>
      </c>
      <c r="AE1337" s="208">
        <v>300</v>
      </c>
      <c r="AF1337" s="166" t="s">
        <v>5786</v>
      </c>
      <c r="AG1337" s="166" t="s">
        <v>5786</v>
      </c>
      <c r="AH1337" s="166" t="s">
        <v>5786</v>
      </c>
      <c r="AI1337" s="166" t="s">
        <v>5786</v>
      </c>
      <c r="AJ1337" s="166" t="s">
        <v>5786</v>
      </c>
      <c r="AK1337" s="166" t="s">
        <v>5786</v>
      </c>
      <c r="AL1337" s="166" t="s">
        <v>5786</v>
      </c>
      <c r="AM1337" s="166" t="s">
        <v>5786</v>
      </c>
      <c r="AN1337" s="166" t="s">
        <v>5786</v>
      </c>
      <c r="AO1337" s="166" t="s">
        <v>5786</v>
      </c>
      <c r="AP1337" s="166" t="s">
        <v>10447</v>
      </c>
      <c r="AQ1337" s="166" t="s">
        <v>3501</v>
      </c>
      <c r="AR1337" s="166" t="s">
        <v>5786</v>
      </c>
      <c r="AS1337" s="166" t="s">
        <v>5786</v>
      </c>
    </row>
    <row r="1338" spans="1:45" ht="15">
      <c r="A1338" s="166"/>
      <c r="B1338" s="166"/>
      <c r="C1338" s="166"/>
      <c r="D1338" s="166"/>
      <c r="E1338" s="167" t="s">
        <v>10449</v>
      </c>
      <c r="F1338" s="167" t="s">
        <v>10449</v>
      </c>
      <c r="G1338" s="166" t="s">
        <v>10450</v>
      </c>
      <c r="H1338" s="166" t="s">
        <v>10451</v>
      </c>
      <c r="I1338" s="166" t="s">
        <v>6164</v>
      </c>
      <c r="J1338" s="166" t="s">
        <v>10452</v>
      </c>
      <c r="K1338" s="166" t="s">
        <v>2517</v>
      </c>
      <c r="L1338" s="175">
        <v>11850</v>
      </c>
      <c r="M1338" s="166" t="s">
        <v>4995</v>
      </c>
      <c r="N1338" s="166" t="s">
        <v>10330</v>
      </c>
      <c r="O1338" s="168" t="s">
        <v>10453</v>
      </c>
      <c r="P1338" s="168"/>
      <c r="Q1338" s="171" t="s">
        <v>10454</v>
      </c>
      <c r="R1338" s="166" t="s">
        <v>5786</v>
      </c>
      <c r="S1338" s="166" t="s">
        <v>6118</v>
      </c>
      <c r="T1338" s="166"/>
      <c r="U1338" s="166">
        <v>1975</v>
      </c>
      <c r="V1338" s="166" t="s">
        <v>5001</v>
      </c>
      <c r="W1338" s="166"/>
      <c r="X1338" s="166" t="s">
        <v>6121</v>
      </c>
      <c r="Y1338" s="166" t="s">
        <v>6121</v>
      </c>
      <c r="Z1338" s="166" t="s">
        <v>10457</v>
      </c>
      <c r="AA1338" s="166"/>
      <c r="AB1338" s="221">
        <v>8</v>
      </c>
      <c r="AC1338" s="221">
        <v>0</v>
      </c>
      <c r="AD1338" s="221">
        <v>3</v>
      </c>
      <c r="AE1338" s="208">
        <v>11</v>
      </c>
      <c r="AF1338" s="166">
        <v>1</v>
      </c>
      <c r="AG1338" s="166">
        <v>80</v>
      </c>
      <c r="AH1338" s="166">
        <v>0</v>
      </c>
      <c r="AI1338" s="166">
        <v>20</v>
      </c>
      <c r="AJ1338" s="166">
        <v>0</v>
      </c>
      <c r="AK1338" s="166">
        <v>100</v>
      </c>
      <c r="AL1338" s="166" t="s">
        <v>10458</v>
      </c>
      <c r="AM1338" s="166" t="s">
        <v>6121</v>
      </c>
      <c r="AN1338" s="166" t="s">
        <v>5786</v>
      </c>
      <c r="AO1338" s="166" t="s">
        <v>6122</v>
      </c>
      <c r="AP1338" s="166" t="s">
        <v>10455</v>
      </c>
      <c r="AQ1338" s="166" t="s">
        <v>10456</v>
      </c>
      <c r="AR1338" s="166" t="s">
        <v>10451</v>
      </c>
      <c r="AS1338" s="166" t="s">
        <v>6717</v>
      </c>
    </row>
    <row r="1339" spans="1:45">
      <c r="A1339" s="166"/>
      <c r="B1339" s="166"/>
      <c r="C1339" s="166"/>
      <c r="D1339" s="166"/>
      <c r="E1339" s="167" t="s">
        <v>10459</v>
      </c>
      <c r="F1339" s="167" t="s">
        <v>10459</v>
      </c>
      <c r="G1339" s="166" t="s">
        <v>10460</v>
      </c>
      <c r="H1339" s="166" t="s">
        <v>10461</v>
      </c>
      <c r="I1339" s="166" t="s">
        <v>6164</v>
      </c>
      <c r="J1339" s="166" t="s">
        <v>10462</v>
      </c>
      <c r="K1339" s="166" t="s">
        <v>10463</v>
      </c>
      <c r="L1339" s="175" t="s">
        <v>10464</v>
      </c>
      <c r="M1339" s="166" t="s">
        <v>4995</v>
      </c>
      <c r="N1339" s="166" t="s">
        <v>2440</v>
      </c>
      <c r="O1339" s="168" t="s">
        <v>10465</v>
      </c>
      <c r="P1339" s="168"/>
      <c r="Q1339" s="172" t="s">
        <v>10466</v>
      </c>
      <c r="R1339" s="166" t="s">
        <v>5786</v>
      </c>
      <c r="S1339" s="166" t="s">
        <v>5586</v>
      </c>
      <c r="T1339" s="166"/>
      <c r="U1339" s="166">
        <v>1990</v>
      </c>
      <c r="V1339" s="166" t="s">
        <v>4321</v>
      </c>
      <c r="W1339" s="166" t="s">
        <v>1686</v>
      </c>
      <c r="X1339" s="166" t="s">
        <v>6121</v>
      </c>
      <c r="Y1339" s="166" t="s">
        <v>6121</v>
      </c>
      <c r="Z1339" s="166" t="s">
        <v>10467</v>
      </c>
      <c r="AA1339" s="166"/>
      <c r="AB1339" s="221">
        <v>25</v>
      </c>
      <c r="AC1339" s="221">
        <v>25</v>
      </c>
      <c r="AD1339" s="221">
        <v>6</v>
      </c>
      <c r="AE1339" s="208">
        <v>56</v>
      </c>
      <c r="AF1339" s="166">
        <v>3</v>
      </c>
      <c r="AG1339" s="166">
        <v>20</v>
      </c>
      <c r="AH1339" s="166">
        <v>50</v>
      </c>
      <c r="AI1339" s="166">
        <v>30</v>
      </c>
      <c r="AJ1339" s="166">
        <v>0</v>
      </c>
      <c r="AK1339" s="166">
        <v>100</v>
      </c>
      <c r="AL1339" s="166" t="s">
        <v>6135</v>
      </c>
      <c r="AM1339" s="166" t="s">
        <v>6121</v>
      </c>
      <c r="AN1339" s="179">
        <v>145000</v>
      </c>
      <c r="AO1339" s="166" t="s">
        <v>6121</v>
      </c>
      <c r="AP1339" s="166" t="s">
        <v>10461</v>
      </c>
      <c r="AQ1339" s="166" t="s">
        <v>6717</v>
      </c>
      <c r="AR1339" s="166" t="s">
        <v>10461</v>
      </c>
      <c r="AS1339" s="166" t="s">
        <v>6717</v>
      </c>
    </row>
    <row r="1340" spans="1:45" ht="15">
      <c r="A1340" s="166"/>
      <c r="B1340" s="166"/>
      <c r="C1340" s="166"/>
      <c r="D1340" s="166"/>
      <c r="E1340" s="167" t="s">
        <v>10468</v>
      </c>
      <c r="F1340" s="167" t="s">
        <v>10468</v>
      </c>
      <c r="G1340" s="166" t="s">
        <v>10469</v>
      </c>
      <c r="H1340" s="166" t="s">
        <v>10470</v>
      </c>
      <c r="I1340" s="166" t="s">
        <v>6164</v>
      </c>
      <c r="J1340" s="166" t="s">
        <v>10471</v>
      </c>
      <c r="K1340" s="166" t="s">
        <v>6166</v>
      </c>
      <c r="L1340" s="175" t="s">
        <v>2113</v>
      </c>
      <c r="M1340" s="166" t="s">
        <v>4995</v>
      </c>
      <c r="N1340" s="166" t="s">
        <v>4996</v>
      </c>
      <c r="O1340" s="168" t="s">
        <v>10472</v>
      </c>
      <c r="P1340" s="168"/>
      <c r="Q1340" s="172" t="s">
        <v>10473</v>
      </c>
      <c r="R1340" s="171" t="s">
        <v>10474</v>
      </c>
      <c r="S1340" s="166" t="s">
        <v>6118</v>
      </c>
      <c r="T1340" s="166"/>
      <c r="U1340" s="166" t="s">
        <v>5786</v>
      </c>
      <c r="V1340" s="166" t="s">
        <v>4321</v>
      </c>
      <c r="W1340" s="166" t="s">
        <v>10476</v>
      </c>
      <c r="X1340" s="166" t="s">
        <v>10477</v>
      </c>
      <c r="Y1340" s="166" t="s">
        <v>10038</v>
      </c>
      <c r="Z1340" s="166" t="s">
        <v>6121</v>
      </c>
      <c r="AA1340" s="166"/>
      <c r="AB1340" s="221">
        <v>15</v>
      </c>
      <c r="AC1340" s="221">
        <v>0</v>
      </c>
      <c r="AD1340" s="221">
        <v>6</v>
      </c>
      <c r="AE1340" s="208">
        <v>21</v>
      </c>
      <c r="AF1340" s="166">
        <v>2</v>
      </c>
      <c r="AG1340" s="166">
        <v>80</v>
      </c>
      <c r="AH1340" s="166">
        <v>0</v>
      </c>
      <c r="AI1340" s="166">
        <v>20</v>
      </c>
      <c r="AJ1340" s="166">
        <v>0</v>
      </c>
      <c r="AK1340" s="166">
        <v>100</v>
      </c>
      <c r="AL1340" s="166" t="s">
        <v>10478</v>
      </c>
      <c r="AM1340" s="166" t="s">
        <v>6122</v>
      </c>
      <c r="AN1340" s="166" t="s">
        <v>5786</v>
      </c>
      <c r="AO1340" s="166" t="s">
        <v>6122</v>
      </c>
      <c r="AP1340" s="166" t="s">
        <v>3592</v>
      </c>
      <c r="AQ1340" s="166" t="s">
        <v>3922</v>
      </c>
      <c r="AR1340" s="166" t="s">
        <v>10475</v>
      </c>
      <c r="AS1340" s="166" t="s">
        <v>6717</v>
      </c>
    </row>
    <row r="1341" spans="1:45">
      <c r="A1341" s="166"/>
      <c r="B1341" s="166"/>
      <c r="C1341" s="166"/>
      <c r="D1341" s="166"/>
      <c r="E1341" s="167" t="s">
        <v>10479</v>
      </c>
      <c r="F1341" s="167" t="s">
        <v>10479</v>
      </c>
      <c r="G1341" s="166" t="s">
        <v>10480</v>
      </c>
      <c r="H1341" s="166" t="s">
        <v>10481</v>
      </c>
      <c r="I1341" s="166" t="s">
        <v>6164</v>
      </c>
      <c r="J1341" s="166" t="s">
        <v>10482</v>
      </c>
      <c r="K1341" s="166" t="s">
        <v>6166</v>
      </c>
      <c r="L1341" s="175" t="s">
        <v>4994</v>
      </c>
      <c r="M1341" s="166" t="s">
        <v>4995</v>
      </c>
      <c r="N1341" s="166" t="s">
        <v>4996</v>
      </c>
      <c r="O1341" s="168" t="s">
        <v>10483</v>
      </c>
      <c r="P1341" s="168"/>
      <c r="Q1341" s="172" t="s">
        <v>10484</v>
      </c>
      <c r="R1341" s="166" t="s">
        <v>5786</v>
      </c>
      <c r="S1341" s="166" t="s">
        <v>6118</v>
      </c>
      <c r="T1341" s="166"/>
      <c r="U1341" s="166">
        <v>2008</v>
      </c>
      <c r="V1341" s="166" t="s">
        <v>5001</v>
      </c>
      <c r="W1341" s="166"/>
      <c r="X1341" s="166" t="s">
        <v>6121</v>
      </c>
      <c r="Y1341" s="166" t="s">
        <v>6121</v>
      </c>
      <c r="Z1341" s="166" t="s">
        <v>10487</v>
      </c>
      <c r="AA1341" s="166"/>
      <c r="AB1341" s="221">
        <v>25</v>
      </c>
      <c r="AC1341" s="221">
        <v>16</v>
      </c>
      <c r="AD1341" s="221">
        <v>16</v>
      </c>
      <c r="AE1341" s="208">
        <v>57</v>
      </c>
      <c r="AF1341" s="166">
        <v>8</v>
      </c>
      <c r="AG1341" s="166">
        <v>100</v>
      </c>
      <c r="AH1341" s="166">
        <v>0</v>
      </c>
      <c r="AI1341" s="166">
        <v>0</v>
      </c>
      <c r="AJ1341" s="166">
        <v>0</v>
      </c>
      <c r="AK1341" s="166">
        <v>100</v>
      </c>
      <c r="AL1341" s="166" t="s">
        <v>6121</v>
      </c>
      <c r="AM1341" s="166" t="s">
        <v>6121</v>
      </c>
      <c r="AN1341" s="166" t="s">
        <v>5786</v>
      </c>
      <c r="AO1341" s="166" t="s">
        <v>6122</v>
      </c>
      <c r="AP1341" s="166" t="s">
        <v>10485</v>
      </c>
      <c r="AQ1341" s="166" t="s">
        <v>3465</v>
      </c>
      <c r="AR1341" s="166" t="s">
        <v>10486</v>
      </c>
      <c r="AS1341" s="166" t="s">
        <v>10375</v>
      </c>
    </row>
    <row r="1342" spans="1:45">
      <c r="A1342" s="166"/>
      <c r="B1342" s="166"/>
      <c r="C1342" s="166"/>
      <c r="D1342" s="166"/>
      <c r="E1342" s="167" t="s">
        <v>10488</v>
      </c>
      <c r="F1342" s="167" t="s">
        <v>10488</v>
      </c>
      <c r="G1342" s="166" t="s">
        <v>10489</v>
      </c>
      <c r="H1342" s="166" t="s">
        <v>10490</v>
      </c>
      <c r="I1342" s="166" t="s">
        <v>6164</v>
      </c>
      <c r="J1342" s="166" t="s">
        <v>10491</v>
      </c>
      <c r="K1342" s="166" t="s">
        <v>5079</v>
      </c>
      <c r="L1342" s="175" t="s">
        <v>5650</v>
      </c>
      <c r="M1342" s="166" t="s">
        <v>4995</v>
      </c>
      <c r="N1342" s="166" t="s">
        <v>4996</v>
      </c>
      <c r="O1342" s="168" t="s">
        <v>10492</v>
      </c>
      <c r="P1342" s="168"/>
      <c r="Q1342" s="172" t="s">
        <v>10493</v>
      </c>
      <c r="R1342" s="166" t="s">
        <v>5786</v>
      </c>
      <c r="S1342" s="166" t="s">
        <v>6118</v>
      </c>
      <c r="T1342" s="166"/>
      <c r="U1342" s="166" t="s">
        <v>5786</v>
      </c>
      <c r="V1342" s="166" t="s">
        <v>4321</v>
      </c>
      <c r="W1342" s="166" t="s">
        <v>10496</v>
      </c>
      <c r="X1342" s="166" t="s">
        <v>6121</v>
      </c>
      <c r="Y1342" s="166" t="s">
        <v>6121</v>
      </c>
      <c r="Z1342" s="166" t="s">
        <v>10497</v>
      </c>
      <c r="AA1342" s="166"/>
      <c r="AB1342" s="221">
        <v>10</v>
      </c>
      <c r="AC1342" s="221">
        <v>0</v>
      </c>
      <c r="AD1342" s="221">
        <v>3</v>
      </c>
      <c r="AE1342" s="208">
        <v>13</v>
      </c>
      <c r="AF1342" s="166">
        <v>3</v>
      </c>
      <c r="AG1342" s="166">
        <v>97</v>
      </c>
      <c r="AH1342" s="166">
        <v>0</v>
      </c>
      <c r="AI1342" s="166">
        <v>3</v>
      </c>
      <c r="AJ1342" s="166">
        <v>0</v>
      </c>
      <c r="AK1342" s="166">
        <v>100</v>
      </c>
      <c r="AL1342" s="166" t="s">
        <v>10498</v>
      </c>
      <c r="AM1342" s="166" t="s">
        <v>6121</v>
      </c>
      <c r="AN1342" s="166" t="s">
        <v>5786</v>
      </c>
      <c r="AO1342" s="166" t="s">
        <v>6121</v>
      </c>
      <c r="AP1342" s="166" t="s">
        <v>10494</v>
      </c>
      <c r="AQ1342" s="166" t="s">
        <v>2651</v>
      </c>
      <c r="AR1342" s="166" t="s">
        <v>10495</v>
      </c>
      <c r="AS1342" s="166" t="s">
        <v>3551</v>
      </c>
    </row>
    <row r="1343" spans="1:45">
      <c r="A1343" s="166"/>
      <c r="B1343" s="166"/>
      <c r="C1343" s="166"/>
      <c r="D1343" s="166"/>
      <c r="E1343" s="167" t="s">
        <v>10499</v>
      </c>
      <c r="F1343" s="167" t="s">
        <v>10499</v>
      </c>
      <c r="G1343" s="166" t="s">
        <v>10500</v>
      </c>
      <c r="H1343" s="166" t="s">
        <v>10501</v>
      </c>
      <c r="I1343" s="166" t="s">
        <v>6164</v>
      </c>
      <c r="J1343" s="166" t="s">
        <v>10502</v>
      </c>
      <c r="K1343" s="166" t="s">
        <v>8639</v>
      </c>
      <c r="L1343" s="167">
        <v>11800</v>
      </c>
      <c r="M1343" s="166" t="s">
        <v>4995</v>
      </c>
      <c r="N1343" s="166" t="s">
        <v>10330</v>
      </c>
      <c r="O1343" s="168" t="s">
        <v>10503</v>
      </c>
      <c r="P1343" s="168"/>
      <c r="Q1343" s="166" t="s">
        <v>5786</v>
      </c>
      <c r="R1343" s="166" t="s">
        <v>5786</v>
      </c>
      <c r="S1343" s="166" t="s">
        <v>6118</v>
      </c>
      <c r="T1343" s="166" t="s">
        <v>10505</v>
      </c>
      <c r="U1343" s="166">
        <v>1972</v>
      </c>
      <c r="V1343" s="166" t="s">
        <v>6119</v>
      </c>
      <c r="W1343" s="166" t="s">
        <v>1686</v>
      </c>
      <c r="X1343" s="166" t="s">
        <v>6121</v>
      </c>
      <c r="Y1343" s="166" t="s">
        <v>6121</v>
      </c>
      <c r="Z1343" s="166" t="s">
        <v>10506</v>
      </c>
      <c r="AA1343" s="166"/>
      <c r="AB1343" s="221">
        <v>70</v>
      </c>
      <c r="AC1343" s="221">
        <v>20</v>
      </c>
      <c r="AD1343" s="221">
        <v>20</v>
      </c>
      <c r="AE1343" s="208">
        <v>110</v>
      </c>
      <c r="AF1343" s="166">
        <v>4</v>
      </c>
      <c r="AG1343" s="166">
        <v>30</v>
      </c>
      <c r="AH1343" s="166">
        <v>70</v>
      </c>
      <c r="AI1343" s="166">
        <v>0</v>
      </c>
      <c r="AJ1343" s="166">
        <v>0</v>
      </c>
      <c r="AK1343" s="166">
        <v>100</v>
      </c>
      <c r="AL1343" s="166" t="s">
        <v>6121</v>
      </c>
      <c r="AM1343" s="166" t="s">
        <v>6121</v>
      </c>
      <c r="AN1343" s="166" t="s">
        <v>5786</v>
      </c>
      <c r="AO1343" s="166" t="s">
        <v>6122</v>
      </c>
      <c r="AP1343" s="166" t="s">
        <v>10504</v>
      </c>
      <c r="AQ1343" s="166" t="s">
        <v>2651</v>
      </c>
      <c r="AR1343" s="166" t="s">
        <v>10504</v>
      </c>
      <c r="AS1343" s="166" t="s">
        <v>6717</v>
      </c>
    </row>
    <row r="1344" spans="1:45" ht="15">
      <c r="A1344" s="166"/>
      <c r="B1344" s="166"/>
      <c r="C1344" s="166"/>
      <c r="D1344" s="166"/>
      <c r="E1344" s="167" t="s">
        <v>10507</v>
      </c>
      <c r="F1344" s="167" t="s">
        <v>10507</v>
      </c>
      <c r="G1344" s="166" t="s">
        <v>10508</v>
      </c>
      <c r="H1344" s="166" t="s">
        <v>10509</v>
      </c>
      <c r="I1344" s="166" t="s">
        <v>6164</v>
      </c>
      <c r="J1344" s="166" t="s">
        <v>10510</v>
      </c>
      <c r="K1344" s="166" t="s">
        <v>10511</v>
      </c>
      <c r="L1344" s="167">
        <v>11270</v>
      </c>
      <c r="M1344" s="166" t="s">
        <v>4995</v>
      </c>
      <c r="N1344" s="166" t="s">
        <v>10330</v>
      </c>
      <c r="O1344" s="168" t="s">
        <v>10512</v>
      </c>
      <c r="P1344" s="168" t="s">
        <v>10513</v>
      </c>
      <c r="Q1344" s="172" t="s">
        <v>10514</v>
      </c>
      <c r="R1344" s="171" t="s">
        <v>10515</v>
      </c>
      <c r="S1344" s="166" t="s">
        <v>6118</v>
      </c>
      <c r="T1344" s="166"/>
      <c r="U1344" s="166">
        <v>2005</v>
      </c>
      <c r="V1344" s="166" t="s">
        <v>4321</v>
      </c>
      <c r="W1344" s="166" t="s">
        <v>10518</v>
      </c>
      <c r="X1344" s="166" t="s">
        <v>6121</v>
      </c>
      <c r="Y1344" s="166" t="s">
        <v>6122</v>
      </c>
      <c r="Z1344" s="166" t="s">
        <v>6121</v>
      </c>
      <c r="AA1344" s="166"/>
      <c r="AB1344" s="221">
        <v>36</v>
      </c>
      <c r="AC1344" s="221" t="s">
        <v>5786</v>
      </c>
      <c r="AD1344" s="221">
        <v>7</v>
      </c>
      <c r="AE1344" s="221">
        <v>43</v>
      </c>
      <c r="AF1344" s="166">
        <v>1</v>
      </c>
      <c r="AG1344" s="166">
        <v>60</v>
      </c>
      <c r="AH1344" s="166">
        <v>40</v>
      </c>
      <c r="AI1344" s="166">
        <v>0</v>
      </c>
      <c r="AJ1344" s="166">
        <v>0</v>
      </c>
      <c r="AK1344" s="166">
        <v>100</v>
      </c>
      <c r="AL1344" s="166" t="s">
        <v>6121</v>
      </c>
      <c r="AM1344" s="166" t="s">
        <v>6122</v>
      </c>
      <c r="AN1344" s="166" t="s">
        <v>10294</v>
      </c>
      <c r="AO1344" s="166" t="s">
        <v>6121</v>
      </c>
      <c r="AP1344" s="166" t="s">
        <v>10516</v>
      </c>
      <c r="AQ1344" s="166" t="s">
        <v>2441</v>
      </c>
      <c r="AR1344" s="166" t="s">
        <v>10517</v>
      </c>
      <c r="AS1344" s="166" t="s">
        <v>3525</v>
      </c>
    </row>
    <row r="1345" spans="1:45">
      <c r="A1345" s="166"/>
      <c r="B1345" s="166"/>
      <c r="C1345" s="166"/>
      <c r="D1345" s="166"/>
      <c r="E1345" s="167" t="s">
        <v>10519</v>
      </c>
      <c r="F1345" s="167" t="s">
        <v>10519</v>
      </c>
      <c r="G1345" s="166" t="s">
        <v>10520</v>
      </c>
      <c r="H1345" s="166" t="s">
        <v>10521</v>
      </c>
      <c r="I1345" s="166" t="s">
        <v>6164</v>
      </c>
      <c r="J1345" s="166" t="s">
        <v>10522</v>
      </c>
      <c r="K1345" s="166" t="s">
        <v>6166</v>
      </c>
      <c r="L1345" s="175" t="s">
        <v>4994</v>
      </c>
      <c r="M1345" s="166" t="s">
        <v>4995</v>
      </c>
      <c r="N1345" s="166" t="s">
        <v>4996</v>
      </c>
      <c r="O1345" s="168" t="s">
        <v>10523</v>
      </c>
      <c r="P1345" s="168"/>
      <c r="Q1345" s="172" t="s">
        <v>10524</v>
      </c>
      <c r="R1345" s="166" t="s">
        <v>5786</v>
      </c>
      <c r="S1345" s="166" t="s">
        <v>6118</v>
      </c>
      <c r="T1345" s="166"/>
      <c r="U1345" s="166" t="s">
        <v>5786</v>
      </c>
      <c r="V1345" s="166" t="s">
        <v>5001</v>
      </c>
      <c r="W1345" s="166"/>
      <c r="X1345" s="166"/>
      <c r="Y1345" s="166" t="s">
        <v>6122</v>
      </c>
      <c r="Z1345" s="166" t="s">
        <v>5786</v>
      </c>
      <c r="AA1345" s="166"/>
      <c r="AB1345" s="221">
        <v>10</v>
      </c>
      <c r="AC1345" s="221">
        <v>10</v>
      </c>
      <c r="AD1345" s="221">
        <v>1</v>
      </c>
      <c r="AE1345" s="208">
        <v>21</v>
      </c>
      <c r="AF1345" s="166">
        <v>4</v>
      </c>
      <c r="AG1345" s="166">
        <v>100</v>
      </c>
      <c r="AH1345" s="166">
        <v>0</v>
      </c>
      <c r="AI1345" s="166">
        <v>0</v>
      </c>
      <c r="AJ1345" s="166">
        <v>0</v>
      </c>
      <c r="AK1345" s="166">
        <v>100</v>
      </c>
      <c r="AL1345" s="166" t="s">
        <v>6121</v>
      </c>
      <c r="AM1345" s="166" t="s">
        <v>6121</v>
      </c>
      <c r="AN1345" s="166" t="s">
        <v>10294</v>
      </c>
      <c r="AO1345" s="166" t="s">
        <v>6122</v>
      </c>
      <c r="AP1345" s="166" t="s">
        <v>10525</v>
      </c>
      <c r="AQ1345" s="166" t="s">
        <v>2441</v>
      </c>
      <c r="AR1345" s="166" t="s">
        <v>10521</v>
      </c>
      <c r="AS1345" s="166" t="s">
        <v>3965</v>
      </c>
    </row>
    <row r="1346" spans="1:45">
      <c r="A1346" s="166"/>
      <c r="B1346" s="166"/>
      <c r="C1346" s="166"/>
      <c r="D1346" s="166"/>
      <c r="E1346" s="167" t="s">
        <v>10526</v>
      </c>
      <c r="F1346" s="167" t="s">
        <v>10526</v>
      </c>
      <c r="G1346" s="166" t="s">
        <v>10527</v>
      </c>
      <c r="H1346" s="166" t="s">
        <v>10528</v>
      </c>
      <c r="I1346" s="166" t="s">
        <v>9963</v>
      </c>
      <c r="J1346" s="166" t="s">
        <v>10529</v>
      </c>
      <c r="K1346" s="166" t="s">
        <v>10530</v>
      </c>
      <c r="L1346" s="166">
        <v>22106</v>
      </c>
      <c r="M1346" s="166" t="s">
        <v>3715</v>
      </c>
      <c r="N1346" s="166" t="s">
        <v>10425</v>
      </c>
      <c r="O1346" s="168" t="s">
        <v>10531</v>
      </c>
      <c r="P1346" s="168"/>
      <c r="Q1346" s="172" t="s">
        <v>10532</v>
      </c>
      <c r="R1346" s="172" t="s">
        <v>10533</v>
      </c>
      <c r="S1346" s="166" t="s">
        <v>6118</v>
      </c>
      <c r="T1346" s="166"/>
      <c r="U1346" s="166">
        <v>2001</v>
      </c>
      <c r="V1346" s="166" t="s">
        <v>5001</v>
      </c>
      <c r="W1346" s="166"/>
      <c r="X1346" s="166" t="s">
        <v>6121</v>
      </c>
      <c r="Y1346" s="166" t="s">
        <v>6122</v>
      </c>
      <c r="Z1346" s="166" t="s">
        <v>4323</v>
      </c>
      <c r="AA1346" s="166"/>
      <c r="AB1346" s="221">
        <v>50</v>
      </c>
      <c r="AC1346" s="221">
        <v>5</v>
      </c>
      <c r="AD1346" s="221">
        <v>10</v>
      </c>
      <c r="AE1346" s="208">
        <v>65</v>
      </c>
      <c r="AF1346" s="166">
        <v>2</v>
      </c>
      <c r="AG1346" s="166">
        <v>94</v>
      </c>
      <c r="AH1346" s="166">
        <v>0</v>
      </c>
      <c r="AI1346" s="166">
        <v>6</v>
      </c>
      <c r="AJ1346" s="166">
        <v>0</v>
      </c>
      <c r="AK1346" s="166">
        <v>100</v>
      </c>
      <c r="AL1346" s="166" t="s">
        <v>10535</v>
      </c>
      <c r="AM1346" s="166" t="s">
        <v>6122</v>
      </c>
      <c r="AN1346" s="166" t="s">
        <v>5786</v>
      </c>
      <c r="AO1346" s="166" t="s">
        <v>6121</v>
      </c>
      <c r="AP1346" s="166" t="s">
        <v>10534</v>
      </c>
      <c r="AQ1346" s="166" t="s">
        <v>4409</v>
      </c>
      <c r="AR1346" s="166" t="s">
        <v>10534</v>
      </c>
      <c r="AS1346" s="166" t="s">
        <v>4409</v>
      </c>
    </row>
    <row r="1347" spans="1:45">
      <c r="A1347" s="166"/>
      <c r="B1347" s="166"/>
      <c r="C1347" s="166"/>
      <c r="D1347" s="166"/>
      <c r="E1347" s="167" t="s">
        <v>10536</v>
      </c>
      <c r="F1347" s="167" t="s">
        <v>10536</v>
      </c>
      <c r="G1347" s="166" t="s">
        <v>10537</v>
      </c>
      <c r="H1347" s="166" t="s">
        <v>10538</v>
      </c>
      <c r="I1347" s="166" t="s">
        <v>6164</v>
      </c>
      <c r="J1347" s="166" t="s">
        <v>10539</v>
      </c>
      <c r="K1347" s="166" t="s">
        <v>2446</v>
      </c>
      <c r="L1347" s="175" t="s">
        <v>5005</v>
      </c>
      <c r="M1347" s="166" t="s">
        <v>4995</v>
      </c>
      <c r="N1347" s="166" t="s">
        <v>4996</v>
      </c>
      <c r="O1347" s="168" t="s">
        <v>10540</v>
      </c>
      <c r="P1347" s="168"/>
      <c r="Q1347" s="166" t="s">
        <v>5786</v>
      </c>
      <c r="R1347" s="166" t="s">
        <v>5786</v>
      </c>
      <c r="S1347" s="166" t="s">
        <v>6118</v>
      </c>
      <c r="T1347" s="166"/>
      <c r="U1347" s="166">
        <v>1977</v>
      </c>
      <c r="V1347" s="166" t="s">
        <v>4321</v>
      </c>
      <c r="W1347" s="166" t="s">
        <v>10389</v>
      </c>
      <c r="X1347" s="166" t="s">
        <v>6121</v>
      </c>
      <c r="Y1347" s="166" t="s">
        <v>6121</v>
      </c>
      <c r="Z1347" s="166" t="s">
        <v>5786</v>
      </c>
      <c r="AA1347" s="166"/>
      <c r="AB1347" s="221">
        <v>30</v>
      </c>
      <c r="AC1347" s="221">
        <v>0</v>
      </c>
      <c r="AD1347" s="221">
        <v>4</v>
      </c>
      <c r="AE1347" s="208">
        <v>34</v>
      </c>
      <c r="AF1347" s="166">
        <v>1</v>
      </c>
      <c r="AG1347" s="166">
        <v>100</v>
      </c>
      <c r="AH1347" s="166">
        <v>0</v>
      </c>
      <c r="AI1347" s="166">
        <v>0</v>
      </c>
      <c r="AJ1347" s="166">
        <v>0</v>
      </c>
      <c r="AK1347" s="166">
        <v>100</v>
      </c>
      <c r="AL1347" s="166" t="s">
        <v>6121</v>
      </c>
      <c r="AM1347" s="166" t="s">
        <v>6121</v>
      </c>
      <c r="AN1347" s="166" t="s">
        <v>5786</v>
      </c>
      <c r="AO1347" s="166" t="s">
        <v>6122</v>
      </c>
      <c r="AP1347" s="166" t="s">
        <v>10541</v>
      </c>
      <c r="AQ1347" s="166" t="s">
        <v>6717</v>
      </c>
      <c r="AR1347" s="166" t="s">
        <v>10541</v>
      </c>
      <c r="AS1347" s="166" t="s">
        <v>6717</v>
      </c>
    </row>
    <row r="1348" spans="1:45">
      <c r="A1348" s="166"/>
      <c r="B1348" s="166"/>
      <c r="C1348" s="166"/>
      <c r="D1348" s="166"/>
      <c r="E1348" s="167" t="s">
        <v>10542</v>
      </c>
      <c r="F1348" s="167" t="s">
        <v>10542</v>
      </c>
      <c r="G1348" s="166" t="s">
        <v>10543</v>
      </c>
      <c r="H1348" s="166" t="s">
        <v>10544</v>
      </c>
      <c r="I1348" s="166" t="s">
        <v>6164</v>
      </c>
      <c r="J1348" s="166" t="s">
        <v>10545</v>
      </c>
      <c r="K1348" s="166" t="s">
        <v>10546</v>
      </c>
      <c r="L1348" s="175" t="s">
        <v>10547</v>
      </c>
      <c r="M1348" s="166" t="s">
        <v>4995</v>
      </c>
      <c r="N1348" s="166" t="s">
        <v>10548</v>
      </c>
      <c r="O1348" s="168" t="s">
        <v>10549</v>
      </c>
      <c r="P1348" s="168"/>
      <c r="Q1348" s="172" t="s">
        <v>10550</v>
      </c>
      <c r="R1348" s="166" t="s">
        <v>5786</v>
      </c>
      <c r="S1348" s="166" t="s">
        <v>6118</v>
      </c>
      <c r="T1348" s="166"/>
      <c r="U1348" s="166">
        <v>2000</v>
      </c>
      <c r="V1348" s="166" t="s">
        <v>5001</v>
      </c>
      <c r="W1348" s="166" t="s">
        <v>10024</v>
      </c>
      <c r="X1348" s="166" t="s">
        <v>6121</v>
      </c>
      <c r="Y1348" s="166" t="s">
        <v>6121</v>
      </c>
      <c r="Z1348" s="166" t="s">
        <v>6121</v>
      </c>
      <c r="AA1348" s="166"/>
      <c r="AB1348" s="221">
        <v>70</v>
      </c>
      <c r="AC1348" s="221">
        <v>0</v>
      </c>
      <c r="AD1348" s="221">
        <v>3</v>
      </c>
      <c r="AE1348" s="208">
        <v>73</v>
      </c>
      <c r="AF1348" s="166" t="s">
        <v>5786</v>
      </c>
      <c r="AG1348" s="166" t="s">
        <v>5786</v>
      </c>
      <c r="AH1348" s="166" t="s">
        <v>5786</v>
      </c>
      <c r="AI1348" s="166" t="s">
        <v>5786</v>
      </c>
      <c r="AJ1348" s="166" t="s">
        <v>5786</v>
      </c>
      <c r="AK1348" s="166">
        <v>0</v>
      </c>
      <c r="AL1348" s="166" t="s">
        <v>5786</v>
      </c>
      <c r="AM1348" s="166" t="s">
        <v>5786</v>
      </c>
      <c r="AN1348" s="166" t="s">
        <v>5786</v>
      </c>
      <c r="AO1348" s="166" t="s">
        <v>5786</v>
      </c>
      <c r="AP1348" s="166" t="s">
        <v>10551</v>
      </c>
      <c r="AQ1348" s="166" t="s">
        <v>3922</v>
      </c>
      <c r="AR1348" s="166" t="s">
        <v>5786</v>
      </c>
      <c r="AS1348" s="166" t="s">
        <v>5786</v>
      </c>
    </row>
    <row r="1349" spans="1:45" ht="15">
      <c r="A1349" s="166"/>
      <c r="B1349" s="166"/>
      <c r="C1349" s="166"/>
      <c r="D1349" s="166"/>
      <c r="E1349" s="167" t="s">
        <v>10552</v>
      </c>
      <c r="F1349" s="167" t="s">
        <v>10552</v>
      </c>
      <c r="G1349" s="166" t="s">
        <v>10553</v>
      </c>
      <c r="H1349" s="166" t="s">
        <v>10554</v>
      </c>
      <c r="I1349" s="166" t="s">
        <v>6164</v>
      </c>
      <c r="J1349" s="166" t="s">
        <v>10555</v>
      </c>
      <c r="K1349" s="166" t="s">
        <v>3399</v>
      </c>
      <c r="L1349" s="175" t="s">
        <v>5835</v>
      </c>
      <c r="M1349" s="166" t="s">
        <v>4995</v>
      </c>
      <c r="N1349" s="166" t="s">
        <v>10548</v>
      </c>
      <c r="O1349" s="168" t="s">
        <v>10556</v>
      </c>
      <c r="P1349" s="168" t="s">
        <v>10557</v>
      </c>
      <c r="Q1349" s="166" t="s">
        <v>10558</v>
      </c>
      <c r="R1349" s="171" t="s">
        <v>10559</v>
      </c>
      <c r="S1349" s="166" t="s">
        <v>3456</v>
      </c>
      <c r="T1349" s="166"/>
      <c r="U1349" s="166">
        <v>1961</v>
      </c>
      <c r="V1349" s="166" t="s">
        <v>4321</v>
      </c>
      <c r="W1349" s="166" t="s">
        <v>10563</v>
      </c>
      <c r="X1349" s="166" t="s">
        <v>530</v>
      </c>
      <c r="Y1349" s="166" t="s">
        <v>6121</v>
      </c>
      <c r="Z1349" s="166" t="s">
        <v>10564</v>
      </c>
      <c r="AA1349" s="166"/>
      <c r="AB1349" s="221">
        <v>50</v>
      </c>
      <c r="AC1349" s="221">
        <v>0</v>
      </c>
      <c r="AD1349" s="221">
        <v>2</v>
      </c>
      <c r="AE1349" s="208">
        <v>52</v>
      </c>
      <c r="AF1349" s="166">
        <v>2</v>
      </c>
      <c r="AG1349" s="166">
        <v>100</v>
      </c>
      <c r="AH1349" s="166">
        <v>0</v>
      </c>
      <c r="AI1349" s="166">
        <v>0</v>
      </c>
      <c r="AJ1349" s="166">
        <v>0</v>
      </c>
      <c r="AK1349" s="166">
        <v>100</v>
      </c>
      <c r="AL1349" s="166" t="s">
        <v>6121</v>
      </c>
      <c r="AM1349" s="166" t="s">
        <v>6122</v>
      </c>
      <c r="AN1349" s="166" t="s">
        <v>5786</v>
      </c>
      <c r="AO1349" s="166" t="s">
        <v>6121</v>
      </c>
      <c r="AP1349" s="166" t="s">
        <v>10560</v>
      </c>
      <c r="AQ1349" s="166" t="s">
        <v>3938</v>
      </c>
      <c r="AR1349" s="166" t="s">
        <v>10561</v>
      </c>
      <c r="AS1349" s="166" t="s">
        <v>10562</v>
      </c>
    </row>
    <row r="1350" spans="1:45">
      <c r="A1350" s="166"/>
      <c r="B1350" s="166"/>
      <c r="C1350" s="166"/>
      <c r="D1350" s="166"/>
      <c r="E1350" s="167" t="s">
        <v>10565</v>
      </c>
      <c r="F1350" s="167" t="s">
        <v>10552</v>
      </c>
      <c r="G1350" s="166" t="s">
        <v>10553</v>
      </c>
      <c r="H1350" s="166" t="s">
        <v>10554</v>
      </c>
      <c r="I1350" s="166" t="s">
        <v>3154</v>
      </c>
      <c r="J1350" s="166" t="s">
        <v>10566</v>
      </c>
      <c r="K1350" s="166" t="s">
        <v>3399</v>
      </c>
      <c r="L1350" s="175" t="s">
        <v>5835</v>
      </c>
      <c r="M1350" s="166" t="s">
        <v>4995</v>
      </c>
      <c r="N1350" s="166" t="s">
        <v>10548</v>
      </c>
      <c r="O1350" s="168" t="s">
        <v>10567</v>
      </c>
      <c r="P1350" s="168"/>
      <c r="Q1350" s="166" t="s">
        <v>10558</v>
      </c>
      <c r="R1350" s="172" t="s">
        <v>10559</v>
      </c>
      <c r="S1350" s="166" t="s">
        <v>3456</v>
      </c>
      <c r="T1350" s="166"/>
      <c r="U1350" s="166" t="s">
        <v>10568</v>
      </c>
      <c r="V1350" s="166" t="s">
        <v>4321</v>
      </c>
      <c r="W1350" s="166" t="s">
        <v>10563</v>
      </c>
      <c r="X1350" s="166" t="s">
        <v>530</v>
      </c>
      <c r="Y1350" s="166" t="s">
        <v>6121</v>
      </c>
      <c r="Z1350" s="166" t="s">
        <v>10564</v>
      </c>
      <c r="AA1350" s="166"/>
      <c r="AB1350" s="221">
        <v>30</v>
      </c>
      <c r="AC1350" s="221">
        <v>0</v>
      </c>
      <c r="AD1350" s="221">
        <v>1</v>
      </c>
      <c r="AE1350" s="208">
        <v>31</v>
      </c>
      <c r="AF1350" s="166">
        <v>1</v>
      </c>
      <c r="AG1350" s="166">
        <v>100</v>
      </c>
      <c r="AH1350" s="166">
        <v>0</v>
      </c>
      <c r="AI1350" s="166">
        <v>0</v>
      </c>
      <c r="AJ1350" s="166">
        <v>0</v>
      </c>
      <c r="AK1350" s="166">
        <v>100</v>
      </c>
      <c r="AL1350" s="166" t="s">
        <v>6121</v>
      </c>
      <c r="AM1350" s="166" t="s">
        <v>6122</v>
      </c>
      <c r="AN1350" s="166" t="s">
        <v>5786</v>
      </c>
      <c r="AO1350" s="166" t="s">
        <v>6121</v>
      </c>
      <c r="AP1350" s="166" t="s">
        <v>10560</v>
      </c>
      <c r="AQ1350" s="166" t="s">
        <v>3938</v>
      </c>
      <c r="AR1350" s="166" t="s">
        <v>10561</v>
      </c>
      <c r="AS1350" s="166" t="s">
        <v>10562</v>
      </c>
    </row>
    <row r="1351" spans="1:45" ht="15">
      <c r="A1351" s="170"/>
      <c r="B1351" s="166"/>
      <c r="C1351" s="166"/>
      <c r="D1351" s="166"/>
      <c r="E1351" s="167" t="s">
        <v>10569</v>
      </c>
      <c r="F1351" s="167" t="s">
        <v>10569</v>
      </c>
      <c r="G1351" s="166" t="s">
        <v>10570</v>
      </c>
      <c r="H1351" s="166" t="s">
        <v>10571</v>
      </c>
      <c r="I1351" s="166" t="s">
        <v>6164</v>
      </c>
      <c r="J1351" s="166" t="s">
        <v>10572</v>
      </c>
      <c r="K1351" s="166" t="s">
        <v>6459</v>
      </c>
      <c r="L1351" s="175" t="s">
        <v>6460</v>
      </c>
      <c r="M1351" s="166" t="s">
        <v>4995</v>
      </c>
      <c r="N1351" s="166" t="s">
        <v>4996</v>
      </c>
      <c r="O1351" s="168" t="s">
        <v>10573</v>
      </c>
      <c r="P1351" s="168" t="s">
        <v>10574</v>
      </c>
      <c r="Q1351" s="172" t="s">
        <v>10575</v>
      </c>
      <c r="R1351" s="171" t="s">
        <v>10576</v>
      </c>
      <c r="S1351" s="166" t="s">
        <v>6118</v>
      </c>
      <c r="T1351" s="166"/>
      <c r="U1351" s="166">
        <v>2002</v>
      </c>
      <c r="V1351" s="166" t="s">
        <v>4321</v>
      </c>
      <c r="W1351" s="166" t="s">
        <v>10577</v>
      </c>
      <c r="X1351" s="166" t="s">
        <v>10578</v>
      </c>
      <c r="Y1351" s="166" t="s">
        <v>10038</v>
      </c>
      <c r="Z1351" s="166" t="s">
        <v>6121</v>
      </c>
      <c r="AA1351" s="166"/>
      <c r="AB1351" s="221">
        <v>10</v>
      </c>
      <c r="AC1351" s="221">
        <v>0</v>
      </c>
      <c r="AD1351" s="221">
        <v>2</v>
      </c>
      <c r="AE1351" s="208">
        <v>12</v>
      </c>
      <c r="AF1351" s="166">
        <v>1</v>
      </c>
      <c r="AG1351" s="166">
        <v>100</v>
      </c>
      <c r="AH1351" s="166">
        <v>0</v>
      </c>
      <c r="AI1351" s="166">
        <v>0</v>
      </c>
      <c r="AJ1351" s="166">
        <v>0</v>
      </c>
      <c r="AK1351" s="166">
        <v>100</v>
      </c>
      <c r="AL1351" s="166" t="s">
        <v>6121</v>
      </c>
      <c r="AM1351" s="166" t="s">
        <v>6121</v>
      </c>
      <c r="AN1351" s="166" t="s">
        <v>5786</v>
      </c>
      <c r="AO1351" s="166" t="s">
        <v>6121</v>
      </c>
      <c r="AP1351" s="166" t="s">
        <v>10571</v>
      </c>
      <c r="AQ1351" s="166" t="s">
        <v>3525</v>
      </c>
      <c r="AR1351" s="166" t="s">
        <v>10571</v>
      </c>
      <c r="AS1351" s="166" t="s">
        <v>3525</v>
      </c>
    </row>
    <row r="1352" spans="1:45" ht="15">
      <c r="A1352" s="166"/>
      <c r="B1352" s="166"/>
      <c r="C1352" s="166"/>
      <c r="D1352" s="166"/>
      <c r="E1352" s="167" t="s">
        <v>10579</v>
      </c>
      <c r="F1352" s="167" t="s">
        <v>10569</v>
      </c>
      <c r="G1352" s="166" t="s">
        <v>10580</v>
      </c>
      <c r="H1352" s="166" t="s">
        <v>10571</v>
      </c>
      <c r="I1352" s="166" t="s">
        <v>3154</v>
      </c>
      <c r="J1352" s="166" t="s">
        <v>4350</v>
      </c>
      <c r="K1352" s="166" t="s">
        <v>6459</v>
      </c>
      <c r="L1352" s="175" t="s">
        <v>6460</v>
      </c>
      <c r="M1352" s="166" t="s">
        <v>4995</v>
      </c>
      <c r="N1352" s="166" t="s">
        <v>4996</v>
      </c>
      <c r="O1352" s="168" t="s">
        <v>10574</v>
      </c>
      <c r="P1352" s="168" t="s">
        <v>10581</v>
      </c>
      <c r="Q1352" s="172" t="s">
        <v>10582</v>
      </c>
      <c r="R1352" s="171" t="s">
        <v>10576</v>
      </c>
      <c r="S1352" s="166" t="s">
        <v>6118</v>
      </c>
      <c r="T1352" s="166"/>
      <c r="U1352" s="166">
        <v>2010</v>
      </c>
      <c r="V1352" s="166" t="s">
        <v>4321</v>
      </c>
      <c r="W1352" s="166" t="s">
        <v>10577</v>
      </c>
      <c r="X1352" s="166" t="s">
        <v>6121</v>
      </c>
      <c r="Y1352" s="166" t="s">
        <v>6121</v>
      </c>
      <c r="Z1352" s="166" t="s">
        <v>6121</v>
      </c>
      <c r="AA1352" s="166"/>
      <c r="AB1352" s="221">
        <v>20</v>
      </c>
      <c r="AC1352" s="221">
        <v>0</v>
      </c>
      <c r="AD1352" s="221">
        <v>2</v>
      </c>
      <c r="AE1352" s="208">
        <v>22</v>
      </c>
      <c r="AF1352" s="166">
        <v>1</v>
      </c>
      <c r="AG1352" s="166">
        <v>100</v>
      </c>
      <c r="AH1352" s="166">
        <v>0</v>
      </c>
      <c r="AI1352" s="166">
        <v>0</v>
      </c>
      <c r="AJ1352" s="166">
        <v>0</v>
      </c>
      <c r="AK1352" s="166">
        <v>100</v>
      </c>
      <c r="AL1352" s="166" t="s">
        <v>6121</v>
      </c>
      <c r="AM1352" s="166" t="s">
        <v>6121</v>
      </c>
      <c r="AN1352" s="166" t="s">
        <v>5786</v>
      </c>
      <c r="AO1352" s="166" t="s">
        <v>6121</v>
      </c>
      <c r="AP1352" s="166" t="s">
        <v>10571</v>
      </c>
      <c r="AQ1352" s="166" t="s">
        <v>3525</v>
      </c>
      <c r="AR1352" s="166" t="s">
        <v>10571</v>
      </c>
      <c r="AS1352" s="166" t="s">
        <v>3525</v>
      </c>
    </row>
    <row r="1353" spans="1:45">
      <c r="A1353" s="170"/>
      <c r="B1353" s="166"/>
      <c r="C1353" s="166"/>
      <c r="D1353" s="166"/>
      <c r="E1353" s="167" t="s">
        <v>10583</v>
      </c>
      <c r="F1353" s="167" t="s">
        <v>10583</v>
      </c>
      <c r="G1353" s="166" t="s">
        <v>10584</v>
      </c>
      <c r="H1353" s="166" t="s">
        <v>10585</v>
      </c>
      <c r="I1353" s="166" t="s">
        <v>6164</v>
      </c>
      <c r="J1353" s="166" t="s">
        <v>10586</v>
      </c>
      <c r="K1353" s="166" t="s">
        <v>10587</v>
      </c>
      <c r="L1353" s="167">
        <v>13070</v>
      </c>
      <c r="M1353" s="166" t="s">
        <v>4995</v>
      </c>
      <c r="N1353" s="166" t="s">
        <v>10588</v>
      </c>
      <c r="O1353" s="168" t="s">
        <v>10589</v>
      </c>
      <c r="P1353" s="168"/>
      <c r="Q1353" s="166" t="s">
        <v>5786</v>
      </c>
      <c r="R1353" s="166" t="s">
        <v>5786</v>
      </c>
      <c r="S1353" s="166" t="s">
        <v>5586</v>
      </c>
      <c r="T1353" s="166"/>
      <c r="U1353" s="166">
        <v>2003</v>
      </c>
      <c r="V1353" s="166" t="s">
        <v>5001</v>
      </c>
      <c r="W1353" s="166"/>
      <c r="X1353" s="166" t="s">
        <v>6121</v>
      </c>
      <c r="Y1353" s="166" t="s">
        <v>6121</v>
      </c>
      <c r="Z1353" s="166" t="s">
        <v>6121</v>
      </c>
      <c r="AA1353" s="166"/>
      <c r="AB1353" s="221">
        <v>2</v>
      </c>
      <c r="AC1353" s="221">
        <v>0</v>
      </c>
      <c r="AD1353" s="221">
        <v>2</v>
      </c>
      <c r="AE1353" s="208">
        <v>4</v>
      </c>
      <c r="AF1353" s="166">
        <v>2</v>
      </c>
      <c r="AG1353" s="166">
        <v>20</v>
      </c>
      <c r="AH1353" s="166">
        <v>20</v>
      </c>
      <c r="AI1353" s="166">
        <v>60</v>
      </c>
      <c r="AJ1353" s="166">
        <v>0</v>
      </c>
      <c r="AK1353" s="166">
        <v>100</v>
      </c>
      <c r="AL1353" s="166" t="s">
        <v>6135</v>
      </c>
      <c r="AM1353" s="166" t="s">
        <v>6121</v>
      </c>
      <c r="AN1353" s="166" t="s">
        <v>5786</v>
      </c>
      <c r="AO1353" s="166" t="s">
        <v>6121</v>
      </c>
      <c r="AP1353" s="166" t="s">
        <v>10585</v>
      </c>
      <c r="AQ1353" s="166" t="s">
        <v>3965</v>
      </c>
      <c r="AR1353" s="166" t="s">
        <v>10585</v>
      </c>
      <c r="AS1353" s="166" t="s">
        <v>3965</v>
      </c>
    </row>
    <row r="1354" spans="1:45" ht="15">
      <c r="A1354" s="166"/>
      <c r="B1354" s="166"/>
      <c r="C1354" s="166"/>
      <c r="D1354" s="166"/>
      <c r="E1354" s="167" t="s">
        <v>10590</v>
      </c>
      <c r="F1354" s="167" t="s">
        <v>10590</v>
      </c>
      <c r="G1354" s="166" t="s">
        <v>10591</v>
      </c>
      <c r="H1354" s="166" t="s">
        <v>10592</v>
      </c>
      <c r="I1354" s="166" t="s">
        <v>6164</v>
      </c>
      <c r="J1354" s="166" t="s">
        <v>10593</v>
      </c>
      <c r="K1354" s="166" t="s">
        <v>10594</v>
      </c>
      <c r="L1354" s="167">
        <v>12100</v>
      </c>
      <c r="M1354" s="166" t="s">
        <v>4995</v>
      </c>
      <c r="N1354" s="166" t="s">
        <v>10595</v>
      </c>
      <c r="O1354" s="168" t="s">
        <v>10596</v>
      </c>
      <c r="P1354" s="168" t="s">
        <v>10597</v>
      </c>
      <c r="Q1354" s="171" t="s">
        <v>10598</v>
      </c>
      <c r="R1354" s="166" t="s">
        <v>5786</v>
      </c>
      <c r="S1354" s="166" t="s">
        <v>6118</v>
      </c>
      <c r="T1354" s="166"/>
      <c r="U1354" s="166">
        <v>1958</v>
      </c>
      <c r="V1354" s="166" t="s">
        <v>5001</v>
      </c>
      <c r="W1354" s="166"/>
      <c r="X1354" s="166" t="s">
        <v>6121</v>
      </c>
      <c r="Y1354" s="166" t="s">
        <v>6121</v>
      </c>
      <c r="Z1354" s="166" t="s">
        <v>10600</v>
      </c>
      <c r="AA1354" s="166"/>
      <c r="AB1354" s="221">
        <v>18</v>
      </c>
      <c r="AC1354" s="221">
        <v>0</v>
      </c>
      <c r="AD1354" s="221">
        <v>2</v>
      </c>
      <c r="AE1354" s="208">
        <v>20</v>
      </c>
      <c r="AF1354" s="166">
        <v>2</v>
      </c>
      <c r="AG1354" s="166">
        <v>80</v>
      </c>
      <c r="AH1354" s="166">
        <v>15</v>
      </c>
      <c r="AI1354" s="166">
        <v>5</v>
      </c>
      <c r="AJ1354" s="166">
        <v>0</v>
      </c>
      <c r="AK1354" s="166">
        <v>100</v>
      </c>
      <c r="AL1354" s="166" t="s">
        <v>6135</v>
      </c>
      <c r="AM1354" s="166" t="s">
        <v>6121</v>
      </c>
      <c r="AN1354" s="169">
        <v>10000</v>
      </c>
      <c r="AO1354" s="166" t="s">
        <v>6122</v>
      </c>
      <c r="AP1354" s="166" t="s">
        <v>10599</v>
      </c>
      <c r="AQ1354" s="166" t="s">
        <v>6717</v>
      </c>
      <c r="AR1354" s="166" t="s">
        <v>10599</v>
      </c>
      <c r="AS1354" s="166" t="s">
        <v>6717</v>
      </c>
    </row>
    <row r="1355" spans="1:45">
      <c r="A1355" s="166"/>
      <c r="B1355" s="166"/>
      <c r="C1355" s="166"/>
      <c r="D1355" s="166"/>
      <c r="E1355" s="167" t="s">
        <v>10601</v>
      </c>
      <c r="F1355" s="167" t="s">
        <v>10601</v>
      </c>
      <c r="G1355" s="166" t="s">
        <v>10602</v>
      </c>
      <c r="H1355" s="166" t="s">
        <v>10603</v>
      </c>
      <c r="I1355" s="166" t="s">
        <v>6164</v>
      </c>
      <c r="J1355" s="166" t="s">
        <v>10604</v>
      </c>
      <c r="K1355" s="166" t="s">
        <v>10605</v>
      </c>
      <c r="L1355" s="175" t="s">
        <v>425</v>
      </c>
      <c r="M1355" s="166" t="s">
        <v>4995</v>
      </c>
      <c r="N1355" s="166" t="s">
        <v>9998</v>
      </c>
      <c r="O1355" s="168" t="s">
        <v>10606</v>
      </c>
      <c r="P1355" s="168" t="s">
        <v>10607</v>
      </c>
      <c r="Q1355" s="166" t="s">
        <v>5786</v>
      </c>
      <c r="R1355" s="166" t="s">
        <v>5786</v>
      </c>
      <c r="S1355" s="166" t="s">
        <v>6118</v>
      </c>
      <c r="T1355" s="166"/>
      <c r="U1355" s="166" t="s">
        <v>5786</v>
      </c>
      <c r="V1355" s="166" t="s">
        <v>4321</v>
      </c>
      <c r="W1355" s="166" t="s">
        <v>10610</v>
      </c>
      <c r="X1355" s="166" t="s">
        <v>10611</v>
      </c>
      <c r="Y1355" s="166" t="s">
        <v>6121</v>
      </c>
      <c r="Z1355" s="166" t="s">
        <v>10612</v>
      </c>
      <c r="AA1355" s="166"/>
      <c r="AB1355" s="221">
        <v>15</v>
      </c>
      <c r="AC1355" s="221">
        <v>3</v>
      </c>
      <c r="AD1355" s="221">
        <v>1</v>
      </c>
      <c r="AE1355" s="208">
        <v>19</v>
      </c>
      <c r="AF1355" s="166">
        <v>2</v>
      </c>
      <c r="AG1355" s="166">
        <v>80</v>
      </c>
      <c r="AH1355" s="166">
        <v>0</v>
      </c>
      <c r="AI1355" s="166">
        <v>20</v>
      </c>
      <c r="AJ1355" s="166">
        <v>0</v>
      </c>
      <c r="AK1355" s="166">
        <v>100</v>
      </c>
      <c r="AL1355" s="166" t="s">
        <v>10613</v>
      </c>
      <c r="AM1355" s="166" t="s">
        <v>5786</v>
      </c>
      <c r="AN1355" s="166" t="s">
        <v>5786</v>
      </c>
      <c r="AO1355" s="166" t="s">
        <v>6122</v>
      </c>
      <c r="AP1355" s="166" t="s">
        <v>10608</v>
      </c>
      <c r="AQ1355" s="166" t="s">
        <v>10609</v>
      </c>
      <c r="AR1355" s="166" t="s">
        <v>5786</v>
      </c>
      <c r="AS1355" s="166" t="s">
        <v>5786</v>
      </c>
    </row>
    <row r="1356" spans="1:45">
      <c r="A1356" s="166"/>
      <c r="B1356" s="166"/>
      <c r="C1356" s="166"/>
      <c r="D1356" s="166"/>
      <c r="E1356" s="167" t="s">
        <v>10614</v>
      </c>
      <c r="F1356" s="167" t="s">
        <v>10614</v>
      </c>
      <c r="G1356" s="166" t="s">
        <v>10615</v>
      </c>
      <c r="H1356" s="166" t="s">
        <v>10616</v>
      </c>
      <c r="I1356" s="166" t="s">
        <v>6164</v>
      </c>
      <c r="J1356" s="166" t="s">
        <v>10617</v>
      </c>
      <c r="K1356" s="166" t="s">
        <v>10618</v>
      </c>
      <c r="L1356" s="175" t="s">
        <v>10619</v>
      </c>
      <c r="M1356" s="166" t="s">
        <v>4995</v>
      </c>
      <c r="N1356" s="166" t="s">
        <v>10620</v>
      </c>
      <c r="O1356" s="168" t="s">
        <v>10621</v>
      </c>
      <c r="P1356" s="168"/>
      <c r="Q1356" s="172" t="s">
        <v>10622</v>
      </c>
      <c r="R1356" s="166" t="s">
        <v>5786</v>
      </c>
      <c r="S1356" s="166" t="s">
        <v>6118</v>
      </c>
      <c r="T1356" s="166"/>
      <c r="U1356" s="166">
        <v>2002</v>
      </c>
      <c r="V1356" s="166" t="s">
        <v>5001</v>
      </c>
      <c r="W1356" s="166"/>
      <c r="X1356" s="166" t="s">
        <v>6121</v>
      </c>
      <c r="Y1356" s="166" t="s">
        <v>6121</v>
      </c>
      <c r="Z1356" s="166" t="s">
        <v>10624</v>
      </c>
      <c r="AA1356" s="166"/>
      <c r="AB1356" s="221">
        <v>50</v>
      </c>
      <c r="AC1356" s="221">
        <v>0</v>
      </c>
      <c r="AD1356" s="221">
        <v>1.5</v>
      </c>
      <c r="AE1356" s="208">
        <v>51.5</v>
      </c>
      <c r="AF1356" s="166">
        <v>3</v>
      </c>
      <c r="AG1356" s="166">
        <v>10</v>
      </c>
      <c r="AH1356" s="166">
        <v>60</v>
      </c>
      <c r="AI1356" s="166">
        <v>10</v>
      </c>
      <c r="AJ1356" s="166">
        <v>20</v>
      </c>
      <c r="AK1356" s="166">
        <v>100</v>
      </c>
      <c r="AL1356" s="166" t="s">
        <v>10625</v>
      </c>
      <c r="AM1356" s="166" t="s">
        <v>6121</v>
      </c>
      <c r="AN1356" s="166" t="s">
        <v>5786</v>
      </c>
      <c r="AO1356" s="166" t="s">
        <v>6122</v>
      </c>
      <c r="AP1356" s="166" t="s">
        <v>10623</v>
      </c>
      <c r="AQ1356" s="166" t="s">
        <v>2651</v>
      </c>
      <c r="AR1356" s="166" t="s">
        <v>10616</v>
      </c>
      <c r="AS1356" s="166" t="s">
        <v>6717</v>
      </c>
    </row>
    <row r="1357" spans="1:45">
      <c r="A1357" s="166"/>
      <c r="B1357" s="166"/>
      <c r="C1357" s="166"/>
      <c r="D1357" s="166"/>
      <c r="E1357" s="167" t="s">
        <v>10626</v>
      </c>
      <c r="F1357" s="167" t="s">
        <v>10626</v>
      </c>
      <c r="G1357" s="166" t="s">
        <v>10627</v>
      </c>
      <c r="H1357" s="166" t="s">
        <v>10628</v>
      </c>
      <c r="I1357" s="166" t="s">
        <v>9963</v>
      </c>
      <c r="J1357" s="166" t="s">
        <v>10629</v>
      </c>
      <c r="K1357" s="166" t="s">
        <v>5041</v>
      </c>
      <c r="L1357" s="167">
        <v>21400</v>
      </c>
      <c r="M1357" s="166" t="s">
        <v>3715</v>
      </c>
      <c r="N1357" s="166" t="s">
        <v>10630</v>
      </c>
      <c r="O1357" s="168" t="s">
        <v>10631</v>
      </c>
      <c r="P1357" s="168"/>
      <c r="Q1357" s="172" t="s">
        <v>10632</v>
      </c>
      <c r="R1357" s="166" t="s">
        <v>5786</v>
      </c>
      <c r="S1357" s="166" t="s">
        <v>6118</v>
      </c>
      <c r="T1357" s="166"/>
      <c r="U1357" s="166">
        <v>1962</v>
      </c>
      <c r="V1357" s="166" t="s">
        <v>5001</v>
      </c>
      <c r="W1357" s="166"/>
      <c r="X1357" s="166" t="s">
        <v>6121</v>
      </c>
      <c r="Y1357" s="166" t="s">
        <v>6121</v>
      </c>
      <c r="Z1357" s="166" t="s">
        <v>10634</v>
      </c>
      <c r="AA1357" s="166"/>
      <c r="AB1357" s="221">
        <v>20</v>
      </c>
      <c r="AC1357" s="221">
        <v>1</v>
      </c>
      <c r="AD1357" s="221">
        <v>2</v>
      </c>
      <c r="AE1357" s="208">
        <v>23</v>
      </c>
      <c r="AF1357" s="166">
        <v>3</v>
      </c>
      <c r="AG1357" s="166">
        <v>30</v>
      </c>
      <c r="AH1357" s="166">
        <v>10</v>
      </c>
      <c r="AI1357" s="166">
        <v>60</v>
      </c>
      <c r="AJ1357" s="166">
        <v>0</v>
      </c>
      <c r="AK1357" s="166">
        <v>100</v>
      </c>
      <c r="AL1357" s="166" t="s">
        <v>5680</v>
      </c>
      <c r="AM1357" s="166" t="s">
        <v>6121</v>
      </c>
      <c r="AN1357" s="169">
        <v>1000000</v>
      </c>
      <c r="AO1357" s="166" t="s">
        <v>6122</v>
      </c>
      <c r="AP1357" s="166" t="s">
        <v>10633</v>
      </c>
      <c r="AQ1357" s="166" t="s">
        <v>3965</v>
      </c>
      <c r="AR1357" s="166" t="s">
        <v>10633</v>
      </c>
      <c r="AS1357" s="166" t="s">
        <v>3965</v>
      </c>
    </row>
    <row r="1358" spans="1:45" ht="15">
      <c r="A1358" s="166"/>
      <c r="B1358" s="166"/>
      <c r="C1358" s="166"/>
      <c r="D1358" s="166"/>
      <c r="E1358" s="167" t="s">
        <v>10635</v>
      </c>
      <c r="F1358" s="167" t="s">
        <v>10635</v>
      </c>
      <c r="G1358" s="166" t="s">
        <v>10636</v>
      </c>
      <c r="H1358" s="166" t="s">
        <v>10637</v>
      </c>
      <c r="I1358" s="166" t="s">
        <v>6164</v>
      </c>
      <c r="J1358" s="166" t="s">
        <v>10638</v>
      </c>
      <c r="K1358" s="166" t="s">
        <v>10639</v>
      </c>
      <c r="L1358" s="175" t="s">
        <v>10640</v>
      </c>
      <c r="M1358" s="166" t="s">
        <v>4995</v>
      </c>
      <c r="N1358" s="166" t="s">
        <v>10620</v>
      </c>
      <c r="O1358" s="168" t="s">
        <v>10641</v>
      </c>
      <c r="P1358" s="168" t="s">
        <v>10642</v>
      </c>
      <c r="Q1358" s="172" t="s">
        <v>10643</v>
      </c>
      <c r="R1358" s="171" t="s">
        <v>10644</v>
      </c>
      <c r="S1358" s="166" t="s">
        <v>6118</v>
      </c>
      <c r="T1358" s="166"/>
      <c r="U1358" s="166">
        <v>1990</v>
      </c>
      <c r="V1358" s="166" t="s">
        <v>5001</v>
      </c>
      <c r="W1358" s="166"/>
      <c r="X1358" s="166" t="s">
        <v>6121</v>
      </c>
      <c r="Y1358" s="166" t="s">
        <v>6122</v>
      </c>
      <c r="Z1358" s="166" t="s">
        <v>6121</v>
      </c>
      <c r="AA1358" s="166"/>
      <c r="AB1358" s="221">
        <v>20</v>
      </c>
      <c r="AC1358" s="221">
        <v>150</v>
      </c>
      <c r="AD1358" s="221">
        <v>60</v>
      </c>
      <c r="AE1358" s="208">
        <v>230</v>
      </c>
      <c r="AF1358" s="166">
        <v>20</v>
      </c>
      <c r="AG1358" s="166">
        <v>50</v>
      </c>
      <c r="AH1358" s="166">
        <v>50</v>
      </c>
      <c r="AI1358" s="166">
        <v>0</v>
      </c>
      <c r="AJ1358" s="166">
        <v>0</v>
      </c>
      <c r="AK1358" s="166">
        <v>100</v>
      </c>
      <c r="AL1358" s="166" t="s">
        <v>6121</v>
      </c>
      <c r="AM1358" s="166" t="s">
        <v>6121</v>
      </c>
      <c r="AN1358" s="166" t="s">
        <v>5786</v>
      </c>
      <c r="AO1358" s="166" t="s">
        <v>6122</v>
      </c>
      <c r="AP1358" s="166" t="s">
        <v>10645</v>
      </c>
      <c r="AQ1358" s="166" t="s">
        <v>1129</v>
      </c>
      <c r="AR1358" s="166" t="s">
        <v>10646</v>
      </c>
      <c r="AS1358" s="166" t="s">
        <v>2863</v>
      </c>
    </row>
    <row r="1359" spans="1:45" ht="15">
      <c r="A1359" s="166"/>
      <c r="B1359" s="166"/>
      <c r="C1359" s="166"/>
      <c r="D1359" s="166"/>
      <c r="E1359" s="167" t="s">
        <v>10647</v>
      </c>
      <c r="F1359" s="167" t="s">
        <v>10647</v>
      </c>
      <c r="G1359" s="166" t="s">
        <v>10648</v>
      </c>
      <c r="H1359" s="166" t="s">
        <v>10649</v>
      </c>
      <c r="I1359" s="166" t="s">
        <v>6164</v>
      </c>
      <c r="J1359" s="166" t="s">
        <v>10650</v>
      </c>
      <c r="K1359" s="166" t="s">
        <v>6459</v>
      </c>
      <c r="L1359" s="175" t="s">
        <v>6460</v>
      </c>
      <c r="M1359" s="166" t="s">
        <v>4995</v>
      </c>
      <c r="N1359" s="166" t="s">
        <v>4996</v>
      </c>
      <c r="O1359" s="168" t="s">
        <v>10651</v>
      </c>
      <c r="P1359" s="168"/>
      <c r="Q1359" s="172" t="s">
        <v>10652</v>
      </c>
      <c r="R1359" s="171" t="s">
        <v>10653</v>
      </c>
      <c r="S1359" s="166" t="s">
        <v>6118</v>
      </c>
      <c r="T1359" s="166"/>
      <c r="U1359" s="166">
        <v>1982</v>
      </c>
      <c r="V1359" s="166" t="s">
        <v>4321</v>
      </c>
      <c r="W1359" s="166" t="s">
        <v>10657</v>
      </c>
      <c r="X1359" s="166" t="s">
        <v>6121</v>
      </c>
      <c r="Y1359" s="166" t="s">
        <v>6121</v>
      </c>
      <c r="Z1359" s="166" t="s">
        <v>10658</v>
      </c>
      <c r="AA1359" s="166"/>
      <c r="AB1359" s="221">
        <v>70</v>
      </c>
      <c r="AC1359" s="221">
        <v>70</v>
      </c>
      <c r="AD1359" s="221">
        <v>70</v>
      </c>
      <c r="AE1359" s="208">
        <v>210</v>
      </c>
      <c r="AF1359" s="166">
        <v>2</v>
      </c>
      <c r="AG1359" s="166">
        <v>100</v>
      </c>
      <c r="AH1359" s="166">
        <v>0</v>
      </c>
      <c r="AI1359" s="166">
        <v>0</v>
      </c>
      <c r="AJ1359" s="166">
        <v>0</v>
      </c>
      <c r="AK1359" s="166">
        <v>100</v>
      </c>
      <c r="AL1359" s="166" t="s">
        <v>6121</v>
      </c>
      <c r="AM1359" s="166" t="s">
        <v>6122</v>
      </c>
      <c r="AN1359" s="166" t="s">
        <v>5786</v>
      </c>
      <c r="AO1359" s="166" t="s">
        <v>6122</v>
      </c>
      <c r="AP1359" s="166" t="s">
        <v>10654</v>
      </c>
      <c r="AQ1359" s="166" t="s">
        <v>10655</v>
      </c>
      <c r="AR1359" s="166" t="s">
        <v>10656</v>
      </c>
      <c r="AS1359" s="166" t="s">
        <v>6117</v>
      </c>
    </row>
    <row r="1360" spans="1:45" ht="15">
      <c r="A1360" s="166"/>
      <c r="B1360" s="166"/>
      <c r="C1360" s="166"/>
      <c r="D1360" s="166"/>
      <c r="E1360" s="167" t="s">
        <v>10659</v>
      </c>
      <c r="F1360" s="167" t="s">
        <v>10659</v>
      </c>
      <c r="G1360" s="166" t="s">
        <v>10660</v>
      </c>
      <c r="H1360" s="166" t="s">
        <v>10661</v>
      </c>
      <c r="I1360" s="166" t="s">
        <v>6164</v>
      </c>
      <c r="J1360" s="166" t="s">
        <v>10662</v>
      </c>
      <c r="K1360" s="166" t="s">
        <v>10663</v>
      </c>
      <c r="L1360" s="167">
        <v>14010</v>
      </c>
      <c r="M1360" s="166" t="s">
        <v>4995</v>
      </c>
      <c r="N1360" s="166" t="s">
        <v>4413</v>
      </c>
      <c r="O1360" s="168" t="s">
        <v>10664</v>
      </c>
      <c r="P1360" s="168" t="s">
        <v>10665</v>
      </c>
      <c r="Q1360" s="172" t="s">
        <v>10666</v>
      </c>
      <c r="R1360" s="171" t="s">
        <v>10667</v>
      </c>
      <c r="S1360" s="166" t="s">
        <v>6118</v>
      </c>
      <c r="T1360" s="166"/>
      <c r="U1360" s="166">
        <v>2000</v>
      </c>
      <c r="V1360" s="166" t="s">
        <v>4321</v>
      </c>
      <c r="W1360" s="166" t="s">
        <v>197</v>
      </c>
      <c r="X1360" s="166" t="s">
        <v>10671</v>
      </c>
      <c r="Y1360" s="166" t="s">
        <v>6121</v>
      </c>
      <c r="Z1360" s="166" t="s">
        <v>10672</v>
      </c>
      <c r="AA1360" s="166"/>
      <c r="AB1360" s="221">
        <v>200</v>
      </c>
      <c r="AC1360" s="221">
        <v>70</v>
      </c>
      <c r="AD1360" s="221">
        <v>30</v>
      </c>
      <c r="AE1360" s="208">
        <v>300</v>
      </c>
      <c r="AF1360" s="166">
        <v>6</v>
      </c>
      <c r="AG1360" s="166">
        <v>80</v>
      </c>
      <c r="AH1360" s="166">
        <v>0</v>
      </c>
      <c r="AI1360" s="166">
        <v>20</v>
      </c>
      <c r="AJ1360" s="166">
        <v>0</v>
      </c>
      <c r="AK1360" s="166">
        <v>100</v>
      </c>
      <c r="AL1360" s="166" t="s">
        <v>10673</v>
      </c>
      <c r="AM1360" s="166" t="s">
        <v>6121</v>
      </c>
      <c r="AN1360" s="166" t="s">
        <v>5786</v>
      </c>
      <c r="AO1360" s="166" t="s">
        <v>6122</v>
      </c>
      <c r="AP1360" s="166" t="s">
        <v>10668</v>
      </c>
      <c r="AQ1360" s="166" t="s">
        <v>10669</v>
      </c>
      <c r="AR1360" s="166" t="s">
        <v>10670</v>
      </c>
      <c r="AS1360" s="166" t="s">
        <v>6117</v>
      </c>
    </row>
    <row r="1361" spans="1:45">
      <c r="A1361" s="166"/>
      <c r="B1361" s="166"/>
      <c r="C1361" s="166"/>
      <c r="D1361" s="166"/>
      <c r="E1361" s="167" t="s">
        <v>10674</v>
      </c>
      <c r="F1361" s="167" t="s">
        <v>10659</v>
      </c>
      <c r="G1361" s="166" t="s">
        <v>10660</v>
      </c>
      <c r="H1361" s="166" t="s">
        <v>10661</v>
      </c>
      <c r="I1361" s="166" t="s">
        <v>3154</v>
      </c>
      <c r="J1361" s="166" t="s">
        <v>10675</v>
      </c>
      <c r="K1361" s="166" t="s">
        <v>4910</v>
      </c>
      <c r="L1361" s="175" t="s">
        <v>3130</v>
      </c>
      <c r="M1361" s="166" t="s">
        <v>4995</v>
      </c>
      <c r="N1361" s="166" t="s">
        <v>4996</v>
      </c>
      <c r="O1361" s="168" t="s">
        <v>10676</v>
      </c>
      <c r="P1361" s="168"/>
      <c r="Q1361" s="172" t="s">
        <v>10677</v>
      </c>
      <c r="R1361" s="172" t="s">
        <v>10667</v>
      </c>
      <c r="S1361" s="166" t="s">
        <v>6118</v>
      </c>
      <c r="T1361" s="166"/>
      <c r="U1361" s="166"/>
      <c r="V1361" s="166" t="s">
        <v>4321</v>
      </c>
      <c r="W1361" s="166" t="s">
        <v>197</v>
      </c>
      <c r="X1361" s="166" t="s">
        <v>10680</v>
      </c>
      <c r="Y1361" s="166" t="s">
        <v>6121</v>
      </c>
      <c r="Z1361" s="166" t="s">
        <v>5786</v>
      </c>
      <c r="AA1361" s="166"/>
      <c r="AB1361" s="221">
        <v>100</v>
      </c>
      <c r="AC1361" s="221">
        <v>16</v>
      </c>
      <c r="AD1361" s="221">
        <v>3</v>
      </c>
      <c r="AE1361" s="208">
        <v>119</v>
      </c>
      <c r="AF1361" s="166">
        <v>2</v>
      </c>
      <c r="AG1361" s="166">
        <v>0</v>
      </c>
      <c r="AH1361" s="166">
        <v>0</v>
      </c>
      <c r="AI1361" s="166">
        <v>0</v>
      </c>
      <c r="AJ1361" s="166">
        <v>0</v>
      </c>
      <c r="AK1361" s="166">
        <v>0</v>
      </c>
      <c r="AL1361" s="166" t="s">
        <v>10681</v>
      </c>
      <c r="AM1361" s="166" t="s">
        <v>6121</v>
      </c>
      <c r="AN1361" s="166" t="s">
        <v>5786</v>
      </c>
      <c r="AO1361" s="166" t="s">
        <v>6122</v>
      </c>
      <c r="AP1361" s="166" t="s">
        <v>10678</v>
      </c>
      <c r="AQ1361" s="166" t="s">
        <v>3922</v>
      </c>
      <c r="AR1361" s="166" t="s">
        <v>10679</v>
      </c>
      <c r="AS1361" s="166" t="s">
        <v>3970</v>
      </c>
    </row>
    <row r="1362" spans="1:45" ht="15">
      <c r="A1362" s="170"/>
      <c r="B1362" s="166"/>
      <c r="C1362" s="166"/>
      <c r="D1362" s="166"/>
      <c r="E1362" s="167" t="s">
        <v>10682</v>
      </c>
      <c r="F1362" s="167" t="s">
        <v>10659</v>
      </c>
      <c r="G1362" s="166" t="s">
        <v>10660</v>
      </c>
      <c r="H1362" s="166" t="s">
        <v>10661</v>
      </c>
      <c r="I1362" s="166" t="s">
        <v>3154</v>
      </c>
      <c r="J1362" s="166" t="s">
        <v>10683</v>
      </c>
      <c r="K1362" s="166" t="s">
        <v>10684</v>
      </c>
      <c r="L1362" s="167">
        <v>55740</v>
      </c>
      <c r="M1362" s="166" t="s">
        <v>4125</v>
      </c>
      <c r="N1362" s="166" t="s">
        <v>10685</v>
      </c>
      <c r="O1362" s="168" t="s">
        <v>10686</v>
      </c>
      <c r="P1362" s="168"/>
      <c r="Q1362" s="172" t="s">
        <v>10687</v>
      </c>
      <c r="R1362" s="171" t="s">
        <v>10667</v>
      </c>
      <c r="S1362" s="166" t="s">
        <v>6118</v>
      </c>
      <c r="T1362" s="166"/>
      <c r="U1362" s="166">
        <v>2006</v>
      </c>
      <c r="V1362" s="166" t="s">
        <v>4321</v>
      </c>
      <c r="W1362" s="166" t="s">
        <v>197</v>
      </c>
      <c r="X1362" s="166" t="s">
        <v>10689</v>
      </c>
      <c r="Y1362" s="166" t="s">
        <v>10038</v>
      </c>
      <c r="Z1362" s="166" t="s">
        <v>5786</v>
      </c>
      <c r="AA1362" s="166"/>
      <c r="AB1362" s="221">
        <v>100</v>
      </c>
      <c r="AC1362" s="221">
        <v>0</v>
      </c>
      <c r="AD1362" s="221">
        <v>2</v>
      </c>
      <c r="AE1362" s="208">
        <v>102</v>
      </c>
      <c r="AF1362" s="166">
        <v>2</v>
      </c>
      <c r="AG1362" s="166">
        <v>60</v>
      </c>
      <c r="AH1362" s="166">
        <v>0</v>
      </c>
      <c r="AI1362" s="166">
        <v>40</v>
      </c>
      <c r="AJ1362" s="166">
        <v>0</v>
      </c>
      <c r="AK1362" s="166">
        <v>100</v>
      </c>
      <c r="AL1362" s="166" t="s">
        <v>10681</v>
      </c>
      <c r="AM1362" s="166" t="s">
        <v>6121</v>
      </c>
      <c r="AN1362" s="166" t="s">
        <v>5786</v>
      </c>
      <c r="AO1362" s="166" t="s">
        <v>6122</v>
      </c>
      <c r="AP1362" s="166" t="s">
        <v>10688</v>
      </c>
      <c r="AQ1362" s="166" t="s">
        <v>3525</v>
      </c>
      <c r="AR1362" s="166" t="s">
        <v>10670</v>
      </c>
      <c r="AS1362" s="166" t="s">
        <v>6117</v>
      </c>
    </row>
    <row r="1363" spans="1:45">
      <c r="A1363" s="166"/>
      <c r="B1363" s="166"/>
      <c r="C1363" s="166"/>
      <c r="D1363" s="166"/>
      <c r="E1363" s="167" t="s">
        <v>10690</v>
      </c>
      <c r="F1363" s="167" t="s">
        <v>10659</v>
      </c>
      <c r="G1363" s="166" t="s">
        <v>10660</v>
      </c>
      <c r="H1363" s="166" t="s">
        <v>10661</v>
      </c>
      <c r="I1363" s="166" t="s">
        <v>3154</v>
      </c>
      <c r="J1363" s="166" t="s">
        <v>10691</v>
      </c>
      <c r="K1363" s="166" t="s">
        <v>10692</v>
      </c>
      <c r="L1363" s="167">
        <v>54720</v>
      </c>
      <c r="M1363" s="166" t="s">
        <v>4125</v>
      </c>
      <c r="N1363" s="166" t="s">
        <v>2386</v>
      </c>
      <c r="O1363" s="168" t="s">
        <v>10693</v>
      </c>
      <c r="P1363" s="168"/>
      <c r="Q1363" s="172" t="s">
        <v>10694</v>
      </c>
      <c r="R1363" s="172" t="s">
        <v>10667</v>
      </c>
      <c r="S1363" s="166" t="s">
        <v>6118</v>
      </c>
      <c r="T1363" s="166"/>
      <c r="U1363" s="166"/>
      <c r="V1363" s="166" t="s">
        <v>4321</v>
      </c>
      <c r="W1363" s="166" t="s">
        <v>197</v>
      </c>
      <c r="X1363" s="166" t="s">
        <v>10698</v>
      </c>
      <c r="Y1363" s="166" t="s">
        <v>5786</v>
      </c>
      <c r="Z1363" s="166" t="s">
        <v>5786</v>
      </c>
      <c r="AA1363" s="166"/>
      <c r="AB1363" s="221">
        <v>150</v>
      </c>
      <c r="AC1363" s="221">
        <v>0</v>
      </c>
      <c r="AD1363" s="221">
        <v>2</v>
      </c>
      <c r="AE1363" s="208">
        <v>152</v>
      </c>
      <c r="AF1363" s="166">
        <v>3</v>
      </c>
      <c r="AG1363" s="166" t="s">
        <v>5786</v>
      </c>
      <c r="AH1363" s="166" t="s">
        <v>5786</v>
      </c>
      <c r="AI1363" s="166" t="s">
        <v>5786</v>
      </c>
      <c r="AJ1363" s="166" t="s">
        <v>5786</v>
      </c>
      <c r="AK1363" s="166">
        <v>0</v>
      </c>
      <c r="AL1363" s="166" t="s">
        <v>10699</v>
      </c>
      <c r="AM1363" s="166" t="s">
        <v>6121</v>
      </c>
      <c r="AN1363" s="166" t="s">
        <v>5786</v>
      </c>
      <c r="AO1363" s="166" t="s">
        <v>6122</v>
      </c>
      <c r="AP1363" s="166" t="s">
        <v>10695</v>
      </c>
      <c r="AQ1363" s="166" t="s">
        <v>10696</v>
      </c>
      <c r="AR1363" s="166" t="s">
        <v>10697</v>
      </c>
      <c r="AS1363" s="166" t="s">
        <v>3970</v>
      </c>
    </row>
    <row r="1364" spans="1:45">
      <c r="A1364" s="170"/>
      <c r="B1364" s="166"/>
      <c r="C1364" s="166"/>
      <c r="D1364" s="166"/>
      <c r="E1364" s="167" t="s">
        <v>10700</v>
      </c>
      <c r="F1364" s="167" t="s">
        <v>10659</v>
      </c>
      <c r="G1364" s="166" t="s">
        <v>10660</v>
      </c>
      <c r="H1364" s="166" t="s">
        <v>10661</v>
      </c>
      <c r="I1364" s="166" t="s">
        <v>3154</v>
      </c>
      <c r="J1364" s="166" t="s">
        <v>10701</v>
      </c>
      <c r="K1364" s="166" t="s">
        <v>10702</v>
      </c>
      <c r="L1364" s="167">
        <v>55717</v>
      </c>
      <c r="M1364" s="166" t="s">
        <v>4125</v>
      </c>
      <c r="N1364" s="166" t="s">
        <v>10703</v>
      </c>
      <c r="O1364" s="168" t="s">
        <v>10704</v>
      </c>
      <c r="P1364" s="168"/>
      <c r="Q1364" s="172" t="s">
        <v>10705</v>
      </c>
      <c r="R1364" s="172" t="s">
        <v>10667</v>
      </c>
      <c r="S1364" s="166" t="s">
        <v>6118</v>
      </c>
      <c r="T1364" s="166"/>
      <c r="U1364" s="166">
        <v>2010</v>
      </c>
      <c r="V1364" s="166" t="s">
        <v>4321</v>
      </c>
      <c r="W1364" s="166" t="s">
        <v>197</v>
      </c>
      <c r="X1364" s="166" t="s">
        <v>2195</v>
      </c>
      <c r="Y1364" s="166" t="s">
        <v>6121</v>
      </c>
      <c r="Z1364" s="166" t="s">
        <v>5786</v>
      </c>
      <c r="AA1364" s="166"/>
      <c r="AB1364" s="221">
        <v>10</v>
      </c>
      <c r="AC1364" s="221">
        <v>0</v>
      </c>
      <c r="AD1364" s="221">
        <v>2</v>
      </c>
      <c r="AE1364" s="208">
        <v>12</v>
      </c>
      <c r="AF1364" s="166">
        <v>2</v>
      </c>
      <c r="AG1364" s="166">
        <v>70</v>
      </c>
      <c r="AH1364" s="166">
        <v>0</v>
      </c>
      <c r="AI1364" s="166">
        <v>30</v>
      </c>
      <c r="AJ1364" s="166">
        <v>0</v>
      </c>
      <c r="AK1364" s="166">
        <v>100</v>
      </c>
      <c r="AL1364" s="166" t="s">
        <v>10708</v>
      </c>
      <c r="AM1364" s="166" t="s">
        <v>6121</v>
      </c>
      <c r="AN1364" s="166" t="s">
        <v>5786</v>
      </c>
      <c r="AO1364" s="166" t="s">
        <v>6122</v>
      </c>
      <c r="AP1364" s="166" t="s">
        <v>10706</v>
      </c>
      <c r="AQ1364" s="166" t="s">
        <v>3501</v>
      </c>
      <c r="AR1364" s="166" t="s">
        <v>10707</v>
      </c>
      <c r="AS1364" s="166" t="s">
        <v>3970</v>
      </c>
    </row>
    <row r="1365" spans="1:45">
      <c r="A1365" s="170"/>
      <c r="B1365" s="166"/>
      <c r="C1365" s="166"/>
      <c r="D1365" s="166"/>
      <c r="E1365" s="167" t="s">
        <v>10709</v>
      </c>
      <c r="F1365" s="167" t="s">
        <v>10659</v>
      </c>
      <c r="G1365" s="166" t="s">
        <v>10660</v>
      </c>
      <c r="H1365" s="166" t="s">
        <v>10661</v>
      </c>
      <c r="I1365" s="166" t="s">
        <v>3154</v>
      </c>
      <c r="J1365" s="166" t="s">
        <v>10710</v>
      </c>
      <c r="K1365" s="166" t="s">
        <v>10711</v>
      </c>
      <c r="L1365" s="167">
        <v>55140</v>
      </c>
      <c r="M1365" s="166" t="s">
        <v>4125</v>
      </c>
      <c r="N1365" s="166" t="s">
        <v>3452</v>
      </c>
      <c r="O1365" s="168" t="s">
        <v>10712</v>
      </c>
      <c r="P1365" s="168"/>
      <c r="Q1365" s="172" t="s">
        <v>10713</v>
      </c>
      <c r="R1365" s="172" t="s">
        <v>10714</v>
      </c>
      <c r="S1365" s="166" t="s">
        <v>6118</v>
      </c>
      <c r="T1365" s="166"/>
      <c r="U1365" s="166">
        <v>2010</v>
      </c>
      <c r="V1365" s="166" t="s">
        <v>4321</v>
      </c>
      <c r="W1365" s="166" t="s">
        <v>197</v>
      </c>
      <c r="X1365" s="166" t="s">
        <v>10717</v>
      </c>
      <c r="Y1365" s="166" t="s">
        <v>6121</v>
      </c>
      <c r="Z1365" s="166" t="s">
        <v>10718</v>
      </c>
      <c r="AA1365" s="166"/>
      <c r="AB1365" s="221">
        <v>130</v>
      </c>
      <c r="AC1365" s="221">
        <v>3</v>
      </c>
      <c r="AD1365" s="221">
        <v>5</v>
      </c>
      <c r="AE1365" s="208">
        <v>138</v>
      </c>
      <c r="AF1365" s="166">
        <v>3</v>
      </c>
      <c r="AG1365" s="166">
        <v>75</v>
      </c>
      <c r="AH1365" s="166">
        <v>0</v>
      </c>
      <c r="AI1365" s="166">
        <v>25</v>
      </c>
      <c r="AJ1365" s="166">
        <v>0</v>
      </c>
      <c r="AK1365" s="166">
        <v>100</v>
      </c>
      <c r="AL1365" s="166" t="s">
        <v>10719</v>
      </c>
      <c r="AM1365" s="166" t="s">
        <v>6121</v>
      </c>
      <c r="AN1365" s="166" t="s">
        <v>5786</v>
      </c>
      <c r="AO1365" s="166" t="s">
        <v>6122</v>
      </c>
      <c r="AP1365" s="166" t="s">
        <v>10715</v>
      </c>
      <c r="AQ1365" s="166" t="s">
        <v>3970</v>
      </c>
      <c r="AR1365" s="166" t="s">
        <v>10716</v>
      </c>
      <c r="AS1365" s="166" t="s">
        <v>6117</v>
      </c>
    </row>
    <row r="1366" spans="1:45" ht="15">
      <c r="A1366" s="170"/>
      <c r="B1366" s="166"/>
      <c r="C1366" s="166"/>
      <c r="D1366" s="166"/>
      <c r="E1366" s="167" t="s">
        <v>10720</v>
      </c>
      <c r="F1366" s="167" t="s">
        <v>10720</v>
      </c>
      <c r="G1366" s="166" t="s">
        <v>10721</v>
      </c>
      <c r="H1366" s="166" t="s">
        <v>10722</v>
      </c>
      <c r="I1366" s="166" t="s">
        <v>6164</v>
      </c>
      <c r="J1366" s="166" t="s">
        <v>10723</v>
      </c>
      <c r="K1366" s="166" t="s">
        <v>6219</v>
      </c>
      <c r="L1366" s="167">
        <v>54403</v>
      </c>
      <c r="M1366" s="166" t="s">
        <v>4125</v>
      </c>
      <c r="N1366" s="166" t="s">
        <v>10724</v>
      </c>
      <c r="O1366" s="168" t="s">
        <v>10725</v>
      </c>
      <c r="P1366" s="168"/>
      <c r="Q1366" s="171" t="s">
        <v>10726</v>
      </c>
      <c r="R1366" s="166" t="s">
        <v>5786</v>
      </c>
      <c r="S1366" s="166" t="s">
        <v>5586</v>
      </c>
      <c r="T1366" s="166"/>
      <c r="U1366" s="180">
        <v>24473</v>
      </c>
      <c r="V1366" s="166" t="s">
        <v>5001</v>
      </c>
      <c r="W1366" s="166"/>
      <c r="X1366" s="166" t="s">
        <v>6121</v>
      </c>
      <c r="Y1366" s="166" t="s">
        <v>6121</v>
      </c>
      <c r="Z1366" s="166" t="s">
        <v>6121</v>
      </c>
      <c r="AA1366" s="166"/>
      <c r="AB1366" s="221">
        <v>8</v>
      </c>
      <c r="AC1366" s="221">
        <v>30</v>
      </c>
      <c r="AD1366" s="221">
        <v>4</v>
      </c>
      <c r="AE1366" s="208">
        <v>42</v>
      </c>
      <c r="AF1366" s="166">
        <v>2</v>
      </c>
      <c r="AG1366" s="166">
        <v>55</v>
      </c>
      <c r="AH1366" s="166">
        <v>5</v>
      </c>
      <c r="AI1366" s="166">
        <v>40</v>
      </c>
      <c r="AJ1366" s="166">
        <v>0</v>
      </c>
      <c r="AK1366" s="166">
        <v>100</v>
      </c>
      <c r="AL1366" s="166" t="s">
        <v>10728</v>
      </c>
      <c r="AM1366" s="166" t="s">
        <v>6121</v>
      </c>
      <c r="AN1366" s="166" t="s">
        <v>5786</v>
      </c>
      <c r="AO1366" s="166" t="s">
        <v>6122</v>
      </c>
      <c r="AP1366" s="166" t="s">
        <v>10727</v>
      </c>
      <c r="AQ1366" s="166" t="s">
        <v>3551</v>
      </c>
      <c r="AR1366" s="166" t="s">
        <v>10722</v>
      </c>
      <c r="AS1366" s="166" t="s">
        <v>3965</v>
      </c>
    </row>
    <row r="1367" spans="1:45" ht="15">
      <c r="A1367" s="166"/>
      <c r="B1367" s="166"/>
      <c r="C1367" s="166"/>
      <c r="D1367" s="166"/>
      <c r="E1367" s="167" t="s">
        <v>10729</v>
      </c>
      <c r="F1367" s="167" t="s">
        <v>10729</v>
      </c>
      <c r="G1367" s="166" t="s">
        <v>10730</v>
      </c>
      <c r="H1367" s="166" t="s">
        <v>10731</v>
      </c>
      <c r="I1367" s="166" t="s">
        <v>6164</v>
      </c>
      <c r="J1367" s="166" t="s">
        <v>10732</v>
      </c>
      <c r="K1367" s="166" t="s">
        <v>10733</v>
      </c>
      <c r="L1367" s="167">
        <v>57310</v>
      </c>
      <c r="M1367" s="166" t="s">
        <v>4125</v>
      </c>
      <c r="N1367" s="166" t="s">
        <v>8450</v>
      </c>
      <c r="O1367" s="168" t="s">
        <v>10734</v>
      </c>
      <c r="P1367" s="168"/>
      <c r="Q1367" s="171" t="s">
        <v>10735</v>
      </c>
      <c r="R1367" s="166" t="s">
        <v>5786</v>
      </c>
      <c r="S1367" s="166" t="s">
        <v>6118</v>
      </c>
      <c r="T1367" s="166"/>
      <c r="U1367" s="166">
        <v>2002</v>
      </c>
      <c r="V1367" s="166" t="s">
        <v>6119</v>
      </c>
      <c r="W1367" s="166" t="s">
        <v>10736</v>
      </c>
      <c r="X1367" s="166" t="s">
        <v>6121</v>
      </c>
      <c r="Y1367" s="166" t="s">
        <v>6121</v>
      </c>
      <c r="Z1367" s="166" t="s">
        <v>10737</v>
      </c>
      <c r="AA1367" s="166"/>
      <c r="AB1367" s="221">
        <v>30</v>
      </c>
      <c r="AC1367" s="221">
        <v>8</v>
      </c>
      <c r="AD1367" s="221">
        <v>4</v>
      </c>
      <c r="AE1367" s="208">
        <v>42</v>
      </c>
      <c r="AF1367" s="166">
        <v>2</v>
      </c>
      <c r="AG1367" s="166">
        <v>25</v>
      </c>
      <c r="AH1367" s="166">
        <v>35</v>
      </c>
      <c r="AI1367" s="166">
        <v>30</v>
      </c>
      <c r="AJ1367" s="166">
        <v>10</v>
      </c>
      <c r="AK1367" s="16">
        <v>100</v>
      </c>
      <c r="AL1367" s="166" t="s">
        <v>10738</v>
      </c>
      <c r="AM1367" s="166" t="s">
        <v>6121</v>
      </c>
      <c r="AN1367" s="169">
        <v>350000</v>
      </c>
      <c r="AO1367" s="166" t="s">
        <v>6122</v>
      </c>
      <c r="AP1367" s="166" t="s">
        <v>10731</v>
      </c>
      <c r="AQ1367" s="166" t="s">
        <v>6717</v>
      </c>
      <c r="AR1367" s="166" t="s">
        <v>10731</v>
      </c>
      <c r="AS1367" s="166" t="s">
        <v>6717</v>
      </c>
    </row>
    <row r="1368" spans="1:45">
      <c r="A1368" s="166"/>
      <c r="B1368" s="166"/>
      <c r="C1368" s="166"/>
      <c r="D1368" s="166"/>
      <c r="E1368" s="167" t="s">
        <v>10739</v>
      </c>
      <c r="F1368" s="167" t="s">
        <v>10739</v>
      </c>
      <c r="G1368" s="166" t="s">
        <v>10740</v>
      </c>
      <c r="H1368" s="166" t="s">
        <v>10741</v>
      </c>
      <c r="I1368" s="166" t="s">
        <v>9963</v>
      </c>
      <c r="J1368" s="166" t="s">
        <v>10742</v>
      </c>
      <c r="K1368" s="166" t="s">
        <v>8709</v>
      </c>
      <c r="L1368" s="167">
        <v>21279</v>
      </c>
      <c r="M1368" s="166" t="s">
        <v>3715</v>
      </c>
      <c r="N1368" s="166" t="s">
        <v>10743</v>
      </c>
      <c r="O1368" s="168" t="s">
        <v>10744</v>
      </c>
      <c r="P1368" s="168" t="s">
        <v>10745</v>
      </c>
      <c r="Q1368" s="172" t="s">
        <v>10746</v>
      </c>
      <c r="R1368" s="166" t="s">
        <v>5786</v>
      </c>
      <c r="S1368" s="166" t="s">
        <v>9663</v>
      </c>
      <c r="T1368" s="166"/>
      <c r="U1368" s="166"/>
      <c r="V1368" s="166" t="s">
        <v>4321</v>
      </c>
      <c r="W1368" s="166" t="s">
        <v>10748</v>
      </c>
      <c r="X1368" s="166" t="s">
        <v>10749</v>
      </c>
      <c r="Y1368" s="166" t="s">
        <v>6121</v>
      </c>
      <c r="Z1368" s="166" t="s">
        <v>10750</v>
      </c>
      <c r="AA1368" s="166"/>
      <c r="AB1368" s="221">
        <v>8</v>
      </c>
      <c r="AC1368" s="221">
        <v>0</v>
      </c>
      <c r="AD1368" s="221">
        <v>10</v>
      </c>
      <c r="AE1368" s="208">
        <v>18</v>
      </c>
      <c r="AF1368" s="166">
        <v>3</v>
      </c>
      <c r="AG1368" s="166">
        <v>50</v>
      </c>
      <c r="AH1368" s="166">
        <v>0</v>
      </c>
      <c r="AI1368" s="166">
        <v>20</v>
      </c>
      <c r="AJ1368" s="166">
        <v>30</v>
      </c>
      <c r="AK1368" s="166">
        <v>100</v>
      </c>
      <c r="AL1368" s="166" t="s">
        <v>10751</v>
      </c>
      <c r="AM1368" s="166" t="s">
        <v>6121</v>
      </c>
      <c r="AN1368" s="166" t="s">
        <v>5786</v>
      </c>
      <c r="AO1368" s="166" t="s">
        <v>6121</v>
      </c>
      <c r="AP1368" s="166" t="s">
        <v>10747</v>
      </c>
      <c r="AQ1368" s="166" t="s">
        <v>6504</v>
      </c>
      <c r="AR1368" s="166" t="s">
        <v>10741</v>
      </c>
      <c r="AS1368" s="166" t="s">
        <v>6717</v>
      </c>
    </row>
    <row r="1369" spans="1:45">
      <c r="A1369" s="166"/>
      <c r="B1369" s="166"/>
      <c r="C1369" s="166"/>
      <c r="D1369" s="166"/>
      <c r="E1369" s="167" t="s">
        <v>10752</v>
      </c>
      <c r="F1369" s="167" t="s">
        <v>10752</v>
      </c>
      <c r="G1369" s="166" t="s">
        <v>10753</v>
      </c>
      <c r="H1369" s="166" t="s">
        <v>10754</v>
      </c>
      <c r="I1369" s="166" t="s">
        <v>6164</v>
      </c>
      <c r="J1369" s="168" t="s">
        <v>10755</v>
      </c>
      <c r="K1369" s="166" t="s">
        <v>10702</v>
      </c>
      <c r="L1369" s="167">
        <v>55720</v>
      </c>
      <c r="M1369" s="166" t="s">
        <v>4125</v>
      </c>
      <c r="N1369" s="166" t="s">
        <v>10703</v>
      </c>
      <c r="O1369" s="168" t="s">
        <v>10756</v>
      </c>
      <c r="P1369" s="168" t="s">
        <v>3159</v>
      </c>
      <c r="Q1369" s="172" t="s">
        <v>10757</v>
      </c>
      <c r="R1369" s="166" t="s">
        <v>5786</v>
      </c>
      <c r="S1369" s="166" t="s">
        <v>6118</v>
      </c>
      <c r="T1369" s="166"/>
      <c r="U1369" s="166">
        <v>2003</v>
      </c>
      <c r="V1369" s="166" t="s">
        <v>5001</v>
      </c>
      <c r="W1369" s="166"/>
      <c r="X1369" s="166" t="s">
        <v>6121</v>
      </c>
      <c r="Y1369" s="166" t="s">
        <v>6121</v>
      </c>
      <c r="Z1369" s="166" t="s">
        <v>6121</v>
      </c>
      <c r="AA1369" s="166"/>
      <c r="AB1369" s="221">
        <v>50</v>
      </c>
      <c r="AC1369" s="221">
        <v>0</v>
      </c>
      <c r="AD1369" s="221">
        <v>4</v>
      </c>
      <c r="AE1369" s="208">
        <v>54</v>
      </c>
      <c r="AF1369" s="166">
        <v>1</v>
      </c>
      <c r="AG1369" s="166">
        <v>60</v>
      </c>
      <c r="AH1369" s="166">
        <v>40</v>
      </c>
      <c r="AI1369" s="166">
        <v>0</v>
      </c>
      <c r="AJ1369" s="166">
        <v>0</v>
      </c>
      <c r="AK1369" s="166">
        <v>100</v>
      </c>
      <c r="AL1369" s="166" t="s">
        <v>6121</v>
      </c>
      <c r="AM1369" s="166" t="s">
        <v>6121</v>
      </c>
      <c r="AN1369" s="166" t="s">
        <v>5786</v>
      </c>
      <c r="AO1369" s="166" t="s">
        <v>6122</v>
      </c>
      <c r="AP1369" s="166" t="s">
        <v>10754</v>
      </c>
      <c r="AQ1369" s="166" t="s">
        <v>6717</v>
      </c>
      <c r="AR1369" s="166" t="s">
        <v>10754</v>
      </c>
      <c r="AS1369" s="166" t="s">
        <v>6717</v>
      </c>
    </row>
    <row r="1370" spans="1:45">
      <c r="A1370" s="166"/>
      <c r="B1370" s="166"/>
      <c r="C1370" s="166"/>
      <c r="D1370" s="166"/>
      <c r="E1370" s="167" t="s">
        <v>10758</v>
      </c>
      <c r="F1370" s="167" t="s">
        <v>10758</v>
      </c>
      <c r="G1370" s="166" t="s">
        <v>10759</v>
      </c>
      <c r="H1370" s="166" t="s">
        <v>10759</v>
      </c>
      <c r="I1370" s="166" t="s">
        <v>6164</v>
      </c>
      <c r="J1370" s="168" t="s">
        <v>10760</v>
      </c>
      <c r="K1370" s="166" t="s">
        <v>6166</v>
      </c>
      <c r="L1370" s="167">
        <v>54800</v>
      </c>
      <c r="M1370" s="166" t="s">
        <v>4125</v>
      </c>
      <c r="N1370" s="166" t="s">
        <v>10761</v>
      </c>
      <c r="O1370" s="168" t="s">
        <v>10762</v>
      </c>
      <c r="P1370" s="168"/>
      <c r="Q1370" s="172" t="s">
        <v>10763</v>
      </c>
      <c r="R1370" s="166" t="s">
        <v>5786</v>
      </c>
      <c r="S1370" s="166" t="s">
        <v>6118</v>
      </c>
      <c r="T1370" s="166"/>
      <c r="U1370" s="166"/>
      <c r="V1370" s="166" t="s">
        <v>5001</v>
      </c>
      <c r="W1370" s="166"/>
      <c r="X1370" s="166" t="s">
        <v>6121</v>
      </c>
      <c r="Y1370" s="166" t="s">
        <v>10038</v>
      </c>
      <c r="Z1370" s="166" t="s">
        <v>6121</v>
      </c>
      <c r="AA1370" s="166"/>
      <c r="AB1370" s="221">
        <v>10</v>
      </c>
      <c r="AC1370" s="221">
        <v>0</v>
      </c>
      <c r="AD1370" s="221">
        <v>2</v>
      </c>
      <c r="AE1370" s="208">
        <v>12</v>
      </c>
      <c r="AF1370" s="166">
        <v>1</v>
      </c>
      <c r="AG1370" s="166">
        <v>99</v>
      </c>
      <c r="AH1370" s="166">
        <v>1</v>
      </c>
      <c r="AI1370" s="166">
        <v>0</v>
      </c>
      <c r="AJ1370" s="166">
        <v>0</v>
      </c>
      <c r="AK1370" s="166">
        <v>100</v>
      </c>
      <c r="AL1370" s="166" t="s">
        <v>6121</v>
      </c>
      <c r="AM1370" s="166" t="s">
        <v>6121</v>
      </c>
      <c r="AN1370" s="166" t="s">
        <v>5786</v>
      </c>
      <c r="AO1370" s="166" t="s">
        <v>6122</v>
      </c>
      <c r="AP1370" s="166" t="s">
        <v>10764</v>
      </c>
      <c r="AQ1370" s="166" t="s">
        <v>3938</v>
      </c>
      <c r="AR1370" s="166" t="s">
        <v>10764</v>
      </c>
      <c r="AS1370" s="166" t="s">
        <v>3938</v>
      </c>
    </row>
    <row r="1371" spans="1:45">
      <c r="A1371" s="166"/>
      <c r="B1371" s="166"/>
      <c r="C1371" s="166"/>
      <c r="D1371" s="166"/>
      <c r="E1371" s="167" t="s">
        <v>10765</v>
      </c>
      <c r="F1371" s="167" t="s">
        <v>10765</v>
      </c>
      <c r="G1371" s="166" t="s">
        <v>10766</v>
      </c>
      <c r="H1371" s="166" t="s">
        <v>10766</v>
      </c>
      <c r="I1371" s="166" t="s">
        <v>6164</v>
      </c>
      <c r="J1371" s="168" t="s">
        <v>10767</v>
      </c>
      <c r="K1371" s="166" t="s">
        <v>6166</v>
      </c>
      <c r="L1371" s="167">
        <v>53000</v>
      </c>
      <c r="M1371" s="166" t="s">
        <v>4125</v>
      </c>
      <c r="N1371" s="166" t="s">
        <v>10768</v>
      </c>
      <c r="O1371" s="168" t="s">
        <v>10769</v>
      </c>
      <c r="P1371" s="168"/>
      <c r="Q1371" s="172" t="s">
        <v>10770</v>
      </c>
      <c r="R1371" s="166" t="s">
        <v>5786</v>
      </c>
      <c r="S1371" s="166" t="s">
        <v>6118</v>
      </c>
      <c r="T1371" s="166"/>
      <c r="U1371" s="166">
        <v>1994</v>
      </c>
      <c r="V1371" s="166" t="s">
        <v>5001</v>
      </c>
      <c r="W1371" s="166"/>
      <c r="X1371" s="166" t="s">
        <v>10772</v>
      </c>
      <c r="Y1371" s="166"/>
      <c r="Z1371" s="166"/>
      <c r="AA1371" s="166"/>
      <c r="AB1371" s="221">
        <v>3</v>
      </c>
      <c r="AC1371" s="221">
        <v>0</v>
      </c>
      <c r="AD1371" s="221">
        <v>1</v>
      </c>
      <c r="AE1371" s="208">
        <v>4</v>
      </c>
      <c r="AF1371" s="166">
        <v>2</v>
      </c>
      <c r="AG1371" s="166" t="s">
        <v>5786</v>
      </c>
      <c r="AH1371" s="166" t="s">
        <v>5786</v>
      </c>
      <c r="AI1371" s="166" t="s">
        <v>5786</v>
      </c>
      <c r="AJ1371" s="166" t="s">
        <v>10773</v>
      </c>
      <c r="AK1371" s="166">
        <v>0</v>
      </c>
      <c r="AL1371" s="166" t="s">
        <v>6135</v>
      </c>
      <c r="AM1371" s="166" t="s">
        <v>6121</v>
      </c>
      <c r="AN1371" s="166" t="s">
        <v>5786</v>
      </c>
      <c r="AO1371" s="166" t="s">
        <v>6122</v>
      </c>
      <c r="AP1371" s="166" t="s">
        <v>10771</v>
      </c>
      <c r="AQ1371" s="166" t="s">
        <v>3766</v>
      </c>
      <c r="AR1371" s="166" t="s">
        <v>5786</v>
      </c>
      <c r="AS1371" s="166" t="s">
        <v>5786</v>
      </c>
    </row>
    <row r="1372" spans="1:45">
      <c r="A1372" s="166"/>
      <c r="B1372" s="166"/>
      <c r="C1372" s="166"/>
      <c r="D1372" s="166"/>
      <c r="E1372" s="167" t="s">
        <v>10774</v>
      </c>
      <c r="F1372" s="167" t="s">
        <v>10774</v>
      </c>
      <c r="G1372" s="166" t="s">
        <v>10775</v>
      </c>
      <c r="H1372" s="166" t="s">
        <v>10776</v>
      </c>
      <c r="I1372" s="166" t="s">
        <v>6164</v>
      </c>
      <c r="J1372" s="166" t="s">
        <v>10777</v>
      </c>
      <c r="K1372" s="166" t="s">
        <v>10778</v>
      </c>
      <c r="L1372" s="167">
        <v>53000</v>
      </c>
      <c r="M1372" s="166" t="s">
        <v>4125</v>
      </c>
      <c r="N1372" s="166" t="s">
        <v>10768</v>
      </c>
      <c r="O1372" s="168" t="s">
        <v>10779</v>
      </c>
      <c r="P1372" s="168"/>
      <c r="Q1372" s="166" t="s">
        <v>5786</v>
      </c>
      <c r="R1372" s="166" t="s">
        <v>5786</v>
      </c>
      <c r="S1372" s="166" t="s">
        <v>6118</v>
      </c>
      <c r="T1372" s="166"/>
      <c r="U1372" s="166">
        <v>2001</v>
      </c>
      <c r="V1372" s="166" t="s">
        <v>5001</v>
      </c>
      <c r="W1372" s="166"/>
      <c r="X1372" s="166" t="s">
        <v>6121</v>
      </c>
      <c r="Y1372" s="166" t="s">
        <v>6121</v>
      </c>
      <c r="Z1372" s="166" t="s">
        <v>10781</v>
      </c>
      <c r="AA1372" s="166"/>
      <c r="AB1372" s="221">
        <v>2</v>
      </c>
      <c r="AC1372" s="221">
        <v>0</v>
      </c>
      <c r="AD1372" s="221">
        <v>1</v>
      </c>
      <c r="AE1372" s="208">
        <v>3</v>
      </c>
      <c r="AF1372" s="166">
        <v>2</v>
      </c>
      <c r="AG1372" s="166">
        <v>20</v>
      </c>
      <c r="AH1372" s="166">
        <v>30</v>
      </c>
      <c r="AI1372" s="166">
        <v>50</v>
      </c>
      <c r="AJ1372" s="166">
        <v>0</v>
      </c>
      <c r="AK1372" s="166">
        <v>100</v>
      </c>
      <c r="AL1372" s="166" t="s">
        <v>10782</v>
      </c>
      <c r="AM1372" s="166" t="s">
        <v>6121</v>
      </c>
      <c r="AN1372" s="166" t="s">
        <v>5786</v>
      </c>
      <c r="AO1372" s="166" t="s">
        <v>6121</v>
      </c>
      <c r="AP1372" s="166" t="s">
        <v>10780</v>
      </c>
      <c r="AQ1372" s="166" t="s">
        <v>3501</v>
      </c>
      <c r="AR1372" s="166" t="s">
        <v>10776</v>
      </c>
      <c r="AS1372" s="166" t="s">
        <v>6717</v>
      </c>
    </row>
    <row r="1373" spans="1:45">
      <c r="A1373" s="166"/>
      <c r="B1373" s="166"/>
      <c r="C1373" s="166"/>
      <c r="D1373" s="166"/>
      <c r="E1373" s="167" t="s">
        <v>10783</v>
      </c>
      <c r="F1373" s="167" t="s">
        <v>10783</v>
      </c>
      <c r="G1373" s="166" t="s">
        <v>10784</v>
      </c>
      <c r="H1373" s="166" t="s">
        <v>10785</v>
      </c>
      <c r="I1373" s="166" t="s">
        <v>6164</v>
      </c>
      <c r="J1373" s="166" t="s">
        <v>10786</v>
      </c>
      <c r="K1373" s="166" t="s">
        <v>5393</v>
      </c>
      <c r="L1373" s="167">
        <v>57000</v>
      </c>
      <c r="M1373" s="166" t="s">
        <v>4125</v>
      </c>
      <c r="N1373" s="166" t="s">
        <v>8450</v>
      </c>
      <c r="O1373" s="168" t="s">
        <v>10787</v>
      </c>
      <c r="P1373" s="168"/>
      <c r="Q1373" s="172" t="s">
        <v>10788</v>
      </c>
      <c r="R1373" s="166" t="s">
        <v>5786</v>
      </c>
      <c r="S1373" s="166" t="s">
        <v>6118</v>
      </c>
      <c r="T1373" s="166"/>
      <c r="U1373" s="166" t="s">
        <v>5786</v>
      </c>
      <c r="V1373" s="166" t="s">
        <v>4321</v>
      </c>
      <c r="W1373" s="166" t="s">
        <v>2683</v>
      </c>
      <c r="X1373" s="166" t="s">
        <v>6121</v>
      </c>
      <c r="Y1373" s="166" t="s">
        <v>6121</v>
      </c>
      <c r="Z1373" s="166" t="s">
        <v>5786</v>
      </c>
      <c r="AA1373" s="166"/>
      <c r="AB1373" s="221" t="s">
        <v>5786</v>
      </c>
      <c r="AC1373" s="221" t="s">
        <v>5786</v>
      </c>
      <c r="AD1373" s="221" t="s">
        <v>5786</v>
      </c>
      <c r="AE1373" s="208" t="s">
        <v>5786</v>
      </c>
      <c r="AF1373" s="166" t="s">
        <v>5786</v>
      </c>
      <c r="AG1373" s="166">
        <v>85</v>
      </c>
      <c r="AH1373" s="166">
        <v>0</v>
      </c>
      <c r="AI1373" s="166">
        <v>15</v>
      </c>
      <c r="AJ1373" s="166">
        <v>0</v>
      </c>
      <c r="AK1373" s="166">
        <v>100</v>
      </c>
      <c r="AL1373" s="166" t="s">
        <v>5019</v>
      </c>
      <c r="AM1373" s="166" t="s">
        <v>6121</v>
      </c>
      <c r="AN1373" s="166" t="s">
        <v>5786</v>
      </c>
      <c r="AO1373" s="166" t="s">
        <v>6121</v>
      </c>
      <c r="AP1373" s="166" t="s">
        <v>10789</v>
      </c>
      <c r="AQ1373" s="166" t="s">
        <v>2651</v>
      </c>
      <c r="AR1373" s="166" t="s">
        <v>10789</v>
      </c>
      <c r="AS1373" s="166" t="s">
        <v>2651</v>
      </c>
    </row>
    <row r="1374" spans="1:45" ht="15">
      <c r="A1374" s="166"/>
      <c r="B1374" s="166"/>
      <c r="C1374" s="166"/>
      <c r="D1374" s="166"/>
      <c r="E1374" s="167" t="s">
        <v>10790</v>
      </c>
      <c r="F1374" s="167" t="s">
        <v>10790</v>
      </c>
      <c r="G1374" s="166" t="s">
        <v>10791</v>
      </c>
      <c r="H1374" s="166" t="s">
        <v>10792</v>
      </c>
      <c r="I1374" s="166" t="s">
        <v>6164</v>
      </c>
      <c r="J1374" s="166" t="s">
        <v>10793</v>
      </c>
      <c r="K1374" s="166" t="s">
        <v>10711</v>
      </c>
      <c r="L1374" s="167">
        <v>55140</v>
      </c>
      <c r="M1374" s="166" t="s">
        <v>4125</v>
      </c>
      <c r="N1374" s="166" t="s">
        <v>10794</v>
      </c>
      <c r="O1374" s="168" t="s">
        <v>10795</v>
      </c>
      <c r="P1374" s="168"/>
      <c r="Q1374" s="172" t="s">
        <v>10796</v>
      </c>
      <c r="R1374" s="171" t="s">
        <v>10797</v>
      </c>
      <c r="S1374" s="166" t="s">
        <v>6118</v>
      </c>
      <c r="T1374" s="166"/>
      <c r="U1374" s="166">
        <v>2002</v>
      </c>
      <c r="V1374" s="166" t="s">
        <v>5001</v>
      </c>
      <c r="W1374" s="166"/>
      <c r="X1374" s="166" t="s">
        <v>10799</v>
      </c>
      <c r="Y1374" s="166" t="s">
        <v>10038</v>
      </c>
      <c r="Z1374" s="166" t="s">
        <v>1964</v>
      </c>
      <c r="AA1374" s="166"/>
      <c r="AB1374" s="221">
        <v>600</v>
      </c>
      <c r="AC1374" s="221">
        <v>36</v>
      </c>
      <c r="AD1374" s="221">
        <v>80</v>
      </c>
      <c r="AE1374" s="208">
        <v>716</v>
      </c>
      <c r="AF1374" s="166">
        <v>15</v>
      </c>
      <c r="AG1374" s="166">
        <v>60</v>
      </c>
      <c r="AH1374" s="166">
        <v>30</v>
      </c>
      <c r="AI1374" s="166">
        <v>10</v>
      </c>
      <c r="AJ1374" s="166">
        <v>0</v>
      </c>
      <c r="AK1374" s="166">
        <v>100</v>
      </c>
      <c r="AL1374" s="166" t="s">
        <v>10800</v>
      </c>
      <c r="AM1374" s="166" t="s">
        <v>6121</v>
      </c>
      <c r="AN1374" s="166" t="s">
        <v>5786</v>
      </c>
      <c r="AO1374" s="166" t="s">
        <v>6122</v>
      </c>
      <c r="AP1374" s="166" t="s">
        <v>10798</v>
      </c>
      <c r="AQ1374" s="166" t="s">
        <v>2651</v>
      </c>
      <c r="AR1374" s="166" t="s">
        <v>10798</v>
      </c>
      <c r="AS1374" s="166" t="s">
        <v>2651</v>
      </c>
    </row>
    <row r="1375" spans="1:45">
      <c r="A1375" s="166"/>
      <c r="B1375" s="166"/>
      <c r="C1375" s="166"/>
      <c r="D1375" s="166"/>
      <c r="E1375" s="167" t="s">
        <v>10801</v>
      </c>
      <c r="F1375" s="167" t="s">
        <v>10801</v>
      </c>
      <c r="G1375" s="166" t="s">
        <v>2634</v>
      </c>
      <c r="H1375" s="166" t="s">
        <v>2634</v>
      </c>
      <c r="I1375" s="166" t="s">
        <v>6164</v>
      </c>
      <c r="J1375" s="168" t="s">
        <v>10802</v>
      </c>
      <c r="K1375" s="166" t="s">
        <v>10803</v>
      </c>
      <c r="L1375" s="167">
        <v>54743</v>
      </c>
      <c r="M1375" s="166" t="s">
        <v>4125</v>
      </c>
      <c r="N1375" s="166" t="s">
        <v>2386</v>
      </c>
      <c r="O1375" s="168" t="s">
        <v>10804</v>
      </c>
      <c r="P1375" s="168" t="s">
        <v>10805</v>
      </c>
      <c r="Q1375" s="172" t="s">
        <v>10806</v>
      </c>
      <c r="R1375" s="166" t="s">
        <v>5786</v>
      </c>
      <c r="S1375" s="166" t="s">
        <v>6118</v>
      </c>
      <c r="T1375" s="166"/>
      <c r="U1375" s="181">
        <v>31784</v>
      </c>
      <c r="V1375" s="166" t="s">
        <v>6119</v>
      </c>
      <c r="W1375" s="166"/>
      <c r="X1375" s="166" t="s">
        <v>6121</v>
      </c>
      <c r="Y1375" s="166" t="s">
        <v>6121</v>
      </c>
      <c r="Z1375" s="166" t="s">
        <v>10808</v>
      </c>
      <c r="AA1375" s="166"/>
      <c r="AB1375" s="221">
        <v>36</v>
      </c>
      <c r="AC1375" s="221">
        <v>40</v>
      </c>
      <c r="AD1375" s="221">
        <v>13</v>
      </c>
      <c r="AE1375" s="208">
        <v>89</v>
      </c>
      <c r="AF1375" s="166">
        <v>4</v>
      </c>
      <c r="AG1375" s="166">
        <v>72</v>
      </c>
      <c r="AH1375" s="166">
        <v>25</v>
      </c>
      <c r="AI1375" s="166">
        <v>3</v>
      </c>
      <c r="AJ1375" s="166">
        <v>0</v>
      </c>
      <c r="AK1375" s="166">
        <v>100</v>
      </c>
      <c r="AL1375" s="166" t="s">
        <v>10809</v>
      </c>
      <c r="AM1375" s="166" t="s">
        <v>6121</v>
      </c>
      <c r="AN1375" s="179">
        <v>884000</v>
      </c>
      <c r="AO1375" s="166" t="s">
        <v>6122</v>
      </c>
      <c r="AP1375" s="166" t="s">
        <v>10805</v>
      </c>
      <c r="AQ1375" s="166"/>
      <c r="AR1375" s="166" t="s">
        <v>10807</v>
      </c>
      <c r="AS1375" s="166"/>
    </row>
    <row r="1376" spans="1:45" ht="15">
      <c r="A1376" s="166"/>
      <c r="B1376" s="166"/>
      <c r="C1376" s="166"/>
      <c r="D1376" s="166"/>
      <c r="E1376" s="167" t="s">
        <v>10810</v>
      </c>
      <c r="F1376" s="167" t="s">
        <v>10810</v>
      </c>
      <c r="G1376" s="166" t="s">
        <v>10811</v>
      </c>
      <c r="H1376" s="166" t="s">
        <v>10812</v>
      </c>
      <c r="I1376" s="166" t="s">
        <v>6164</v>
      </c>
      <c r="J1376" s="168" t="s">
        <v>10813</v>
      </c>
      <c r="K1376" s="166" t="s">
        <v>6166</v>
      </c>
      <c r="L1376" s="167">
        <v>54750</v>
      </c>
      <c r="M1376" s="166" t="s">
        <v>4125</v>
      </c>
      <c r="N1376" s="166" t="s">
        <v>10814</v>
      </c>
      <c r="O1376" s="168" t="s">
        <v>10815</v>
      </c>
      <c r="P1376" s="168"/>
      <c r="Q1376" s="171" t="s">
        <v>10816</v>
      </c>
      <c r="R1376" s="166" t="s">
        <v>5786</v>
      </c>
      <c r="S1376" s="166" t="s">
        <v>6118</v>
      </c>
      <c r="T1376" s="166"/>
      <c r="U1376" s="166">
        <v>1981</v>
      </c>
      <c r="V1376" s="166" t="s">
        <v>6119</v>
      </c>
      <c r="W1376" s="166" t="s">
        <v>10820</v>
      </c>
      <c r="X1376" s="166" t="s">
        <v>10821</v>
      </c>
      <c r="Y1376" s="166" t="s">
        <v>6121</v>
      </c>
      <c r="Z1376" s="166" t="s">
        <v>6121</v>
      </c>
      <c r="AA1376" s="166"/>
      <c r="AB1376" s="221">
        <v>67</v>
      </c>
      <c r="AC1376" s="221">
        <v>0</v>
      </c>
      <c r="AD1376" s="221">
        <v>3</v>
      </c>
      <c r="AE1376" s="208">
        <v>70</v>
      </c>
      <c r="AF1376" s="166">
        <v>1</v>
      </c>
      <c r="AG1376" s="166" t="s">
        <v>5786</v>
      </c>
      <c r="AH1376" s="166" t="s">
        <v>5786</v>
      </c>
      <c r="AI1376" s="166">
        <v>0</v>
      </c>
      <c r="AJ1376" s="166">
        <v>0</v>
      </c>
      <c r="AK1376" s="166">
        <v>100</v>
      </c>
      <c r="AL1376" s="166" t="s">
        <v>10169</v>
      </c>
      <c r="AM1376" s="166" t="s">
        <v>6121</v>
      </c>
      <c r="AN1376" s="166" t="s">
        <v>5786</v>
      </c>
      <c r="AO1376" s="166" t="s">
        <v>6122</v>
      </c>
      <c r="AP1376" s="166" t="s">
        <v>10817</v>
      </c>
      <c r="AQ1376" s="166" t="s">
        <v>3965</v>
      </c>
      <c r="AR1376" s="166" t="s">
        <v>10818</v>
      </c>
      <c r="AS1376" s="166" t="s">
        <v>10819</v>
      </c>
    </row>
    <row r="1377" spans="1:45">
      <c r="A1377" s="166"/>
      <c r="B1377" s="166"/>
      <c r="C1377" s="166"/>
      <c r="D1377" s="166"/>
      <c r="E1377" s="167" t="s">
        <v>10822</v>
      </c>
      <c r="F1377" s="167" t="s">
        <v>10822</v>
      </c>
      <c r="G1377" s="166" t="s">
        <v>10823</v>
      </c>
      <c r="H1377" s="166" t="s">
        <v>10824</v>
      </c>
      <c r="I1377" s="166" t="s">
        <v>6164</v>
      </c>
      <c r="J1377" s="168" t="s">
        <v>10825</v>
      </c>
      <c r="K1377" s="166" t="s">
        <v>10826</v>
      </c>
      <c r="L1377" s="167">
        <v>54740</v>
      </c>
      <c r="M1377" s="166" t="s">
        <v>4125</v>
      </c>
      <c r="N1377" s="166" t="s">
        <v>10814</v>
      </c>
      <c r="O1377" s="168" t="s">
        <v>10827</v>
      </c>
      <c r="P1377" s="168"/>
      <c r="Q1377" s="172" t="s">
        <v>10828</v>
      </c>
      <c r="R1377" s="166" t="s">
        <v>5786</v>
      </c>
      <c r="S1377" s="166" t="s">
        <v>6118</v>
      </c>
      <c r="T1377" s="166"/>
      <c r="U1377" s="166">
        <v>1987</v>
      </c>
      <c r="V1377" s="166" t="s">
        <v>5001</v>
      </c>
      <c r="W1377" s="166"/>
      <c r="X1377" s="166" t="s">
        <v>6121</v>
      </c>
      <c r="Y1377" s="166" t="s">
        <v>6121</v>
      </c>
      <c r="Z1377" s="166" t="s">
        <v>4323</v>
      </c>
      <c r="AA1377" s="166"/>
      <c r="AB1377" s="221">
        <v>15</v>
      </c>
      <c r="AC1377" s="221">
        <v>0</v>
      </c>
      <c r="AD1377" s="221">
        <v>8</v>
      </c>
      <c r="AE1377" s="208">
        <v>23</v>
      </c>
      <c r="AF1377" s="166">
        <v>2</v>
      </c>
      <c r="AG1377" s="166">
        <v>40</v>
      </c>
      <c r="AH1377" s="166">
        <v>20</v>
      </c>
      <c r="AI1377" s="166">
        <v>40</v>
      </c>
      <c r="AJ1377" s="166">
        <v>0</v>
      </c>
      <c r="AK1377" s="166">
        <v>100</v>
      </c>
      <c r="AL1377" s="166" t="s">
        <v>6135</v>
      </c>
      <c r="AM1377" s="166" t="s">
        <v>6121</v>
      </c>
      <c r="AN1377" s="166" t="s">
        <v>5786</v>
      </c>
      <c r="AO1377" s="166" t="s">
        <v>6122</v>
      </c>
      <c r="AP1377" s="166" t="s">
        <v>10829</v>
      </c>
      <c r="AQ1377" s="166" t="s">
        <v>3501</v>
      </c>
      <c r="AR1377" s="166" t="s">
        <v>10824</v>
      </c>
      <c r="AS1377" s="166" t="s">
        <v>6717</v>
      </c>
    </row>
    <row r="1378" spans="1:45">
      <c r="A1378" s="166"/>
      <c r="B1378" s="166"/>
      <c r="C1378" s="166"/>
      <c r="D1378" s="166"/>
      <c r="E1378" s="167" t="s">
        <v>10830</v>
      </c>
      <c r="F1378" s="167" t="s">
        <v>10830</v>
      </c>
      <c r="G1378" s="166" t="s">
        <v>10831</v>
      </c>
      <c r="H1378" s="166" t="s">
        <v>10832</v>
      </c>
      <c r="I1378" s="166" t="s">
        <v>6164</v>
      </c>
      <c r="J1378" s="166" t="s">
        <v>10833</v>
      </c>
      <c r="K1378" s="166" t="s">
        <v>10834</v>
      </c>
      <c r="L1378" s="167">
        <v>52919</v>
      </c>
      <c r="M1378" s="166" t="s">
        <v>4125</v>
      </c>
      <c r="N1378" s="166" t="s">
        <v>10835</v>
      </c>
      <c r="O1378" s="168" t="s">
        <v>10836</v>
      </c>
      <c r="P1378" s="168"/>
      <c r="Q1378" s="172" t="s">
        <v>10837</v>
      </c>
      <c r="R1378" s="166" t="s">
        <v>5786</v>
      </c>
      <c r="S1378" s="166" t="s">
        <v>6118</v>
      </c>
      <c r="T1378" s="166"/>
      <c r="U1378" s="166">
        <v>2007</v>
      </c>
      <c r="V1378" s="166" t="s">
        <v>5001</v>
      </c>
      <c r="W1378" s="166"/>
      <c r="X1378" s="166" t="s">
        <v>6121</v>
      </c>
      <c r="Y1378" s="166" t="s">
        <v>10038</v>
      </c>
      <c r="Z1378" s="166" t="s">
        <v>6121</v>
      </c>
      <c r="AA1378" s="166"/>
      <c r="AB1378" s="221">
        <v>15</v>
      </c>
      <c r="AC1378" s="221">
        <v>0</v>
      </c>
      <c r="AD1378" s="221">
        <v>15</v>
      </c>
      <c r="AE1378" s="208">
        <v>30</v>
      </c>
      <c r="AF1378" s="166">
        <v>1</v>
      </c>
      <c r="AG1378" s="166">
        <v>50</v>
      </c>
      <c r="AH1378" s="166">
        <v>50</v>
      </c>
      <c r="AI1378" s="166">
        <v>0</v>
      </c>
      <c r="AJ1378" s="166">
        <v>0</v>
      </c>
      <c r="AK1378" s="166">
        <v>100</v>
      </c>
      <c r="AL1378" s="166" t="s">
        <v>6121</v>
      </c>
      <c r="AM1378" s="166" t="s">
        <v>6121</v>
      </c>
      <c r="AN1378" s="166" t="s">
        <v>5786</v>
      </c>
      <c r="AO1378" s="166" t="s">
        <v>6122</v>
      </c>
      <c r="AP1378" s="166" t="s">
        <v>10832</v>
      </c>
      <c r="AQ1378" s="166" t="s">
        <v>3965</v>
      </c>
      <c r="AR1378" s="166" t="s">
        <v>10832</v>
      </c>
      <c r="AS1378" s="166" t="s">
        <v>3965</v>
      </c>
    </row>
    <row r="1379" spans="1:45" ht="15">
      <c r="A1379" s="166"/>
      <c r="B1379" s="166"/>
      <c r="C1379" s="166"/>
      <c r="D1379" s="166"/>
      <c r="E1379" s="167" t="s">
        <v>10838</v>
      </c>
      <c r="F1379" s="167" t="s">
        <v>10838</v>
      </c>
      <c r="G1379" s="166" t="s">
        <v>10839</v>
      </c>
      <c r="H1379" s="166" t="s">
        <v>10840</v>
      </c>
      <c r="I1379" s="166" t="s">
        <v>6164</v>
      </c>
      <c r="J1379" s="166" t="s">
        <v>10841</v>
      </c>
      <c r="K1379" s="166" t="s">
        <v>10842</v>
      </c>
      <c r="L1379" s="167">
        <v>57500</v>
      </c>
      <c r="M1379" s="166" t="s">
        <v>4125</v>
      </c>
      <c r="N1379" s="166" t="s">
        <v>8450</v>
      </c>
      <c r="O1379" s="168" t="s">
        <v>10843</v>
      </c>
      <c r="P1379" s="168"/>
      <c r="Q1379" s="171" t="s">
        <v>10844</v>
      </c>
      <c r="R1379" s="166" t="s">
        <v>5786</v>
      </c>
      <c r="S1379" s="166" t="s">
        <v>6118</v>
      </c>
      <c r="T1379" s="166"/>
      <c r="U1379" s="166">
        <v>2005</v>
      </c>
      <c r="V1379" s="166" t="s">
        <v>5001</v>
      </c>
      <c r="W1379" s="166"/>
      <c r="X1379" s="166" t="s">
        <v>6121</v>
      </c>
      <c r="Y1379" s="166" t="s">
        <v>10038</v>
      </c>
      <c r="Z1379" s="166" t="s">
        <v>6121</v>
      </c>
      <c r="AA1379" s="166"/>
      <c r="AB1379" s="221">
        <v>90</v>
      </c>
      <c r="AC1379" s="221">
        <v>0</v>
      </c>
      <c r="AD1379" s="221">
        <v>5</v>
      </c>
      <c r="AE1379" s="208">
        <v>95</v>
      </c>
      <c r="AF1379" s="166">
        <v>3</v>
      </c>
      <c r="AG1379" s="166">
        <v>85</v>
      </c>
      <c r="AH1379" s="166">
        <v>10</v>
      </c>
      <c r="AI1379" s="166">
        <v>5</v>
      </c>
      <c r="AJ1379" s="166">
        <v>0</v>
      </c>
      <c r="AK1379" s="166">
        <v>100</v>
      </c>
      <c r="AL1379" s="166" t="s">
        <v>10846</v>
      </c>
      <c r="AM1379" s="166" t="s">
        <v>10038</v>
      </c>
      <c r="AN1379" s="166" t="s">
        <v>5786</v>
      </c>
      <c r="AO1379" s="166" t="s">
        <v>6122</v>
      </c>
      <c r="AP1379" s="166" t="s">
        <v>10845</v>
      </c>
      <c r="AQ1379" s="166" t="s">
        <v>2651</v>
      </c>
      <c r="AR1379" s="166" t="s">
        <v>10840</v>
      </c>
      <c r="AS1379" s="166" t="s">
        <v>3965</v>
      </c>
    </row>
    <row r="1380" spans="1:45">
      <c r="A1380" s="166"/>
      <c r="B1380" s="166"/>
      <c r="C1380" s="166"/>
      <c r="D1380" s="166"/>
      <c r="E1380" s="167" t="s">
        <v>10847</v>
      </c>
      <c r="F1380" s="167" t="s">
        <v>10847</v>
      </c>
      <c r="G1380" s="166" t="s">
        <v>10848</v>
      </c>
      <c r="H1380" s="166" t="s">
        <v>10849</v>
      </c>
      <c r="I1380" s="166" t="s">
        <v>6164</v>
      </c>
      <c r="J1380" s="166" t="s">
        <v>10850</v>
      </c>
      <c r="K1380" s="166" t="s">
        <v>10851</v>
      </c>
      <c r="L1380" s="167">
        <v>54434</v>
      </c>
      <c r="M1380" s="166" t="s">
        <v>4125</v>
      </c>
      <c r="N1380" s="166" t="s">
        <v>10724</v>
      </c>
      <c r="O1380" s="168" t="s">
        <v>10852</v>
      </c>
      <c r="P1380" s="168" t="s">
        <v>10853</v>
      </c>
      <c r="Q1380" s="166" t="s">
        <v>5786</v>
      </c>
      <c r="R1380" s="166" t="s">
        <v>5786</v>
      </c>
      <c r="S1380" s="166" t="s">
        <v>6118</v>
      </c>
      <c r="T1380" s="166"/>
      <c r="U1380" s="166">
        <v>2000</v>
      </c>
      <c r="V1380" s="166" t="s">
        <v>5001</v>
      </c>
      <c r="W1380" s="166"/>
      <c r="X1380" s="166" t="s">
        <v>6121</v>
      </c>
      <c r="Y1380" s="166" t="s">
        <v>10038</v>
      </c>
      <c r="Z1380" s="166" t="s">
        <v>4323</v>
      </c>
      <c r="AA1380" s="166"/>
      <c r="AB1380" s="221">
        <v>10</v>
      </c>
      <c r="AC1380" s="221">
        <v>10</v>
      </c>
      <c r="AD1380" s="221">
        <v>2</v>
      </c>
      <c r="AE1380" s="208">
        <v>22</v>
      </c>
      <c r="AF1380" s="166">
        <v>1</v>
      </c>
      <c r="AG1380" s="166" t="s">
        <v>5786</v>
      </c>
      <c r="AH1380" s="166" t="s">
        <v>5786</v>
      </c>
      <c r="AI1380" s="166">
        <v>0</v>
      </c>
      <c r="AJ1380" s="166">
        <v>0</v>
      </c>
      <c r="AK1380" s="166">
        <v>0</v>
      </c>
      <c r="AL1380" s="166" t="s">
        <v>6121</v>
      </c>
      <c r="AM1380" s="166" t="s">
        <v>6121</v>
      </c>
      <c r="AN1380" s="166" t="s">
        <v>5786</v>
      </c>
      <c r="AO1380" s="166" t="s">
        <v>6121</v>
      </c>
      <c r="AP1380" s="166" t="s">
        <v>10854</v>
      </c>
      <c r="AQ1380" s="166" t="s">
        <v>6192</v>
      </c>
      <c r="AR1380" s="166" t="s">
        <v>10849</v>
      </c>
      <c r="AS1380" s="166" t="s">
        <v>6717</v>
      </c>
    </row>
    <row r="1381" spans="1:45">
      <c r="A1381" s="166"/>
      <c r="B1381" s="166"/>
      <c r="C1381" s="166"/>
      <c r="D1381" s="166"/>
      <c r="E1381" s="167" t="s">
        <v>10855</v>
      </c>
      <c r="F1381" s="167" t="s">
        <v>10855</v>
      </c>
      <c r="G1381" s="166" t="s">
        <v>10856</v>
      </c>
      <c r="H1381" s="166" t="s">
        <v>10857</v>
      </c>
      <c r="I1381" s="166" t="s">
        <v>6164</v>
      </c>
      <c r="J1381" s="166" t="s">
        <v>10858</v>
      </c>
      <c r="K1381" s="166" t="s">
        <v>6166</v>
      </c>
      <c r="L1381" s="167">
        <v>54400</v>
      </c>
      <c r="M1381" s="166" t="s">
        <v>4125</v>
      </c>
      <c r="N1381" s="166" t="s">
        <v>10724</v>
      </c>
      <c r="O1381" s="168" t="s">
        <v>10859</v>
      </c>
      <c r="P1381" s="168"/>
      <c r="Q1381" s="172" t="s">
        <v>10860</v>
      </c>
      <c r="R1381" s="166" t="s">
        <v>5786</v>
      </c>
      <c r="S1381" s="166" t="s">
        <v>6118</v>
      </c>
      <c r="T1381" s="166"/>
      <c r="U1381" s="166">
        <v>1986</v>
      </c>
      <c r="V1381" s="166" t="s">
        <v>5001</v>
      </c>
      <c r="W1381" s="166"/>
      <c r="X1381" s="166" t="s">
        <v>6121</v>
      </c>
      <c r="Y1381" s="166" t="s">
        <v>6121</v>
      </c>
      <c r="Z1381" s="166" t="s">
        <v>10861</v>
      </c>
      <c r="AA1381" s="166"/>
      <c r="AB1381" s="221">
        <v>55</v>
      </c>
      <c r="AC1381" s="221">
        <v>0</v>
      </c>
      <c r="AD1381" s="221">
        <v>2</v>
      </c>
      <c r="AE1381" s="208">
        <v>57</v>
      </c>
      <c r="AF1381" s="166">
        <v>4</v>
      </c>
      <c r="AG1381" s="166">
        <v>60</v>
      </c>
      <c r="AH1381" s="166">
        <v>30</v>
      </c>
      <c r="AI1381" s="166">
        <v>5</v>
      </c>
      <c r="AJ1381" s="166">
        <v>5</v>
      </c>
      <c r="AK1381" s="166">
        <v>100</v>
      </c>
      <c r="AL1381" s="166" t="s">
        <v>10862</v>
      </c>
      <c r="AM1381" s="166" t="s">
        <v>6121</v>
      </c>
      <c r="AN1381" s="166" t="s">
        <v>5786</v>
      </c>
      <c r="AO1381" s="166" t="s">
        <v>6122</v>
      </c>
      <c r="AP1381" s="166" t="s">
        <v>10857</v>
      </c>
      <c r="AQ1381" s="166" t="s">
        <v>6717</v>
      </c>
      <c r="AR1381" s="166" t="s">
        <v>10857</v>
      </c>
      <c r="AS1381" s="166" t="s">
        <v>6717</v>
      </c>
    </row>
    <row r="1382" spans="1:45" ht="15">
      <c r="A1382" s="166"/>
      <c r="B1382" s="166"/>
      <c r="C1382" s="166"/>
      <c r="D1382" s="166"/>
      <c r="E1382" s="167" t="s">
        <v>10863</v>
      </c>
      <c r="F1382" s="167" t="s">
        <v>10863</v>
      </c>
      <c r="G1382" s="166" t="s">
        <v>5777</v>
      </c>
      <c r="H1382" s="166" t="s">
        <v>10864</v>
      </c>
      <c r="I1382" s="166" t="s">
        <v>6164</v>
      </c>
      <c r="J1382" s="166" t="s">
        <v>10865</v>
      </c>
      <c r="K1382" s="166" t="s">
        <v>10866</v>
      </c>
      <c r="L1382" s="167">
        <v>55810</v>
      </c>
      <c r="M1382" s="166" t="s">
        <v>4125</v>
      </c>
      <c r="N1382" s="166" t="s">
        <v>10867</v>
      </c>
      <c r="O1382" s="168" t="s">
        <v>10868</v>
      </c>
      <c r="P1382" s="168" t="s">
        <v>10869</v>
      </c>
      <c r="Q1382" s="171" t="s">
        <v>10870</v>
      </c>
      <c r="R1382" s="166" t="s">
        <v>5786</v>
      </c>
      <c r="S1382" s="166" t="s">
        <v>6118</v>
      </c>
      <c r="T1382" s="166"/>
      <c r="U1382" s="166">
        <v>1998</v>
      </c>
      <c r="V1382" s="166" t="s">
        <v>5001</v>
      </c>
      <c r="W1382" s="166"/>
      <c r="X1382" s="166" t="s">
        <v>6121</v>
      </c>
      <c r="Y1382" s="166" t="s">
        <v>6121</v>
      </c>
      <c r="Z1382" s="166" t="s">
        <v>3118</v>
      </c>
      <c r="AA1382" s="166"/>
      <c r="AB1382" s="221">
        <v>14.5</v>
      </c>
      <c r="AC1382" s="221">
        <v>0</v>
      </c>
      <c r="AD1382" s="221">
        <v>1.5</v>
      </c>
      <c r="AE1382" s="208">
        <v>16</v>
      </c>
      <c r="AF1382" s="166">
        <v>2</v>
      </c>
      <c r="AG1382" s="166">
        <v>50</v>
      </c>
      <c r="AH1382" s="166">
        <v>25</v>
      </c>
      <c r="AI1382" s="166">
        <v>25</v>
      </c>
      <c r="AJ1382" s="166">
        <v>0</v>
      </c>
      <c r="AK1382" s="166">
        <v>100</v>
      </c>
      <c r="AL1382" s="166" t="s">
        <v>10871</v>
      </c>
      <c r="AM1382" s="166" t="s">
        <v>6121</v>
      </c>
      <c r="AN1382" s="166" t="s">
        <v>5786</v>
      </c>
      <c r="AO1382" s="166" t="s">
        <v>6122</v>
      </c>
      <c r="AP1382" s="166" t="s">
        <v>10864</v>
      </c>
      <c r="AQ1382" s="166" t="s">
        <v>3965</v>
      </c>
      <c r="AR1382" s="166" t="s">
        <v>10864</v>
      </c>
      <c r="AS1382" s="166" t="s">
        <v>3965</v>
      </c>
    </row>
    <row r="1383" spans="1:45" ht="15">
      <c r="A1383" s="166"/>
      <c r="B1383" s="166"/>
      <c r="C1383" s="166"/>
      <c r="D1383" s="166"/>
      <c r="E1383" s="167" t="s">
        <v>10872</v>
      </c>
      <c r="F1383" s="167" t="s">
        <v>10863</v>
      </c>
      <c r="G1383" s="166" t="s">
        <v>5777</v>
      </c>
      <c r="H1383" s="166" t="s">
        <v>10864</v>
      </c>
      <c r="I1383" s="166" t="s">
        <v>3154</v>
      </c>
      <c r="J1383" s="166" t="s">
        <v>10873</v>
      </c>
      <c r="K1383" s="166" t="s">
        <v>6166</v>
      </c>
      <c r="L1383" s="167">
        <v>57850</v>
      </c>
      <c r="M1383" s="166" t="s">
        <v>4125</v>
      </c>
      <c r="N1383" s="166" t="s">
        <v>10874</v>
      </c>
      <c r="O1383" s="168" t="s">
        <v>10875</v>
      </c>
      <c r="P1383" s="168"/>
      <c r="Q1383" s="171" t="s">
        <v>10870</v>
      </c>
      <c r="R1383" s="166" t="s">
        <v>5786</v>
      </c>
      <c r="S1383" s="166" t="s">
        <v>6118</v>
      </c>
      <c r="T1383" s="166"/>
      <c r="U1383" s="166">
        <v>2000</v>
      </c>
      <c r="V1383" s="166" t="s">
        <v>5001</v>
      </c>
      <c r="W1383" s="166"/>
      <c r="X1383" s="166" t="s">
        <v>6121</v>
      </c>
      <c r="Y1383" s="166" t="s">
        <v>10038</v>
      </c>
      <c r="Z1383" s="166" t="s">
        <v>3118</v>
      </c>
      <c r="AA1383" s="166"/>
      <c r="AB1383" s="221">
        <v>16</v>
      </c>
      <c r="AC1383" s="221">
        <v>0</v>
      </c>
      <c r="AD1383" s="221">
        <v>3</v>
      </c>
      <c r="AE1383" s="208">
        <v>19</v>
      </c>
      <c r="AF1383" s="166">
        <v>2</v>
      </c>
      <c r="AG1383" s="166">
        <v>25</v>
      </c>
      <c r="AH1383" s="166">
        <v>25</v>
      </c>
      <c r="AI1383" s="166">
        <v>50</v>
      </c>
      <c r="AJ1383" s="166">
        <v>0</v>
      </c>
      <c r="AK1383" s="166">
        <v>100</v>
      </c>
      <c r="AL1383" s="166" t="s">
        <v>6135</v>
      </c>
      <c r="AM1383" s="166" t="s">
        <v>6121</v>
      </c>
      <c r="AN1383" s="166" t="s">
        <v>5786</v>
      </c>
      <c r="AO1383" s="166" t="s">
        <v>6122</v>
      </c>
      <c r="AP1383" s="166" t="s">
        <v>10864</v>
      </c>
      <c r="AQ1383" s="166" t="s">
        <v>3965</v>
      </c>
      <c r="AR1383" s="166" t="s">
        <v>10864</v>
      </c>
      <c r="AS1383" s="166" t="s">
        <v>3965</v>
      </c>
    </row>
    <row r="1384" spans="1:45">
      <c r="A1384" s="166"/>
      <c r="B1384" s="166"/>
      <c r="C1384" s="166"/>
      <c r="D1384" s="166"/>
      <c r="E1384" s="167" t="s">
        <v>10876</v>
      </c>
      <c r="F1384" s="167" t="s">
        <v>10876</v>
      </c>
      <c r="G1384" s="166" t="s">
        <v>10877</v>
      </c>
      <c r="H1384" s="166" t="s">
        <v>10878</v>
      </c>
      <c r="I1384" s="166" t="s">
        <v>6164</v>
      </c>
      <c r="J1384" s="166" t="s">
        <v>10879</v>
      </c>
      <c r="K1384" s="166" t="s">
        <v>4584</v>
      </c>
      <c r="L1384" s="167">
        <v>56100</v>
      </c>
      <c r="M1384" s="166" t="s">
        <v>4125</v>
      </c>
      <c r="N1384" s="166" t="s">
        <v>10880</v>
      </c>
      <c r="O1384" s="168" t="s">
        <v>10881</v>
      </c>
      <c r="P1384" s="168"/>
      <c r="Q1384" s="166" t="s">
        <v>5786</v>
      </c>
      <c r="R1384" s="166" t="s">
        <v>5786</v>
      </c>
      <c r="S1384" s="166" t="s">
        <v>6118</v>
      </c>
      <c r="T1384" s="166"/>
      <c r="U1384" s="166">
        <v>1985</v>
      </c>
      <c r="V1384" s="166" t="s">
        <v>6119</v>
      </c>
      <c r="W1384" s="166" t="s">
        <v>10882</v>
      </c>
      <c r="X1384" s="166" t="s">
        <v>6121</v>
      </c>
      <c r="Y1384" s="166" t="s">
        <v>6122</v>
      </c>
      <c r="Z1384" s="166" t="s">
        <v>10883</v>
      </c>
      <c r="AA1384" s="166"/>
      <c r="AB1384" s="221">
        <v>60</v>
      </c>
      <c r="AC1384" s="221">
        <v>50</v>
      </c>
      <c r="AD1384" s="221">
        <v>3</v>
      </c>
      <c r="AE1384" s="208">
        <v>113</v>
      </c>
      <c r="AF1384" s="166">
        <v>2</v>
      </c>
      <c r="AG1384" s="166">
        <v>50</v>
      </c>
      <c r="AH1384" s="166">
        <v>50</v>
      </c>
      <c r="AI1384" s="166">
        <v>0</v>
      </c>
      <c r="AJ1384" s="166">
        <v>0</v>
      </c>
      <c r="AK1384" s="166">
        <v>100</v>
      </c>
      <c r="AL1384" s="166" t="s">
        <v>6121</v>
      </c>
      <c r="AM1384" s="166" t="s">
        <v>6121</v>
      </c>
      <c r="AN1384" s="169">
        <v>150000</v>
      </c>
      <c r="AO1384" s="166" t="s">
        <v>6122</v>
      </c>
      <c r="AP1384" s="166" t="s">
        <v>10878</v>
      </c>
      <c r="AQ1384" s="166" t="s">
        <v>6717</v>
      </c>
      <c r="AR1384" s="166" t="s">
        <v>10878</v>
      </c>
      <c r="AS1384" s="166" t="s">
        <v>6717</v>
      </c>
    </row>
    <row r="1385" spans="1:45">
      <c r="A1385" s="166"/>
      <c r="B1385" s="166"/>
      <c r="C1385" s="166"/>
      <c r="D1385" s="166"/>
      <c r="E1385" s="167" t="s">
        <v>10884</v>
      </c>
      <c r="F1385" s="167" t="s">
        <v>10884</v>
      </c>
      <c r="G1385" s="166" t="s">
        <v>10885</v>
      </c>
      <c r="H1385" s="166" t="s">
        <v>10886</v>
      </c>
      <c r="I1385" s="166" t="s">
        <v>6164</v>
      </c>
      <c r="J1385" s="166" t="s">
        <v>10887</v>
      </c>
      <c r="K1385" s="166" t="s">
        <v>6166</v>
      </c>
      <c r="L1385" s="167">
        <v>50000</v>
      </c>
      <c r="M1385" s="166" t="s">
        <v>4125</v>
      </c>
      <c r="N1385" s="166" t="s">
        <v>10888</v>
      </c>
      <c r="O1385" s="168" t="s">
        <v>10889</v>
      </c>
      <c r="P1385" s="168"/>
      <c r="Q1385" s="166" t="s">
        <v>5786</v>
      </c>
      <c r="R1385" s="166" t="s">
        <v>5786</v>
      </c>
      <c r="S1385" s="166" t="s">
        <v>6118</v>
      </c>
      <c r="T1385" s="166"/>
      <c r="U1385" s="166" t="s">
        <v>5786</v>
      </c>
      <c r="V1385" s="166" t="s">
        <v>5001</v>
      </c>
      <c r="W1385" s="166"/>
      <c r="X1385" s="166" t="s">
        <v>6121</v>
      </c>
      <c r="Y1385" s="166" t="s">
        <v>6121</v>
      </c>
      <c r="Z1385" s="166" t="s">
        <v>10891</v>
      </c>
      <c r="AA1385" s="166"/>
      <c r="AB1385" s="221" t="s">
        <v>5786</v>
      </c>
      <c r="AC1385" s="221" t="s">
        <v>5786</v>
      </c>
      <c r="AD1385" s="221" t="s">
        <v>5786</v>
      </c>
      <c r="AE1385" s="208" t="s">
        <v>5786</v>
      </c>
      <c r="AF1385" s="166" t="s">
        <v>5786</v>
      </c>
      <c r="AG1385" s="166" t="s">
        <v>5786</v>
      </c>
      <c r="AH1385" s="166" t="s">
        <v>5786</v>
      </c>
      <c r="AI1385" s="166">
        <v>0</v>
      </c>
      <c r="AJ1385" s="166">
        <v>0</v>
      </c>
      <c r="AK1385" s="166">
        <v>0</v>
      </c>
      <c r="AL1385" s="166" t="s">
        <v>6121</v>
      </c>
      <c r="AM1385" s="166" t="s">
        <v>6121</v>
      </c>
      <c r="AN1385" s="166" t="s">
        <v>5786</v>
      </c>
      <c r="AO1385" s="166" t="s">
        <v>6122</v>
      </c>
      <c r="AP1385" s="166" t="s">
        <v>10890</v>
      </c>
      <c r="AQ1385" s="166" t="s">
        <v>3501</v>
      </c>
      <c r="AR1385" s="166" t="s">
        <v>5786</v>
      </c>
      <c r="AS1385" s="166" t="s">
        <v>5786</v>
      </c>
    </row>
    <row r="1386" spans="1:45">
      <c r="A1386" s="166"/>
      <c r="B1386" s="166"/>
      <c r="C1386" s="166"/>
      <c r="D1386" s="166"/>
      <c r="E1386" s="167" t="s">
        <v>10892</v>
      </c>
      <c r="F1386" s="167" t="s">
        <v>10892</v>
      </c>
      <c r="G1386" s="166" t="s">
        <v>10893</v>
      </c>
      <c r="H1386" s="166" t="s">
        <v>10893</v>
      </c>
      <c r="I1386" s="166" t="s">
        <v>6164</v>
      </c>
      <c r="J1386" s="168" t="s">
        <v>10894</v>
      </c>
      <c r="K1386" s="166" t="s">
        <v>3614</v>
      </c>
      <c r="L1386" s="167">
        <v>50090</v>
      </c>
      <c r="M1386" s="166" t="s">
        <v>4125</v>
      </c>
      <c r="N1386" s="166" t="s">
        <v>10888</v>
      </c>
      <c r="O1386" s="168" t="s">
        <v>10895</v>
      </c>
      <c r="P1386" s="168"/>
      <c r="Q1386" s="172" t="s">
        <v>10896</v>
      </c>
      <c r="R1386" s="166" t="s">
        <v>5786</v>
      </c>
      <c r="S1386" s="166" t="s">
        <v>6118</v>
      </c>
      <c r="T1386" s="166"/>
      <c r="U1386" s="166">
        <v>1996</v>
      </c>
      <c r="V1386" s="166" t="s">
        <v>4321</v>
      </c>
      <c r="W1386" s="166" t="s">
        <v>183</v>
      </c>
      <c r="X1386" s="166" t="s">
        <v>6121</v>
      </c>
      <c r="Y1386" s="166" t="s">
        <v>6121</v>
      </c>
      <c r="Z1386" s="166" t="s">
        <v>10898</v>
      </c>
      <c r="AA1386" s="166"/>
      <c r="AB1386" s="221">
        <v>22</v>
      </c>
      <c r="AC1386" s="221">
        <v>20</v>
      </c>
      <c r="AD1386" s="221">
        <v>8</v>
      </c>
      <c r="AE1386" s="208">
        <v>50</v>
      </c>
      <c r="AF1386" s="166">
        <v>2</v>
      </c>
      <c r="AG1386" s="166">
        <v>100</v>
      </c>
      <c r="AH1386" s="166">
        <v>0</v>
      </c>
      <c r="AI1386" s="166">
        <v>0</v>
      </c>
      <c r="AJ1386" s="166">
        <v>0</v>
      </c>
      <c r="AK1386" s="166">
        <v>100</v>
      </c>
      <c r="AL1386" s="166" t="s">
        <v>6121</v>
      </c>
      <c r="AM1386" s="166" t="s">
        <v>6121</v>
      </c>
      <c r="AN1386" s="166" t="s">
        <v>5786</v>
      </c>
      <c r="AO1386" s="166" t="s">
        <v>6121</v>
      </c>
      <c r="AP1386" s="166" t="s">
        <v>10897</v>
      </c>
      <c r="AQ1386" s="166" t="s">
        <v>3525</v>
      </c>
      <c r="AR1386" s="166" t="s">
        <v>10897</v>
      </c>
      <c r="AS1386" s="166" t="s">
        <v>3525</v>
      </c>
    </row>
    <row r="1387" spans="1:45">
      <c r="A1387" s="166"/>
      <c r="B1387" s="166"/>
      <c r="C1387" s="166"/>
      <c r="D1387" s="166"/>
      <c r="E1387" s="167" t="s">
        <v>10899</v>
      </c>
      <c r="F1387" s="167" t="s">
        <v>10899</v>
      </c>
      <c r="G1387" s="166" t="s">
        <v>10900</v>
      </c>
      <c r="H1387" s="166" t="s">
        <v>10901</v>
      </c>
      <c r="I1387" s="166" t="s">
        <v>6164</v>
      </c>
      <c r="J1387" s="166" t="s">
        <v>10902</v>
      </c>
      <c r="K1387" s="166" t="s">
        <v>6166</v>
      </c>
      <c r="L1387" s="167">
        <v>50000</v>
      </c>
      <c r="M1387" s="166" t="s">
        <v>4125</v>
      </c>
      <c r="N1387" s="166" t="s">
        <v>10888</v>
      </c>
      <c r="O1387" s="168" t="s">
        <v>10903</v>
      </c>
      <c r="P1387" s="168"/>
      <c r="Q1387" s="166" t="s">
        <v>5786</v>
      </c>
      <c r="R1387" s="166" t="s">
        <v>5786</v>
      </c>
      <c r="S1387" s="166" t="s">
        <v>6118</v>
      </c>
      <c r="T1387" s="166"/>
      <c r="U1387" s="176">
        <v>19146</v>
      </c>
      <c r="V1387" s="166" t="s">
        <v>5001</v>
      </c>
      <c r="W1387" s="166"/>
      <c r="X1387" s="166" t="s">
        <v>6121</v>
      </c>
      <c r="Y1387" s="166" t="s">
        <v>6121</v>
      </c>
      <c r="Z1387" s="166" t="s">
        <v>10904</v>
      </c>
      <c r="AA1387" s="166"/>
      <c r="AB1387" s="221">
        <v>30</v>
      </c>
      <c r="AC1387" s="221">
        <v>4</v>
      </c>
      <c r="AD1387" s="221">
        <v>2</v>
      </c>
      <c r="AE1387" s="208">
        <v>36</v>
      </c>
      <c r="AF1387" s="166">
        <v>2</v>
      </c>
      <c r="AG1387" s="166">
        <v>60</v>
      </c>
      <c r="AH1387" s="166">
        <v>40</v>
      </c>
      <c r="AI1387" s="166">
        <v>0</v>
      </c>
      <c r="AJ1387" s="166">
        <v>0</v>
      </c>
      <c r="AK1387" s="166">
        <v>100</v>
      </c>
      <c r="AL1387" s="166" t="s">
        <v>6121</v>
      </c>
      <c r="AM1387" s="166" t="s">
        <v>6121</v>
      </c>
      <c r="AN1387" s="166" t="s">
        <v>5786</v>
      </c>
      <c r="AO1387" s="166" t="s">
        <v>6121</v>
      </c>
      <c r="AP1387" s="166" t="s">
        <v>10901</v>
      </c>
      <c r="AQ1387" s="166" t="s">
        <v>3965</v>
      </c>
      <c r="AR1387" s="166" t="s">
        <v>10901</v>
      </c>
      <c r="AS1387" s="166" t="s">
        <v>3965</v>
      </c>
    </row>
    <row r="1388" spans="1:45">
      <c r="A1388" s="166"/>
      <c r="B1388" s="166"/>
      <c r="C1388" s="166"/>
      <c r="D1388" s="166"/>
      <c r="E1388" s="167" t="s">
        <v>10905</v>
      </c>
      <c r="F1388" s="167" t="s">
        <v>10905</v>
      </c>
      <c r="G1388" s="166" t="s">
        <v>10906</v>
      </c>
      <c r="H1388" s="166" t="s">
        <v>10906</v>
      </c>
      <c r="I1388" s="166" t="s">
        <v>6164</v>
      </c>
      <c r="J1388" s="166" t="s">
        <v>10907</v>
      </c>
      <c r="K1388" s="166" t="s">
        <v>6166</v>
      </c>
      <c r="L1388" s="167">
        <v>50000</v>
      </c>
      <c r="M1388" s="166" t="s">
        <v>4125</v>
      </c>
      <c r="N1388" s="166" t="s">
        <v>10888</v>
      </c>
      <c r="O1388" s="168" t="s">
        <v>10908</v>
      </c>
      <c r="P1388" s="168"/>
      <c r="Q1388" s="172" t="s">
        <v>10909</v>
      </c>
      <c r="R1388" s="166" t="s">
        <v>5786</v>
      </c>
      <c r="S1388" s="166" t="s">
        <v>6118</v>
      </c>
      <c r="T1388" s="166"/>
      <c r="U1388" s="166" t="s">
        <v>5786</v>
      </c>
      <c r="V1388" s="166" t="s">
        <v>5001</v>
      </c>
      <c r="W1388" s="166" t="s">
        <v>10913</v>
      </c>
      <c r="X1388" s="166" t="s">
        <v>10914</v>
      </c>
      <c r="Y1388" s="166" t="s">
        <v>6121</v>
      </c>
      <c r="Z1388" s="166" t="s">
        <v>10915</v>
      </c>
      <c r="AA1388" s="166"/>
      <c r="AB1388" s="221">
        <v>12</v>
      </c>
      <c r="AC1388" s="221">
        <v>4</v>
      </c>
      <c r="AD1388" s="221">
        <v>4</v>
      </c>
      <c r="AE1388" s="208">
        <v>20</v>
      </c>
      <c r="AF1388" s="166">
        <v>1</v>
      </c>
      <c r="AG1388" s="166">
        <v>90</v>
      </c>
      <c r="AH1388" s="166">
        <v>0</v>
      </c>
      <c r="AI1388" s="166">
        <v>10</v>
      </c>
      <c r="AJ1388" s="166">
        <v>0</v>
      </c>
      <c r="AK1388" s="166"/>
      <c r="AL1388" s="166" t="s">
        <v>10916</v>
      </c>
      <c r="AM1388" s="166" t="s">
        <v>6121</v>
      </c>
      <c r="AN1388" s="166" t="s">
        <v>5786</v>
      </c>
      <c r="AO1388" s="166" t="s">
        <v>6122</v>
      </c>
      <c r="AP1388" s="166" t="s">
        <v>10910</v>
      </c>
      <c r="AQ1388" s="166" t="s">
        <v>3501</v>
      </c>
      <c r="AR1388" s="166" t="s">
        <v>10911</v>
      </c>
      <c r="AS1388" s="166" t="s">
        <v>10912</v>
      </c>
    </row>
    <row r="1389" spans="1:45">
      <c r="A1389" s="166"/>
      <c r="B1389" s="166"/>
      <c r="C1389" s="166"/>
      <c r="D1389" s="166"/>
      <c r="E1389" s="167" t="s">
        <v>10917</v>
      </c>
      <c r="F1389" s="167" t="s">
        <v>10917</v>
      </c>
      <c r="G1389" s="166" t="s">
        <v>10918</v>
      </c>
      <c r="H1389" s="166" t="s">
        <v>10919</v>
      </c>
      <c r="I1389" s="166" t="s">
        <v>9963</v>
      </c>
      <c r="J1389" s="166" t="s">
        <v>10920</v>
      </c>
      <c r="K1389" s="166" t="s">
        <v>10921</v>
      </c>
      <c r="L1389" s="167">
        <v>23080</v>
      </c>
      <c r="M1389" s="166" t="s">
        <v>7021</v>
      </c>
      <c r="N1389" s="166" t="s">
        <v>10922</v>
      </c>
      <c r="O1389" s="168" t="s">
        <v>10923</v>
      </c>
      <c r="P1389" s="168"/>
      <c r="Q1389" s="172" t="s">
        <v>10924</v>
      </c>
      <c r="R1389" s="166" t="s">
        <v>5786</v>
      </c>
      <c r="S1389" s="166" t="s">
        <v>6118</v>
      </c>
      <c r="T1389" s="166"/>
      <c r="U1389" s="166">
        <v>1978</v>
      </c>
      <c r="V1389" s="166" t="s">
        <v>5001</v>
      </c>
      <c r="W1389" s="166"/>
      <c r="X1389" s="166" t="s">
        <v>6121</v>
      </c>
      <c r="Y1389" s="166" t="s">
        <v>6121</v>
      </c>
      <c r="Z1389" s="166" t="s">
        <v>10927</v>
      </c>
      <c r="AA1389" s="166"/>
      <c r="AB1389" s="221">
        <v>80</v>
      </c>
      <c r="AC1389" s="221">
        <v>40</v>
      </c>
      <c r="AD1389" s="221">
        <v>80</v>
      </c>
      <c r="AE1389" s="208">
        <v>200</v>
      </c>
      <c r="AF1389" s="166">
        <v>4</v>
      </c>
      <c r="AG1389" s="166">
        <v>65</v>
      </c>
      <c r="AH1389" s="166">
        <v>35</v>
      </c>
      <c r="AI1389" s="166">
        <v>0</v>
      </c>
      <c r="AJ1389" s="166">
        <v>0</v>
      </c>
      <c r="AK1389" s="166">
        <v>100</v>
      </c>
      <c r="AL1389" s="166" t="s">
        <v>6121</v>
      </c>
      <c r="AM1389" s="166" t="s">
        <v>6121</v>
      </c>
      <c r="AN1389" s="169">
        <v>320000</v>
      </c>
      <c r="AO1389" s="166" t="s">
        <v>6122</v>
      </c>
      <c r="AP1389" s="166" t="s">
        <v>10925</v>
      </c>
      <c r="AQ1389" s="166" t="s">
        <v>3501</v>
      </c>
      <c r="AR1389" s="166" t="s">
        <v>10926</v>
      </c>
      <c r="AS1389" s="166" t="s">
        <v>6117</v>
      </c>
    </row>
    <row r="1390" spans="1:45" ht="15">
      <c r="A1390" s="166"/>
      <c r="B1390" s="166"/>
      <c r="C1390" s="166"/>
      <c r="D1390" s="166"/>
      <c r="E1390" s="167" t="s">
        <v>10928</v>
      </c>
      <c r="F1390" s="167" t="s">
        <v>10928</v>
      </c>
      <c r="G1390" s="166" t="s">
        <v>10929</v>
      </c>
      <c r="H1390" s="166" t="s">
        <v>10930</v>
      </c>
      <c r="I1390" s="166" t="s">
        <v>6164</v>
      </c>
      <c r="J1390" s="166" t="s">
        <v>10931</v>
      </c>
      <c r="K1390" s="166" t="s">
        <v>10932</v>
      </c>
      <c r="L1390" s="167">
        <v>52172</v>
      </c>
      <c r="M1390" s="166" t="s">
        <v>4125</v>
      </c>
      <c r="N1390" s="166" t="s">
        <v>10933</v>
      </c>
      <c r="O1390" s="168" t="s">
        <v>10934</v>
      </c>
      <c r="P1390" s="168"/>
      <c r="Q1390" s="171" t="s">
        <v>10935</v>
      </c>
      <c r="R1390" s="171" t="s">
        <v>10936</v>
      </c>
      <c r="S1390" s="166" t="s">
        <v>6118</v>
      </c>
      <c r="T1390" s="166"/>
      <c r="U1390" s="166">
        <v>2005</v>
      </c>
      <c r="V1390" s="166" t="s">
        <v>5001</v>
      </c>
      <c r="W1390" s="166" t="s">
        <v>2349</v>
      </c>
      <c r="X1390" s="166" t="s">
        <v>10938</v>
      </c>
      <c r="Y1390" s="166" t="s">
        <v>10038</v>
      </c>
      <c r="Z1390" s="166" t="s">
        <v>6121</v>
      </c>
      <c r="AA1390" s="166"/>
      <c r="AB1390" s="221">
        <v>50</v>
      </c>
      <c r="AC1390" s="221">
        <v>25</v>
      </c>
      <c r="AD1390" s="221">
        <v>25</v>
      </c>
      <c r="AE1390" s="208">
        <v>100</v>
      </c>
      <c r="AF1390" s="166">
        <v>1</v>
      </c>
      <c r="AG1390" s="166" t="s">
        <v>5786</v>
      </c>
      <c r="AH1390" s="166" t="s">
        <v>5786</v>
      </c>
      <c r="AI1390" s="166" t="s">
        <v>5786</v>
      </c>
      <c r="AJ1390" s="166" t="s">
        <v>5786</v>
      </c>
      <c r="AK1390" s="166">
        <v>0</v>
      </c>
      <c r="AL1390" s="166" t="s">
        <v>10939</v>
      </c>
      <c r="AM1390" s="166" t="s">
        <v>6122</v>
      </c>
      <c r="AN1390" s="166" t="s">
        <v>5786</v>
      </c>
      <c r="AO1390" s="166" t="s">
        <v>6122</v>
      </c>
      <c r="AP1390" s="166" t="s">
        <v>10937</v>
      </c>
      <c r="AQ1390" s="166" t="s">
        <v>2651</v>
      </c>
      <c r="AR1390" s="166" t="s">
        <v>10930</v>
      </c>
      <c r="AS1390" s="166" t="s">
        <v>3965</v>
      </c>
    </row>
    <row r="1391" spans="1:45">
      <c r="A1391" s="166"/>
      <c r="B1391" s="166"/>
      <c r="C1391" s="166"/>
      <c r="D1391" s="166"/>
      <c r="E1391" s="167" t="s">
        <v>10940</v>
      </c>
      <c r="F1391" s="167" t="s">
        <v>10940</v>
      </c>
      <c r="G1391" s="166" t="s">
        <v>10941</v>
      </c>
      <c r="H1391" s="166" t="s">
        <v>10942</v>
      </c>
      <c r="I1391" s="166" t="s">
        <v>6164</v>
      </c>
      <c r="J1391" s="166" t="s">
        <v>10943</v>
      </c>
      <c r="K1391" s="166" t="s">
        <v>10944</v>
      </c>
      <c r="L1391" s="167">
        <v>51412</v>
      </c>
      <c r="M1391" s="166" t="s">
        <v>4125</v>
      </c>
      <c r="N1391" s="166" t="s">
        <v>10945</v>
      </c>
      <c r="O1391" s="168" t="s">
        <v>10946</v>
      </c>
      <c r="P1391" s="168"/>
      <c r="Q1391" s="172" t="s">
        <v>10947</v>
      </c>
      <c r="R1391" s="166" t="s">
        <v>5786</v>
      </c>
      <c r="S1391" s="166" t="s">
        <v>6118</v>
      </c>
      <c r="T1391" s="166"/>
      <c r="U1391" s="166"/>
      <c r="V1391" s="166" t="s">
        <v>5001</v>
      </c>
      <c r="W1391" s="166"/>
      <c r="X1391" s="166" t="s">
        <v>6121</v>
      </c>
      <c r="Y1391" s="166" t="s">
        <v>6121</v>
      </c>
      <c r="Z1391" s="166" t="s">
        <v>3998</v>
      </c>
      <c r="AA1391" s="166"/>
      <c r="AB1391" s="221">
        <v>9</v>
      </c>
      <c r="AC1391" s="221">
        <v>0</v>
      </c>
      <c r="AD1391" s="221">
        <v>1</v>
      </c>
      <c r="AE1391" s="208">
        <v>10</v>
      </c>
      <c r="AF1391" s="166">
        <v>1</v>
      </c>
      <c r="AG1391" s="166">
        <v>40</v>
      </c>
      <c r="AH1391" s="166">
        <v>50</v>
      </c>
      <c r="AI1391" s="166">
        <v>10</v>
      </c>
      <c r="AJ1391" s="166">
        <v>0</v>
      </c>
      <c r="AK1391" s="166">
        <v>100</v>
      </c>
      <c r="AL1391" s="166" t="s">
        <v>10950</v>
      </c>
      <c r="AM1391" s="166" t="s">
        <v>6121</v>
      </c>
      <c r="AN1391" s="166" t="s">
        <v>5786</v>
      </c>
      <c r="AO1391" s="166" t="s">
        <v>6122</v>
      </c>
      <c r="AP1391" s="166" t="s">
        <v>10948</v>
      </c>
      <c r="AQ1391" s="166" t="s">
        <v>3938</v>
      </c>
      <c r="AR1391" s="166" t="s">
        <v>10949</v>
      </c>
      <c r="AS1391" s="166" t="s">
        <v>6717</v>
      </c>
    </row>
    <row r="1392" spans="1:45" ht="15">
      <c r="A1392" s="166"/>
      <c r="B1392" s="166"/>
      <c r="C1392" s="166"/>
      <c r="D1392" s="166"/>
      <c r="E1392" s="167" t="s">
        <v>10951</v>
      </c>
      <c r="F1392" s="167" t="s">
        <v>10951</v>
      </c>
      <c r="G1392" s="166" t="s">
        <v>10952</v>
      </c>
      <c r="H1392" s="166" t="s">
        <v>10953</v>
      </c>
      <c r="I1392" s="166" t="s">
        <v>6164</v>
      </c>
      <c r="J1392" s="166" t="s">
        <v>10954</v>
      </c>
      <c r="K1392" s="166" t="s">
        <v>6166</v>
      </c>
      <c r="L1392" s="167">
        <v>48300</v>
      </c>
      <c r="M1392" s="166" t="s">
        <v>3708</v>
      </c>
      <c r="N1392" s="166" t="s">
        <v>10955</v>
      </c>
      <c r="O1392" s="168" t="s">
        <v>10956</v>
      </c>
      <c r="P1392" s="168"/>
      <c r="Q1392" s="171" t="s">
        <v>10957</v>
      </c>
      <c r="R1392" s="171" t="s">
        <v>10958</v>
      </c>
      <c r="S1392" s="166" t="s">
        <v>6118</v>
      </c>
      <c r="T1392" s="166"/>
      <c r="U1392" s="166" t="s">
        <v>5786</v>
      </c>
      <c r="V1392" s="166" t="s">
        <v>5001</v>
      </c>
      <c r="W1392" s="166"/>
      <c r="X1392" s="166" t="s">
        <v>6121</v>
      </c>
      <c r="Y1392" s="166" t="s">
        <v>6121</v>
      </c>
      <c r="Z1392" s="166" t="s">
        <v>5786</v>
      </c>
      <c r="AA1392" s="166"/>
      <c r="AB1392" s="221">
        <v>30</v>
      </c>
      <c r="AC1392" s="221">
        <v>0</v>
      </c>
      <c r="AD1392" s="221">
        <v>2</v>
      </c>
      <c r="AE1392" s="208">
        <v>32</v>
      </c>
      <c r="AF1392" s="166" t="s">
        <v>5786</v>
      </c>
      <c r="AG1392" s="166">
        <v>90</v>
      </c>
      <c r="AH1392" s="166">
        <v>5</v>
      </c>
      <c r="AI1392" s="166">
        <v>5</v>
      </c>
      <c r="AJ1392" s="166">
        <v>0</v>
      </c>
      <c r="AK1392" s="166">
        <v>100</v>
      </c>
      <c r="AL1392" s="166" t="s">
        <v>1367</v>
      </c>
      <c r="AM1392" s="166" t="s">
        <v>6121</v>
      </c>
      <c r="AN1392" s="166" t="s">
        <v>5786</v>
      </c>
      <c r="AO1392" s="166" t="s">
        <v>6122</v>
      </c>
      <c r="AP1392" s="166" t="s">
        <v>10959</v>
      </c>
      <c r="AQ1392" s="166" t="s">
        <v>3970</v>
      </c>
      <c r="AR1392" s="166" t="s">
        <v>10959</v>
      </c>
      <c r="AS1392" s="166" t="s">
        <v>3970</v>
      </c>
    </row>
    <row r="1393" spans="1:46">
      <c r="A1393" s="166"/>
      <c r="B1393" s="166"/>
      <c r="C1393" s="166"/>
      <c r="D1393" s="166"/>
      <c r="E1393" s="167" t="s">
        <v>10960</v>
      </c>
      <c r="F1393" s="167" t="s">
        <v>10960</v>
      </c>
      <c r="G1393" s="166" t="s">
        <v>10961</v>
      </c>
      <c r="H1393" s="166" t="s">
        <v>10962</v>
      </c>
      <c r="I1393" s="166" t="s">
        <v>6164</v>
      </c>
      <c r="J1393" s="166" t="s">
        <v>10963</v>
      </c>
      <c r="K1393" s="166" t="s">
        <v>3079</v>
      </c>
      <c r="L1393" s="167">
        <v>44520</v>
      </c>
      <c r="M1393" s="166" t="s">
        <v>3708</v>
      </c>
      <c r="N1393" s="166" t="s">
        <v>9986</v>
      </c>
      <c r="O1393" s="174" t="s">
        <v>10964</v>
      </c>
      <c r="P1393" s="168"/>
      <c r="Q1393" s="172" t="s">
        <v>10965</v>
      </c>
      <c r="R1393" s="166" t="s">
        <v>5786</v>
      </c>
      <c r="S1393" s="166" t="s">
        <v>6118</v>
      </c>
      <c r="T1393" s="166"/>
      <c r="U1393" s="166">
        <v>1975</v>
      </c>
      <c r="V1393" s="166" t="s">
        <v>4321</v>
      </c>
      <c r="W1393" s="166" t="s">
        <v>10966</v>
      </c>
      <c r="X1393" s="166" t="s">
        <v>6121</v>
      </c>
      <c r="Y1393" s="166" t="s">
        <v>6121</v>
      </c>
      <c r="Z1393" s="166" t="s">
        <v>10967</v>
      </c>
      <c r="AA1393" s="166"/>
      <c r="AB1393" s="221">
        <v>30</v>
      </c>
      <c r="AC1393" s="221">
        <v>0</v>
      </c>
      <c r="AD1393" s="221">
        <v>20</v>
      </c>
      <c r="AE1393" s="208">
        <v>50</v>
      </c>
      <c r="AF1393" s="166">
        <v>3</v>
      </c>
      <c r="AG1393" s="166">
        <v>40</v>
      </c>
      <c r="AH1393" s="166">
        <v>0</v>
      </c>
      <c r="AI1393" s="166">
        <v>60</v>
      </c>
      <c r="AJ1393" s="166">
        <v>0</v>
      </c>
      <c r="AK1393" s="166">
        <v>100</v>
      </c>
      <c r="AL1393" s="166" t="s">
        <v>10968</v>
      </c>
      <c r="AM1393" s="166" t="s">
        <v>6121</v>
      </c>
      <c r="AN1393" s="169">
        <v>1000000</v>
      </c>
      <c r="AO1393" s="166" t="s">
        <v>6121</v>
      </c>
      <c r="AP1393" s="166" t="s">
        <v>10962</v>
      </c>
      <c r="AQ1393" s="166" t="s">
        <v>6717</v>
      </c>
      <c r="AR1393" s="166" t="s">
        <v>10962</v>
      </c>
      <c r="AS1393" s="166" t="s">
        <v>6717</v>
      </c>
    </row>
    <row r="1394" spans="1:46" ht="15">
      <c r="A1394" s="166"/>
      <c r="B1394" s="166"/>
      <c r="C1394" s="166"/>
      <c r="D1394" s="166"/>
      <c r="E1394" s="167" t="s">
        <v>10969</v>
      </c>
      <c r="F1394" s="167" t="s">
        <v>10969</v>
      </c>
      <c r="G1394" s="166" t="s">
        <v>10970</v>
      </c>
      <c r="H1394" s="166" t="s">
        <v>10971</v>
      </c>
      <c r="I1394" s="166" t="s">
        <v>6164</v>
      </c>
      <c r="J1394" s="166" t="s">
        <v>10972</v>
      </c>
      <c r="K1394" s="166" t="s">
        <v>3552</v>
      </c>
      <c r="L1394" s="167">
        <v>44360</v>
      </c>
      <c r="M1394" s="166" t="s">
        <v>3708</v>
      </c>
      <c r="N1394" s="166" t="s">
        <v>9986</v>
      </c>
      <c r="O1394" s="174" t="s">
        <v>10973</v>
      </c>
      <c r="P1394" s="168"/>
      <c r="Q1394" s="172" t="s">
        <v>10974</v>
      </c>
      <c r="R1394" s="171" t="s">
        <v>10975</v>
      </c>
      <c r="S1394" s="166" t="s">
        <v>6118</v>
      </c>
      <c r="T1394" s="166"/>
      <c r="U1394" s="166">
        <v>1971</v>
      </c>
      <c r="V1394" s="166" t="s">
        <v>4321</v>
      </c>
      <c r="W1394" s="166" t="s">
        <v>10977</v>
      </c>
      <c r="X1394" s="166" t="s">
        <v>10978</v>
      </c>
      <c r="Y1394" s="166" t="s">
        <v>10038</v>
      </c>
      <c r="Z1394" s="166" t="s">
        <v>10979</v>
      </c>
      <c r="AA1394" s="166"/>
      <c r="AB1394" s="221">
        <v>30</v>
      </c>
      <c r="AC1394" s="221">
        <v>16</v>
      </c>
      <c r="AD1394" s="221">
        <v>16</v>
      </c>
      <c r="AE1394" s="208">
        <v>62</v>
      </c>
      <c r="AF1394" s="166">
        <v>6</v>
      </c>
      <c r="AG1394" s="166">
        <v>90</v>
      </c>
      <c r="AH1394" s="166">
        <v>0</v>
      </c>
      <c r="AI1394" s="166">
        <v>10</v>
      </c>
      <c r="AJ1394" s="166">
        <v>0</v>
      </c>
      <c r="AK1394" s="166">
        <v>100</v>
      </c>
      <c r="AL1394" s="166" t="s">
        <v>10980</v>
      </c>
      <c r="AM1394" s="166" t="s">
        <v>6122</v>
      </c>
      <c r="AN1394" s="166" t="s">
        <v>5786</v>
      </c>
      <c r="AO1394" s="166" t="s">
        <v>6121</v>
      </c>
      <c r="AP1394" s="166" t="s">
        <v>10976</v>
      </c>
      <c r="AQ1394" s="166" t="s">
        <v>3938</v>
      </c>
      <c r="AR1394" s="166" t="s">
        <v>10971</v>
      </c>
      <c r="AS1394" s="166" t="s">
        <v>6717</v>
      </c>
    </row>
    <row r="1395" spans="1:46">
      <c r="A1395" s="166"/>
      <c r="B1395" s="166"/>
      <c r="C1395" s="166"/>
      <c r="D1395" s="166"/>
      <c r="E1395" s="167" t="s">
        <v>10981</v>
      </c>
      <c r="F1395" s="167" t="s">
        <v>10969</v>
      </c>
      <c r="G1395" s="166" t="s">
        <v>10970</v>
      </c>
      <c r="H1395" s="166" t="s">
        <v>10971</v>
      </c>
      <c r="I1395" s="166" t="s">
        <v>3154</v>
      </c>
      <c r="J1395" s="166" t="s">
        <v>10982</v>
      </c>
      <c r="K1395" s="166" t="s">
        <v>9632</v>
      </c>
      <c r="L1395" s="167">
        <v>44630</v>
      </c>
      <c r="M1395" s="166" t="s">
        <v>3708</v>
      </c>
      <c r="N1395" s="166" t="s">
        <v>9986</v>
      </c>
      <c r="O1395" s="168" t="s">
        <v>10983</v>
      </c>
      <c r="P1395" s="168" t="s">
        <v>10973</v>
      </c>
      <c r="Q1395" s="172" t="s">
        <v>10984</v>
      </c>
      <c r="R1395" s="172" t="s">
        <v>10975</v>
      </c>
      <c r="S1395" s="166" t="s">
        <v>6118</v>
      </c>
      <c r="T1395" s="166"/>
      <c r="U1395" s="166">
        <v>2000</v>
      </c>
      <c r="V1395" s="166" t="s">
        <v>4321</v>
      </c>
      <c r="W1395" s="166" t="s">
        <v>10977</v>
      </c>
      <c r="X1395" s="166" t="s">
        <v>6121</v>
      </c>
      <c r="Y1395" s="166" t="s">
        <v>6122</v>
      </c>
      <c r="Z1395" s="166" t="s">
        <v>10979</v>
      </c>
      <c r="AA1395" s="166"/>
      <c r="AB1395" s="221">
        <v>40</v>
      </c>
      <c r="AC1395" s="221">
        <v>40</v>
      </c>
      <c r="AD1395" s="221">
        <v>30</v>
      </c>
      <c r="AE1395" s="208">
        <v>110</v>
      </c>
      <c r="AF1395" s="166">
        <v>4</v>
      </c>
      <c r="AG1395" s="166">
        <v>100</v>
      </c>
      <c r="AH1395" s="166">
        <v>0</v>
      </c>
      <c r="AI1395" s="166">
        <v>0</v>
      </c>
      <c r="AJ1395" s="166">
        <v>0</v>
      </c>
      <c r="AK1395" s="166">
        <v>100</v>
      </c>
      <c r="AL1395" s="166" t="s">
        <v>6121</v>
      </c>
      <c r="AM1395" s="166" t="s">
        <v>6121</v>
      </c>
      <c r="AN1395" s="166" t="s">
        <v>5786</v>
      </c>
      <c r="AO1395" s="166" t="s">
        <v>6121</v>
      </c>
      <c r="AP1395" s="166" t="s">
        <v>10985</v>
      </c>
      <c r="AQ1395" s="166" t="s">
        <v>3938</v>
      </c>
      <c r="AR1395" s="166" t="s">
        <v>10971</v>
      </c>
      <c r="AS1395" s="166" t="s">
        <v>6717</v>
      </c>
    </row>
    <row r="1396" spans="1:46">
      <c r="A1396" s="170"/>
      <c r="B1396" s="166"/>
      <c r="C1396" s="166"/>
      <c r="D1396" s="166"/>
      <c r="E1396" s="167" t="s">
        <v>10986</v>
      </c>
      <c r="F1396" s="167" t="s">
        <v>10969</v>
      </c>
      <c r="G1396" s="166" t="s">
        <v>10987</v>
      </c>
      <c r="H1396" s="166" t="s">
        <v>10971</v>
      </c>
      <c r="I1396" s="166" t="s">
        <v>3154</v>
      </c>
      <c r="J1396" s="166" t="s">
        <v>10988</v>
      </c>
      <c r="K1396" s="166" t="s">
        <v>2418</v>
      </c>
      <c r="L1396" s="167">
        <v>44348</v>
      </c>
      <c r="M1396" s="166" t="s">
        <v>3708</v>
      </c>
      <c r="N1396" s="166" t="s">
        <v>9986</v>
      </c>
      <c r="O1396" s="174" t="s">
        <v>10973</v>
      </c>
      <c r="P1396" s="168"/>
      <c r="Q1396" s="172" t="s">
        <v>10974</v>
      </c>
      <c r="R1396" s="172" t="s">
        <v>10975</v>
      </c>
      <c r="S1396" s="166" t="s">
        <v>6118</v>
      </c>
      <c r="T1396" s="166"/>
      <c r="U1396" s="166">
        <v>1971</v>
      </c>
      <c r="V1396" s="166" t="s">
        <v>4321</v>
      </c>
      <c r="W1396" s="166" t="s">
        <v>10977</v>
      </c>
      <c r="X1396" s="166" t="s">
        <v>10989</v>
      </c>
      <c r="Y1396" s="166" t="s">
        <v>6122</v>
      </c>
      <c r="Z1396" s="166" t="s">
        <v>10979</v>
      </c>
      <c r="AA1396" s="166"/>
      <c r="AB1396" s="221">
        <v>15</v>
      </c>
      <c r="AC1396" s="221">
        <v>0</v>
      </c>
      <c r="AD1396" s="221">
        <v>2</v>
      </c>
      <c r="AE1396" s="208">
        <v>17</v>
      </c>
      <c r="AF1396" s="166">
        <v>1</v>
      </c>
      <c r="AG1396" s="166">
        <v>100</v>
      </c>
      <c r="AH1396" s="166">
        <v>0</v>
      </c>
      <c r="AI1396" s="166">
        <v>0</v>
      </c>
      <c r="AJ1396" s="166">
        <v>0</v>
      </c>
      <c r="AK1396" s="166">
        <v>100</v>
      </c>
      <c r="AL1396" s="166" t="s">
        <v>6121</v>
      </c>
      <c r="AM1396" s="166" t="s">
        <v>6121</v>
      </c>
      <c r="AN1396" s="166" t="s">
        <v>5786</v>
      </c>
      <c r="AO1396" s="166" t="s">
        <v>6121</v>
      </c>
      <c r="AP1396" s="166" t="s">
        <v>5786</v>
      </c>
      <c r="AQ1396" s="166" t="s">
        <v>5786</v>
      </c>
      <c r="AR1396" s="166" t="s">
        <v>10971</v>
      </c>
      <c r="AS1396" s="166" t="s">
        <v>6717</v>
      </c>
    </row>
    <row r="1397" spans="1:46">
      <c r="A1397" s="170"/>
      <c r="B1397" s="166"/>
      <c r="C1397" s="166"/>
      <c r="D1397" s="166"/>
      <c r="E1397" s="167" t="s">
        <v>10990</v>
      </c>
      <c r="F1397" s="167" t="s">
        <v>10990</v>
      </c>
      <c r="G1397" s="166" t="s">
        <v>10991</v>
      </c>
      <c r="H1397" s="166" t="s">
        <v>10992</v>
      </c>
      <c r="I1397" s="166" t="s">
        <v>6164</v>
      </c>
      <c r="J1397" s="166" t="s">
        <v>10993</v>
      </c>
      <c r="K1397" s="166" t="s">
        <v>6166</v>
      </c>
      <c r="L1397" s="167">
        <v>44100</v>
      </c>
      <c r="M1397" s="166" t="s">
        <v>3708</v>
      </c>
      <c r="N1397" s="166" t="s">
        <v>9986</v>
      </c>
      <c r="O1397" s="174" t="s">
        <v>10994</v>
      </c>
      <c r="P1397" s="168"/>
      <c r="Q1397" s="166" t="s">
        <v>5786</v>
      </c>
      <c r="R1397" s="166" t="s">
        <v>5786</v>
      </c>
      <c r="S1397" s="166" t="s">
        <v>6118</v>
      </c>
      <c r="T1397" s="166"/>
      <c r="U1397" s="166">
        <v>1975</v>
      </c>
      <c r="V1397" s="166" t="s">
        <v>5001</v>
      </c>
      <c r="W1397" s="166"/>
      <c r="X1397" s="166" t="s">
        <v>6121</v>
      </c>
      <c r="Y1397" s="166" t="s">
        <v>6121</v>
      </c>
      <c r="Z1397" s="166" t="s">
        <v>10038</v>
      </c>
      <c r="AA1397" s="166"/>
      <c r="AB1397" s="221" t="s">
        <v>5786</v>
      </c>
      <c r="AC1397" s="221" t="s">
        <v>5786</v>
      </c>
      <c r="AD1397" s="221" t="s">
        <v>5786</v>
      </c>
      <c r="AE1397" s="208" t="s">
        <v>5786</v>
      </c>
      <c r="AF1397" s="166">
        <v>2</v>
      </c>
      <c r="AG1397" s="166">
        <v>50</v>
      </c>
      <c r="AH1397" s="166">
        <v>0</v>
      </c>
      <c r="AI1397" s="166">
        <v>50</v>
      </c>
      <c r="AJ1397" s="166">
        <v>0</v>
      </c>
      <c r="AK1397" s="166">
        <v>100</v>
      </c>
      <c r="AL1397" s="166" t="s">
        <v>1367</v>
      </c>
      <c r="AM1397" s="166" t="s">
        <v>6121</v>
      </c>
      <c r="AN1397" s="166" t="s">
        <v>5786</v>
      </c>
      <c r="AO1397" s="166" t="s">
        <v>6122</v>
      </c>
      <c r="AP1397" s="166" t="s">
        <v>10992</v>
      </c>
      <c r="AQ1397" s="166" t="s">
        <v>3965</v>
      </c>
      <c r="AR1397" s="166" t="s">
        <v>10992</v>
      </c>
      <c r="AS1397" s="166" t="s">
        <v>3965</v>
      </c>
    </row>
    <row r="1398" spans="1:46">
      <c r="A1398" s="166"/>
      <c r="B1398" s="166"/>
      <c r="C1398" s="166"/>
      <c r="D1398" s="166"/>
      <c r="E1398" s="167" t="s">
        <v>10995</v>
      </c>
      <c r="F1398" s="167" t="s">
        <v>10995</v>
      </c>
      <c r="G1398" s="166" t="s">
        <v>10996</v>
      </c>
      <c r="H1398" s="166" t="s">
        <v>10997</v>
      </c>
      <c r="I1398" s="166" t="s">
        <v>6164</v>
      </c>
      <c r="J1398" s="166" t="s">
        <v>10998</v>
      </c>
      <c r="K1398" s="166" t="s">
        <v>6166</v>
      </c>
      <c r="L1398" s="167">
        <v>44280</v>
      </c>
      <c r="M1398" s="166" t="s">
        <v>3708</v>
      </c>
      <c r="N1398" s="166" t="s">
        <v>9986</v>
      </c>
      <c r="O1398" s="174" t="s">
        <v>10999</v>
      </c>
      <c r="P1398" s="168"/>
      <c r="Q1398" s="166" t="s">
        <v>5786</v>
      </c>
      <c r="R1398" s="166" t="s">
        <v>5786</v>
      </c>
      <c r="S1398" s="166" t="s">
        <v>6118</v>
      </c>
      <c r="T1398" s="166"/>
      <c r="U1398" s="166"/>
      <c r="V1398" s="166" t="s">
        <v>6119</v>
      </c>
      <c r="W1398" s="166" t="s">
        <v>11002</v>
      </c>
      <c r="X1398" s="166" t="s">
        <v>6121</v>
      </c>
      <c r="Y1398" s="166" t="s">
        <v>6121</v>
      </c>
      <c r="Z1398" s="166" t="s">
        <v>5786</v>
      </c>
      <c r="AA1398" s="166"/>
      <c r="AB1398" s="221">
        <v>3</v>
      </c>
      <c r="AC1398" s="221">
        <v>0</v>
      </c>
      <c r="AD1398" s="221">
        <v>2</v>
      </c>
      <c r="AE1398" s="221">
        <v>5</v>
      </c>
      <c r="AF1398" s="166">
        <v>1</v>
      </c>
      <c r="AG1398" s="166">
        <v>100</v>
      </c>
      <c r="AH1398" s="166">
        <v>0</v>
      </c>
      <c r="AI1398" s="166">
        <v>0</v>
      </c>
      <c r="AJ1398" s="166">
        <v>0</v>
      </c>
      <c r="AK1398" s="166">
        <v>100</v>
      </c>
      <c r="AL1398" s="166" t="s">
        <v>6121</v>
      </c>
      <c r="AM1398" s="166" t="s">
        <v>6121</v>
      </c>
      <c r="AN1398" s="166"/>
      <c r="AO1398" s="166"/>
      <c r="AP1398" s="166"/>
      <c r="AQ1398" s="166" t="s">
        <v>11000</v>
      </c>
      <c r="AR1398" s="166" t="s">
        <v>3766</v>
      </c>
      <c r="AS1398" s="166" t="s">
        <v>11001</v>
      </c>
    </row>
    <row r="1399" spans="1:46">
      <c r="A1399" s="166"/>
      <c r="B1399" s="166"/>
      <c r="C1399" s="166"/>
      <c r="D1399" s="166"/>
      <c r="E1399" s="1"/>
      <c r="F1399" s="1"/>
      <c r="G1399" s="12" t="s">
        <v>9132</v>
      </c>
      <c r="H1399" s="4" t="s">
        <v>1596</v>
      </c>
      <c r="I1399" s="4" t="s">
        <v>6164</v>
      </c>
      <c r="J1399" s="4" t="s">
        <v>9133</v>
      </c>
      <c r="K1399" s="4" t="s">
        <v>9134</v>
      </c>
      <c r="L1399" s="11" t="s">
        <v>9135</v>
      </c>
      <c r="M1399" s="12" t="s">
        <v>4995</v>
      </c>
      <c r="N1399" s="4" t="s">
        <v>2785</v>
      </c>
      <c r="O1399" s="4" t="s">
        <v>9136</v>
      </c>
      <c r="P1399" s="2" t="s">
        <v>9137</v>
      </c>
      <c r="Q1399" s="115" t="s">
        <v>9138</v>
      </c>
      <c r="R1399" s="113" t="s">
        <v>1597</v>
      </c>
      <c r="S1399" s="68" t="s">
        <v>6991</v>
      </c>
      <c r="T1399" s="4" t="s">
        <v>5001</v>
      </c>
      <c r="U1399" s="1">
        <v>1955</v>
      </c>
      <c r="V1399" s="3" t="s">
        <v>4321</v>
      </c>
      <c r="W1399" s="4" t="s">
        <v>6934</v>
      </c>
      <c r="X1399" s="4" t="s">
        <v>6121</v>
      </c>
      <c r="Y1399" s="4" t="s">
        <v>6122</v>
      </c>
      <c r="Z1399" s="4" t="s">
        <v>3748</v>
      </c>
      <c r="AA1399" s="4"/>
      <c r="AB1399" s="208">
        <v>50</v>
      </c>
      <c r="AC1399" s="208">
        <v>0</v>
      </c>
      <c r="AD1399" s="208">
        <v>2</v>
      </c>
      <c r="AE1399" s="208">
        <v>52</v>
      </c>
      <c r="AF1399" s="5">
        <v>1</v>
      </c>
      <c r="AG1399" s="5">
        <v>70</v>
      </c>
      <c r="AH1399" s="5">
        <v>0</v>
      </c>
      <c r="AI1399" s="5">
        <v>30</v>
      </c>
      <c r="AJ1399" s="5">
        <v>0</v>
      </c>
      <c r="AK1399" s="6">
        <v>100</v>
      </c>
      <c r="AL1399" s="6"/>
      <c r="AM1399" s="4" t="s">
        <v>9141</v>
      </c>
      <c r="AN1399" s="5">
        <v>3600000</v>
      </c>
      <c r="AO1399" s="3" t="s">
        <v>6265</v>
      </c>
      <c r="AP1399" s="4" t="s">
        <v>9139</v>
      </c>
      <c r="AQ1399" s="4" t="s">
        <v>9140</v>
      </c>
      <c r="AR1399" s="46"/>
      <c r="AS1399" s="46"/>
      <c r="AT1399" s="166" t="s">
        <v>3501</v>
      </c>
    </row>
    <row r="1400" spans="1:46">
      <c r="F1400" s="3"/>
      <c r="K1400" s="8"/>
      <c r="L1400" s="3"/>
      <c r="O1400" s="15"/>
      <c r="P1400" s="3"/>
      <c r="Q1400" s="35"/>
      <c r="R1400" s="3"/>
      <c r="AB1400" s="118"/>
      <c r="AF1400" s="157"/>
      <c r="AJ1400" s="118"/>
      <c r="AM1400" s="157"/>
      <c r="AN1400" s="118"/>
      <c r="AO1400" s="3"/>
    </row>
    <row r="1401" spans="1:46">
      <c r="F1401" s="3"/>
      <c r="K1401" s="8"/>
      <c r="L1401" s="3"/>
      <c r="O1401" s="15"/>
      <c r="P1401" s="3"/>
      <c r="Q1401" s="35"/>
      <c r="R1401" s="3"/>
      <c r="AB1401" s="118"/>
      <c r="AF1401" s="157"/>
      <c r="AJ1401" s="118"/>
      <c r="AM1401" s="157"/>
      <c r="AN1401" s="118"/>
      <c r="AO1401" s="3"/>
    </row>
    <row r="1402" spans="1:46">
      <c r="F1402" s="3"/>
      <c r="K1402" s="8"/>
      <c r="L1402" s="3"/>
      <c r="O1402" s="15"/>
      <c r="P1402" s="3"/>
      <c r="Q1402" s="35"/>
      <c r="R1402" s="3"/>
      <c r="AB1402" s="118"/>
      <c r="AF1402" s="157"/>
      <c r="AJ1402" s="118"/>
      <c r="AM1402" s="157"/>
      <c r="AN1402" s="118"/>
      <c r="AO1402" s="3"/>
    </row>
    <row r="1403" spans="1:46">
      <c r="F1403" s="3"/>
      <c r="K1403" s="8"/>
      <c r="L1403" s="3"/>
      <c r="O1403" s="15"/>
      <c r="P1403" s="3"/>
      <c r="Q1403" s="35"/>
      <c r="R1403" s="3"/>
      <c r="AB1403" s="118"/>
      <c r="AF1403" s="157"/>
      <c r="AJ1403" s="118"/>
      <c r="AM1403" s="157"/>
      <c r="AN1403" s="118"/>
      <c r="AO1403" s="3"/>
    </row>
  </sheetData>
  <autoFilter ref="A3:AO1399">
    <filterColumn colId="0"/>
    <filterColumn colId="2"/>
    <filterColumn colId="3"/>
    <filterColumn colId="4"/>
    <filterColumn colId="18"/>
    <filterColumn colId="26"/>
    <filterColumn colId="37"/>
    <filterColumn colId="40"/>
  </autoFilter>
  <sortState ref="E4:AS1399">
    <sortCondition ref="F4:F1399"/>
  </sortState>
  <mergeCells count="3">
    <mergeCell ref="AB1:AE1"/>
    <mergeCell ref="AA1:AA3"/>
    <mergeCell ref="AO1:AO3"/>
  </mergeCells>
  <phoneticPr fontId="9" type="noConversion"/>
  <hyperlinks>
    <hyperlink ref="AP1137" r:id="rId1" display="www.grupoeditorialauroch.com.mx"/>
    <hyperlink ref="AP1138" r:id="rId2" display="www.grupoeditorialauroch.com.mx"/>
    <hyperlink ref="AP1139" r:id="rId3" display="www.grupoeditorialauroch.com.mx"/>
    <hyperlink ref="AN1249:BA1249" r:id="rId4" display="mviera@edimsa.com.mx"/>
    <hyperlink ref="Q1253" r:id="rId5"/>
    <hyperlink ref="Q1251" r:id="rId6"/>
    <hyperlink ref="Q1250" r:id="rId7"/>
    <hyperlink ref="Q1247" r:id="rId8"/>
    <hyperlink ref="Q1248" r:id="rId9"/>
    <hyperlink ref="Q1245" r:id="rId10"/>
    <hyperlink ref="Q1246" r:id="rId11"/>
    <hyperlink ref="Q1240" r:id="rId12"/>
    <hyperlink ref="R1238" r:id="rId13"/>
    <hyperlink ref="Q1238" r:id="rId14"/>
    <hyperlink ref="Q1149" r:id="rId15"/>
    <hyperlink ref="Q1287" r:id="rId16"/>
    <hyperlink ref="Q1335" r:id="rId17"/>
    <hyperlink ref="Q1346" r:id="rId18" display="libreria.sorjuana@gmail.com"/>
    <hyperlink ref="R1346" r:id="rId19"/>
    <hyperlink ref="Q1357" r:id="rId20"/>
    <hyperlink ref="Q1368" r:id="rId21"/>
    <hyperlink ref="R1124" r:id="rId22"/>
    <hyperlink ref="Q1389" r:id="rId23"/>
    <hyperlink ref="Q1309" r:id="rId24"/>
    <hyperlink ref="Q1310" r:id="rId25"/>
    <hyperlink ref="Q1312" r:id="rId26"/>
    <hyperlink ref="Q1313" r:id="rId27"/>
    <hyperlink ref="Q1314" r:id="rId28"/>
    <hyperlink ref="Q1316" r:id="rId29"/>
    <hyperlink ref="R1316" r:id="rId30"/>
    <hyperlink ref="Q1318" r:id="rId31"/>
    <hyperlink ref="Q1319" r:id="rId32"/>
    <hyperlink ref="Q1322" r:id="rId33"/>
    <hyperlink ref="Q1323" r:id="rId34"/>
    <hyperlink ref="R1323" r:id="rId35"/>
    <hyperlink ref="R1325" r:id="rId36"/>
    <hyperlink ref="Q1328" r:id="rId37"/>
    <hyperlink ref="Q1327" r:id="rId38"/>
    <hyperlink ref="R1327" r:id="rId39"/>
    <hyperlink ref="Q1329" r:id="rId40"/>
    <hyperlink ref="R1329" r:id="rId41"/>
    <hyperlink ref="Q1330" r:id="rId42"/>
    <hyperlink ref="R1330" r:id="rId43"/>
    <hyperlink ref="Q1332" r:id="rId44"/>
    <hyperlink ref="Q1334" r:id="rId45"/>
    <hyperlink ref="Q1336" r:id="rId46"/>
    <hyperlink ref="Q1338" r:id="rId47"/>
    <hyperlink ref="Q1339" r:id="rId48"/>
    <hyperlink ref="Q1340" r:id="rId49"/>
    <hyperlink ref="R1340" r:id="rId50"/>
    <hyperlink ref="Q1341" r:id="rId51"/>
    <hyperlink ref="Q1342" r:id="rId52"/>
    <hyperlink ref="Q1344" r:id="rId53"/>
    <hyperlink ref="R1344" r:id="rId54"/>
    <hyperlink ref="Q1345" r:id="rId55"/>
    <hyperlink ref="Q1348" r:id="rId56"/>
    <hyperlink ref="R1349" r:id="rId57"/>
    <hyperlink ref="R1350" r:id="rId58"/>
    <hyperlink ref="R1351" r:id="rId59"/>
    <hyperlink ref="Q1352" r:id="rId60"/>
    <hyperlink ref="Q1351" r:id="rId61"/>
    <hyperlink ref="R1352" r:id="rId62"/>
    <hyperlink ref="Q1354" r:id="rId63"/>
    <hyperlink ref="Q1356" r:id="rId64"/>
    <hyperlink ref="Q1358" r:id="rId65"/>
    <hyperlink ref="R1358" r:id="rId66"/>
    <hyperlink ref="Q1359" r:id="rId67"/>
    <hyperlink ref="R1359" r:id="rId68"/>
    <hyperlink ref="R1360" r:id="rId69"/>
    <hyperlink ref="Q1360" r:id="rId70"/>
    <hyperlink ref="Q1361" r:id="rId71"/>
    <hyperlink ref="R1361" r:id="rId72"/>
    <hyperlink ref="Q1363" r:id="rId73"/>
    <hyperlink ref="R1363" r:id="rId74"/>
    <hyperlink ref="Q1364" r:id="rId75"/>
    <hyperlink ref="R1364" r:id="rId76"/>
    <hyperlink ref="Q1362" r:id="rId77"/>
    <hyperlink ref="R1362" r:id="rId78"/>
    <hyperlink ref="Q1365" r:id="rId79"/>
    <hyperlink ref="R1365" r:id="rId80" display="www.libreriavision.com"/>
    <hyperlink ref="Q1366" r:id="rId81"/>
    <hyperlink ref="Q1367" r:id="rId82"/>
    <hyperlink ref="Q1369" r:id="rId83"/>
    <hyperlink ref="Q1370" r:id="rId84"/>
    <hyperlink ref="Q1371" r:id="rId85"/>
    <hyperlink ref="Q1373" r:id="rId86"/>
    <hyperlink ref="Q1374" r:id="rId87"/>
    <hyperlink ref="R1374" r:id="rId88"/>
    <hyperlink ref="Q1375" r:id="rId89"/>
    <hyperlink ref="Q1377" r:id="rId90"/>
    <hyperlink ref="Q1378" r:id="rId91"/>
    <hyperlink ref="Q1376" r:id="rId92"/>
    <hyperlink ref="Q1379" r:id="rId93"/>
    <hyperlink ref="Q1381" r:id="rId94"/>
    <hyperlink ref="Q1383" r:id="rId95"/>
    <hyperlink ref="Q1382" r:id="rId96"/>
    <hyperlink ref="Q1386" r:id="rId97"/>
    <hyperlink ref="Q1388" r:id="rId98" display="cte02@hotmail.com"/>
    <hyperlink ref="Q1390" r:id="rId99"/>
    <hyperlink ref="R1390" r:id="rId100"/>
    <hyperlink ref="Q1391" r:id="rId101" display="libreria_barrueta@hotmail.com,"/>
    <hyperlink ref="Q1392" r:id="rId102"/>
    <hyperlink ref="R1392" r:id="rId103"/>
    <hyperlink ref="Q1393" r:id="rId104"/>
    <hyperlink ref="Q1394" r:id="rId105"/>
    <hyperlink ref="Q1395" r:id="rId106"/>
    <hyperlink ref="R1395" r:id="rId107"/>
    <hyperlink ref="R1394" r:id="rId108"/>
    <hyperlink ref="R1396" r:id="rId109"/>
    <hyperlink ref="Q1396" r:id="rId110"/>
    <hyperlink ref="Q1289" r:id="rId111"/>
    <hyperlink ref="R1289" r:id="rId112"/>
    <hyperlink ref="R1290" r:id="rId113"/>
    <hyperlink ref="Q1293" r:id="rId114"/>
    <hyperlink ref="Q1292" r:id="rId115"/>
    <hyperlink ref="Q1294" r:id="rId116"/>
    <hyperlink ref="R1294" r:id="rId117"/>
    <hyperlink ref="Q1295" r:id="rId118"/>
    <hyperlink ref="R1295" r:id="rId119"/>
    <hyperlink ref="Q1296" r:id="rId120" display="martha@guiaroji.com.mx"/>
    <hyperlink ref="R1296" r:id="rId121"/>
    <hyperlink ref="Q1298" r:id="rId122" display="javiero@guiaroji.com.mx"/>
    <hyperlink ref="R1298" r:id="rId123"/>
    <hyperlink ref="R1297" r:id="rId124"/>
    <hyperlink ref="Q1301" r:id="rId125" display="contabilidad2@vesalius.com.mx"/>
    <hyperlink ref="R1301" r:id="rId126"/>
    <hyperlink ref="R1302" r:id="rId127"/>
    <hyperlink ref="R1303" r:id="rId128"/>
    <hyperlink ref="Q1303" r:id="rId129"/>
    <hyperlink ref="Q1304" r:id="rId130"/>
    <hyperlink ref="Q1305" r:id="rId131"/>
    <hyperlink ref="R1305" r:id="rId132"/>
    <hyperlink ref="Q1308" r:id="rId133"/>
    <hyperlink ref="R1308" r:id="rId134"/>
  </hyperlinks>
  <pageMargins left="0.75" right="0.75" top="1" bottom="1" header="0" footer="0"/>
  <pageSetup orientation="portrait" horizontalDpi="4294967293" verticalDpi="0" r:id="rId135"/>
  <headerFooter alignWithMargins="0"/>
  <legacyDrawing r:id="rId1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completa</vt:lpstr>
    </vt:vector>
  </TitlesOfParts>
  <Company>CANIEM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Alcalá</dc:creator>
  <cp:lastModifiedBy>Claudia Alcalá</cp:lastModifiedBy>
  <dcterms:created xsi:type="dcterms:W3CDTF">2011-08-16T16:32:35Z</dcterms:created>
  <dcterms:modified xsi:type="dcterms:W3CDTF">2014-07-16T16:24:29Z</dcterms:modified>
</cp:coreProperties>
</file>